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Datos" sheetId="1" r:id="rId4"/>
    <sheet state="visible" name="Sheet2" sheetId="2" r:id="rId5"/>
    <sheet state="visible" name="to_matlab" sheetId="3" r:id="rId6"/>
  </sheets>
  <definedNames/>
  <calcPr/>
  <extLst>
    <ext uri="GoogleSheetsCustomDataVersion1">
      <go:sheetsCustomData xmlns:go="http://customooxmlschemas.google.com/" r:id="rId7" roundtripDataSignature="AMtx7mi0bu9hISkbt8EY49Q2dTdpOPzMaw=="/>
    </ext>
  </extLst>
</workbook>
</file>

<file path=xl/sharedStrings.xml><?xml version="1.0" encoding="utf-8"?>
<sst xmlns="http://schemas.openxmlformats.org/spreadsheetml/2006/main" count="4974" uniqueCount="1568">
  <si>
    <t>FOLder</t>
  </si>
  <si>
    <t>DATA _EEG</t>
  </si>
  <si>
    <t>SECUENCIA</t>
  </si>
  <si>
    <t>FECHA-HORA</t>
  </si>
  <si>
    <t>PV1</t>
  </si>
  <si>
    <t>sv1</t>
  </si>
  <si>
    <t>out1</t>
  </si>
  <si>
    <t>time vector</t>
  </si>
  <si>
    <t>UNIQUE SECONDS LIST</t>
  </si>
  <si>
    <t>SAMPLES PER SECOND COUNT</t>
  </si>
  <si>
    <t>UNIQUE SAMPLES PER SECOND LIST</t>
  </si>
  <si>
    <t>1.0</t>
  </si>
  <si>
    <t>2019-12-10 14:31:12.0</t>
  </si>
  <si>
    <t>9.82</t>
  </si>
  <si>
    <t>4.00</t>
  </si>
  <si>
    <t>29.00</t>
  </si>
  <si>
    <t>2.0</t>
  </si>
  <si>
    <t>3.0</t>
  </si>
  <si>
    <t>4.0</t>
  </si>
  <si>
    <t>2019-12-10 14:31:13.0</t>
  </si>
  <si>
    <t>5.0</t>
  </si>
  <si>
    <t>6.0</t>
  </si>
  <si>
    <t>2019-12-10 14:31:14.0</t>
  </si>
  <si>
    <t>7.0</t>
  </si>
  <si>
    <t>8.0</t>
  </si>
  <si>
    <t>2019-12-10 14:31:15.0</t>
  </si>
  <si>
    <t>9.0</t>
  </si>
  <si>
    <t>10.0</t>
  </si>
  <si>
    <t>2019-12-10 14:31:16.0</t>
  </si>
  <si>
    <t>11.0</t>
  </si>
  <si>
    <t>12.0</t>
  </si>
  <si>
    <t>2019-12-10 14:31:17.0</t>
  </si>
  <si>
    <t>9.83</t>
  </si>
  <si>
    <t>13.0</t>
  </si>
  <si>
    <t>14.0</t>
  </si>
  <si>
    <t>2019-12-10 14:31:18.0</t>
  </si>
  <si>
    <t>15.0</t>
  </si>
  <si>
    <t>16.0</t>
  </si>
  <si>
    <t>2019-12-10 14:31:19.0</t>
  </si>
  <si>
    <t>17.0</t>
  </si>
  <si>
    <t>18.0</t>
  </si>
  <si>
    <t>2019-12-10 14:31:20.0</t>
  </si>
  <si>
    <t>19.0</t>
  </si>
  <si>
    <t>20.0</t>
  </si>
  <si>
    <t>2019-12-10 14:31:21.0</t>
  </si>
  <si>
    <t>21.0</t>
  </si>
  <si>
    <t>9.84</t>
  </si>
  <si>
    <t>22.0</t>
  </si>
  <si>
    <t>23.0</t>
  </si>
  <si>
    <t>2019-12-10 14:31:22.0</t>
  </si>
  <si>
    <t>24.0</t>
  </si>
  <si>
    <t>2019-12-10 14:31:23.0</t>
  </si>
  <si>
    <t>25.0</t>
  </si>
  <si>
    <t>26.0</t>
  </si>
  <si>
    <t>2019-12-10 14:31:24.0</t>
  </si>
  <si>
    <t>27.0</t>
  </si>
  <si>
    <t>28.0</t>
  </si>
  <si>
    <t>2019-12-10 14:31:25.0</t>
  </si>
  <si>
    <t>29.0</t>
  </si>
  <si>
    <t>30.0</t>
  </si>
  <si>
    <t>31.0</t>
  </si>
  <si>
    <t>2019-12-10 14:31:26.0</t>
  </si>
  <si>
    <t>32.0</t>
  </si>
  <si>
    <t>33.0</t>
  </si>
  <si>
    <t>2019-12-10 14:31:27.0</t>
  </si>
  <si>
    <t>34.0</t>
  </si>
  <si>
    <t>35.0</t>
  </si>
  <si>
    <t>2019-12-10 14:31:28.0</t>
  </si>
  <si>
    <t>36.0</t>
  </si>
  <si>
    <t>37.0</t>
  </si>
  <si>
    <t>2019-12-10 14:31:29.0</t>
  </si>
  <si>
    <t>9.85</t>
  </si>
  <si>
    <t>38.0</t>
  </si>
  <si>
    <t>39.0</t>
  </si>
  <si>
    <t>2019-12-10 14:31:30.0</t>
  </si>
  <si>
    <t>40.0</t>
  </si>
  <si>
    <t>41.0</t>
  </si>
  <si>
    <t>42.0</t>
  </si>
  <si>
    <t>2019-12-10 14:31:31.0</t>
  </si>
  <si>
    <t>43.0</t>
  </si>
  <si>
    <t>2019-12-10 14:31:32.0</t>
  </si>
  <si>
    <t>44.0</t>
  </si>
  <si>
    <t>45.0</t>
  </si>
  <si>
    <t>2019-12-10 14:31:33.0</t>
  </si>
  <si>
    <t>46.0</t>
  </si>
  <si>
    <t>47.0</t>
  </si>
  <si>
    <t>48.0</t>
  </si>
  <si>
    <t>2019-12-10 14:31:34.0</t>
  </si>
  <si>
    <t>49.0</t>
  </si>
  <si>
    <t>50.0</t>
  </si>
  <si>
    <t>2019-12-10 14:31:35.0</t>
  </si>
  <si>
    <t>9.86</t>
  </si>
  <si>
    <t>51.0</t>
  </si>
  <si>
    <t>52.0</t>
  </si>
  <si>
    <t>2019-12-10 14:31:36.0</t>
  </si>
  <si>
    <t>53.0</t>
  </si>
  <si>
    <t>54.0</t>
  </si>
  <si>
    <t>2019-12-10 14:31:37.0</t>
  </si>
  <si>
    <t>55.0</t>
  </si>
  <si>
    <t>56.0</t>
  </si>
  <si>
    <t>2019-12-10 14:31:38.0</t>
  </si>
  <si>
    <t>57.0</t>
  </si>
  <si>
    <t>58.0</t>
  </si>
  <si>
    <t>59.0</t>
  </si>
  <si>
    <t>2019-12-10 14:31:39.0</t>
  </si>
  <si>
    <t>60.0</t>
  </si>
  <si>
    <t>61.0</t>
  </si>
  <si>
    <t>2019-12-10 14:31:40.0</t>
  </si>
  <si>
    <t>62.0</t>
  </si>
  <si>
    <t>63.0</t>
  </si>
  <si>
    <t>2019-12-10 14:31:41.0</t>
  </si>
  <si>
    <t>64.0</t>
  </si>
  <si>
    <t>65.0</t>
  </si>
  <si>
    <t>66.0</t>
  </si>
  <si>
    <t>2019-12-10 14:31:42.0</t>
  </si>
  <si>
    <t>67.0</t>
  </si>
  <si>
    <t>68.0</t>
  </si>
  <si>
    <t>2019-12-10 14:31:43.0</t>
  </si>
  <si>
    <t>9.87</t>
  </si>
  <si>
    <t>69.0</t>
  </si>
  <si>
    <t>70.0</t>
  </si>
  <si>
    <t>2019-12-10 14:31:44.0</t>
  </si>
  <si>
    <t>71.0</t>
  </si>
  <si>
    <t>2019-12-10 14:31:45.0</t>
  </si>
  <si>
    <t>72.0</t>
  </si>
  <si>
    <t>73.0</t>
  </si>
  <si>
    <t>74.0</t>
  </si>
  <si>
    <t>2019-12-10 14:31:46.0</t>
  </si>
  <si>
    <t>75.0</t>
  </si>
  <si>
    <t>76.0</t>
  </si>
  <si>
    <t>2019-12-10 14:31:47.0</t>
  </si>
  <si>
    <t>77.0</t>
  </si>
  <si>
    <t>2019-12-10 14:31:48.0</t>
  </si>
  <si>
    <t>78.0</t>
  </si>
  <si>
    <t>79.0</t>
  </si>
  <si>
    <t>80.0</t>
  </si>
  <si>
    <t>2019-12-10 14:31:49.0</t>
  </si>
  <si>
    <t>81.0</t>
  </si>
  <si>
    <t>82.0</t>
  </si>
  <si>
    <t>2019-12-10 14:31:50.0</t>
  </si>
  <si>
    <t>83.0</t>
  </si>
  <si>
    <t>84.0</t>
  </si>
  <si>
    <t>85.0</t>
  </si>
  <si>
    <t>2019-12-10 14:31:51.0</t>
  </si>
  <si>
    <t>86.0</t>
  </si>
  <si>
    <t>87.0</t>
  </si>
  <si>
    <t>2019-12-10 14:31:52.0</t>
  </si>
  <si>
    <t>88.0</t>
  </si>
  <si>
    <t>89.0</t>
  </si>
  <si>
    <t>2019-12-10 14:31:53.0</t>
  </si>
  <si>
    <t>90.0</t>
  </si>
  <si>
    <t>91.0</t>
  </si>
  <si>
    <t>2019-12-10 14:31:54.0</t>
  </si>
  <si>
    <t>92.0</t>
  </si>
  <si>
    <t>93.0</t>
  </si>
  <si>
    <t>2019-12-10 14:31:55.0</t>
  </si>
  <si>
    <t>94.0</t>
  </si>
  <si>
    <t>95.0</t>
  </si>
  <si>
    <t>96.0</t>
  </si>
  <si>
    <t>2019-12-10 14:31:56.0</t>
  </si>
  <si>
    <t>9.88</t>
  </si>
  <si>
    <t>97.0</t>
  </si>
  <si>
    <t>98.0</t>
  </si>
  <si>
    <t>2019-12-10 14:31:57.0</t>
  </si>
  <si>
    <t>99.0</t>
  </si>
  <si>
    <t>100.0</t>
  </si>
  <si>
    <t>2019-12-10 14:31:58.0</t>
  </si>
  <si>
    <t>101.0</t>
  </si>
  <si>
    <t>102.0</t>
  </si>
  <si>
    <t>2019-12-10 14:31:59.0</t>
  </si>
  <si>
    <t>103.0</t>
  </si>
  <si>
    <t>104.0</t>
  </si>
  <si>
    <t>2019-12-10 14:32:00.0</t>
  </si>
  <si>
    <t>105.0</t>
  </si>
  <si>
    <t>106.0</t>
  </si>
  <si>
    <t>107.0</t>
  </si>
  <si>
    <t>2019-12-10 14:32:01.0</t>
  </si>
  <si>
    <t>108.0</t>
  </si>
  <si>
    <t>109.0</t>
  </si>
  <si>
    <t>2019-12-10 14:32:02.0</t>
  </si>
  <si>
    <t>110.0</t>
  </si>
  <si>
    <t>111.0</t>
  </si>
  <si>
    <t>2019-12-10 14:32:03.0</t>
  </si>
  <si>
    <t>112.0</t>
  </si>
  <si>
    <t>113.0</t>
  </si>
  <si>
    <t>2019-12-10 14:32:04.0</t>
  </si>
  <si>
    <t>114.0</t>
  </si>
  <si>
    <t>115.0</t>
  </si>
  <si>
    <t>2019-12-10 14:32:05.0</t>
  </si>
  <si>
    <t>116.0</t>
  </si>
  <si>
    <t>117.0</t>
  </si>
  <si>
    <t>118.0</t>
  </si>
  <si>
    <t>2019-12-10 14:32:06.0</t>
  </si>
  <si>
    <t>119.0</t>
  </si>
  <si>
    <t>120.0</t>
  </si>
  <si>
    <t>2019-12-10 14:32:07.0</t>
  </si>
  <si>
    <t>121.0</t>
  </si>
  <si>
    <t>122.0</t>
  </si>
  <si>
    <t>2019-12-10 14:32:08.0</t>
  </si>
  <si>
    <t>123.0</t>
  </si>
  <si>
    <t>124.0</t>
  </si>
  <si>
    <t>125.0</t>
  </si>
  <si>
    <t>2019-12-10 14:32:09.0</t>
  </si>
  <si>
    <t>126.0</t>
  </si>
  <si>
    <t>127.0</t>
  </si>
  <si>
    <t>2019-12-10 14:32:10.0</t>
  </si>
  <si>
    <t>128.0</t>
  </si>
  <si>
    <t>129.0</t>
  </si>
  <si>
    <t>2019-12-10 14:32:11.0</t>
  </si>
  <si>
    <t>130.0</t>
  </si>
  <si>
    <t>131.0</t>
  </si>
  <si>
    <t>2019-12-10 14:32:12.0</t>
  </si>
  <si>
    <t>132.0</t>
  </si>
  <si>
    <t>133.0</t>
  </si>
  <si>
    <t>2019-12-10 14:32:13.0</t>
  </si>
  <si>
    <t>134.0</t>
  </si>
  <si>
    <t>135.0</t>
  </si>
  <si>
    <t>2019-12-10 14:32:14.0</t>
  </si>
  <si>
    <t>136.0</t>
  </si>
  <si>
    <t>137.0</t>
  </si>
  <si>
    <t>138.0</t>
  </si>
  <si>
    <t>2019-12-10 14:32:15.0</t>
  </si>
  <si>
    <t>139.0</t>
  </si>
  <si>
    <t>140.0</t>
  </si>
  <si>
    <t>2019-12-10 14:32:16.0</t>
  </si>
  <si>
    <t>141.0</t>
  </si>
  <si>
    <t>142.0</t>
  </si>
  <si>
    <t>2019-12-10 14:32:17.0</t>
  </si>
  <si>
    <t>143.0</t>
  </si>
  <si>
    <t>144.0</t>
  </si>
  <si>
    <t>2019-12-10 14:32:18.0</t>
  </si>
  <si>
    <t>145.0</t>
  </si>
  <si>
    <t>146.0</t>
  </si>
  <si>
    <t>2019-12-10 14:32:19.0</t>
  </si>
  <si>
    <t>147.0</t>
  </si>
  <si>
    <t>148.0</t>
  </si>
  <si>
    <t>149.0</t>
  </si>
  <si>
    <t>2019-12-10 14:32:20.0</t>
  </si>
  <si>
    <t>150.0</t>
  </si>
  <si>
    <t>151.0</t>
  </si>
  <si>
    <t>2019-12-10 14:32:21.0</t>
  </si>
  <si>
    <t>152.0</t>
  </si>
  <si>
    <t>153.0</t>
  </si>
  <si>
    <t>2019-12-10 14:32:22.0</t>
  </si>
  <si>
    <t>154.0</t>
  </si>
  <si>
    <t>155.0</t>
  </si>
  <si>
    <t>2019-12-10 14:32:23.0</t>
  </si>
  <si>
    <t>156.0</t>
  </si>
  <si>
    <t>157.0</t>
  </si>
  <si>
    <t>158.0</t>
  </si>
  <si>
    <t>2019-12-10 14:32:24.0</t>
  </si>
  <si>
    <t>159.0</t>
  </si>
  <si>
    <t>160.0</t>
  </si>
  <si>
    <t>2019-12-10 14:32:25.0</t>
  </si>
  <si>
    <t>161.0</t>
  </si>
  <si>
    <t>162.0</t>
  </si>
  <si>
    <t>2019-12-10 14:32:26.0</t>
  </si>
  <si>
    <t>163.0</t>
  </si>
  <si>
    <t>164.0</t>
  </si>
  <si>
    <t>165.0</t>
  </si>
  <si>
    <t>2019-12-10 14:32:27.0</t>
  </si>
  <si>
    <t>166.0</t>
  </si>
  <si>
    <t>167.0</t>
  </si>
  <si>
    <t>2019-12-10 14:32:28.0</t>
  </si>
  <si>
    <t>168.0</t>
  </si>
  <si>
    <t>169.0</t>
  </si>
  <si>
    <t>2019-12-10 14:32:29.0</t>
  </si>
  <si>
    <t>170.0</t>
  </si>
  <si>
    <t>171.0</t>
  </si>
  <si>
    <t>2019-12-10 14:32:30.0</t>
  </si>
  <si>
    <t>172.0</t>
  </si>
  <si>
    <t>173.0</t>
  </si>
  <si>
    <t>174.0</t>
  </si>
  <si>
    <t>2019-12-10 14:32:31.0</t>
  </si>
  <si>
    <t>175.0</t>
  </si>
  <si>
    <t>176.0</t>
  </si>
  <si>
    <t>2019-12-10 14:32:32.0</t>
  </si>
  <si>
    <t>177.0</t>
  </si>
  <si>
    <t>178.0</t>
  </si>
  <si>
    <t>2019-12-10 14:32:33.0</t>
  </si>
  <si>
    <t>179.0</t>
  </si>
  <si>
    <t>180.0</t>
  </si>
  <si>
    <t>2019-12-10 14:32:34.0</t>
  </si>
  <si>
    <t>181.0</t>
  </si>
  <si>
    <t>182.0</t>
  </si>
  <si>
    <t>183.0</t>
  </si>
  <si>
    <t>2019-12-10 14:32:35.0</t>
  </si>
  <si>
    <t>184.0</t>
  </si>
  <si>
    <t>185.0</t>
  </si>
  <si>
    <t>2019-12-10 14:32:36.0</t>
  </si>
  <si>
    <t>186.0</t>
  </si>
  <si>
    <t>187.0</t>
  </si>
  <si>
    <t>2019-12-10 14:32:37.0</t>
  </si>
  <si>
    <t>188.0</t>
  </si>
  <si>
    <t>189.0</t>
  </si>
  <si>
    <t>2019-12-10 14:32:38.0</t>
  </si>
  <si>
    <t>190.0</t>
  </si>
  <si>
    <t>191.0</t>
  </si>
  <si>
    <t>2019-12-10 14:32:39.0</t>
  </si>
  <si>
    <t>192.0</t>
  </si>
  <si>
    <t>193.0</t>
  </si>
  <si>
    <t>194.0</t>
  </si>
  <si>
    <t>2019-12-10 14:32:40.0</t>
  </si>
  <si>
    <t>195.0</t>
  </si>
  <si>
    <t>196.0</t>
  </si>
  <si>
    <t>2019-12-10 14:32:41.0</t>
  </si>
  <si>
    <t>197.0</t>
  </si>
  <si>
    <t>198.0</t>
  </si>
  <si>
    <t>2019-12-10 14:32:42.0</t>
  </si>
  <si>
    <t>199.0</t>
  </si>
  <si>
    <t>200.0</t>
  </si>
  <si>
    <t>2019-12-10 14:32:43.0</t>
  </si>
  <si>
    <t>201.0</t>
  </si>
  <si>
    <t>202.0</t>
  </si>
  <si>
    <t>203.0</t>
  </si>
  <si>
    <t>2019-12-10 14:32:44.0</t>
  </si>
  <si>
    <t>204.0</t>
  </si>
  <si>
    <t>205.0</t>
  </si>
  <si>
    <t>2019-12-10 14:32:45.0</t>
  </si>
  <si>
    <t>206.0</t>
  </si>
  <si>
    <t>207.0</t>
  </si>
  <si>
    <t>2019-12-10 14:32:46.0</t>
  </si>
  <si>
    <t>208.0</t>
  </si>
  <si>
    <t>209.0</t>
  </si>
  <si>
    <t>2019-12-10 14:32:47.0</t>
  </si>
  <si>
    <t>210.0</t>
  </si>
  <si>
    <t>211.0</t>
  </si>
  <si>
    <t>2019-12-10 14:32:48.0</t>
  </si>
  <si>
    <t>212.0</t>
  </si>
  <si>
    <t>213.0</t>
  </si>
  <si>
    <t>214.0</t>
  </si>
  <si>
    <t>2019-12-10 14:32:49.0</t>
  </si>
  <si>
    <t>215.0</t>
  </si>
  <si>
    <t>2019-12-10 14:32:50.0</t>
  </si>
  <si>
    <t>216.0</t>
  </si>
  <si>
    <t>217.0</t>
  </si>
  <si>
    <t>2019-12-10 14:32:51.0</t>
  </si>
  <si>
    <t>218.0</t>
  </si>
  <si>
    <t>219.0</t>
  </si>
  <si>
    <t>2019-12-10 14:32:52.0</t>
  </si>
  <si>
    <t>220.0</t>
  </si>
  <si>
    <t>221.0</t>
  </si>
  <si>
    <t>2019-12-10 14:32:53.0</t>
  </si>
  <si>
    <t>222.0</t>
  </si>
  <si>
    <t>223.0</t>
  </si>
  <si>
    <t>224.0</t>
  </si>
  <si>
    <t>2019-12-10 14:32:54.0</t>
  </si>
  <si>
    <t>225.0</t>
  </si>
  <si>
    <t>226.0</t>
  </si>
  <si>
    <t>2019-12-10 14:32:55.0</t>
  </si>
  <si>
    <t>227.0</t>
  </si>
  <si>
    <t>228.0</t>
  </si>
  <si>
    <t>2019-12-10 14:32:56.0</t>
  </si>
  <si>
    <t>229.0</t>
  </si>
  <si>
    <t>230.0</t>
  </si>
  <si>
    <t>231.0</t>
  </si>
  <si>
    <t>2019-12-10 14:32:57.0</t>
  </si>
  <si>
    <t>232.0</t>
  </si>
  <si>
    <t>233.0</t>
  </si>
  <si>
    <t>2019-12-10 14:32:58.0</t>
  </si>
  <si>
    <t>34.00</t>
  </si>
  <si>
    <t>234.0</t>
  </si>
  <si>
    <t>235.0</t>
  </si>
  <si>
    <t>2019-12-10 14:32:59.0</t>
  </si>
  <si>
    <t>236.0</t>
  </si>
  <si>
    <t>237.0</t>
  </si>
  <si>
    <t>2019-12-10 14:33:00.0</t>
  </si>
  <si>
    <t>238.0</t>
  </si>
  <si>
    <t>239.0</t>
  </si>
  <si>
    <t>240.0</t>
  </si>
  <si>
    <t>2019-12-10 14:33:01.0</t>
  </si>
  <si>
    <t>241.0</t>
  </si>
  <si>
    <t>242.0</t>
  </si>
  <si>
    <t>2019-12-10 14:33:02.0</t>
  </si>
  <si>
    <t>243.0</t>
  </si>
  <si>
    <t>244.0</t>
  </si>
  <si>
    <t>2019-12-10 14:33:03.0</t>
  </si>
  <si>
    <t>9.89</t>
  </si>
  <si>
    <t>245.0</t>
  </si>
  <si>
    <t>246.0</t>
  </si>
  <si>
    <t>2019-12-10 14:33:04.0</t>
  </si>
  <si>
    <t>247.0</t>
  </si>
  <si>
    <t>9.90</t>
  </si>
  <si>
    <t>248.0</t>
  </si>
  <si>
    <t>249.0</t>
  </si>
  <si>
    <t>2019-12-10 14:33:05.0</t>
  </si>
  <si>
    <t>9.91</t>
  </si>
  <si>
    <t>250.0</t>
  </si>
  <si>
    <t>251.0</t>
  </si>
  <si>
    <t>2019-12-10 14:33:06.0</t>
  </si>
  <si>
    <t>9.92</t>
  </si>
  <si>
    <t>252.0</t>
  </si>
  <si>
    <t>9.93</t>
  </si>
  <si>
    <t>253.0</t>
  </si>
  <si>
    <t>2019-12-10 14:33:07.0</t>
  </si>
  <si>
    <t>254.0</t>
  </si>
  <si>
    <t>9.94</t>
  </si>
  <si>
    <t>255.0</t>
  </si>
  <si>
    <t>2019-12-10 14:33:08.0</t>
  </si>
  <si>
    <t>256.0</t>
  </si>
  <si>
    <t>257.0</t>
  </si>
  <si>
    <t>9.95</t>
  </si>
  <si>
    <t>258.0</t>
  </si>
  <si>
    <t>2019-12-10 14:33:09.0</t>
  </si>
  <si>
    <t>259.0</t>
  </si>
  <si>
    <t>9.96</t>
  </si>
  <si>
    <t>260.0</t>
  </si>
  <si>
    <t>2019-12-10 14:33:10.0</t>
  </si>
  <si>
    <t>261.0</t>
  </si>
  <si>
    <t>9.97</t>
  </si>
  <si>
    <t>262.0</t>
  </si>
  <si>
    <t>2019-12-10 14:33:11.0</t>
  </si>
  <si>
    <t>263.0</t>
  </si>
  <si>
    <t>9.98</t>
  </si>
  <si>
    <t>264.0</t>
  </si>
  <si>
    <t>265.0</t>
  </si>
  <si>
    <t>2019-12-10 14:33:12.0</t>
  </si>
  <si>
    <t>9.99</t>
  </si>
  <si>
    <t>266.0</t>
  </si>
  <si>
    <t>2019-12-10 14:33:13.0</t>
  </si>
  <si>
    <t>267.0</t>
  </si>
  <si>
    <t>10.00</t>
  </si>
  <si>
    <t>268.0</t>
  </si>
  <si>
    <t>2019-12-10 14:33:14.0</t>
  </si>
  <si>
    <t>269.0</t>
  </si>
  <si>
    <t>10.01</t>
  </si>
  <si>
    <t>270.0</t>
  </si>
  <si>
    <t>2019-12-10 14:33:15.0</t>
  </si>
  <si>
    <t>271.0</t>
  </si>
  <si>
    <t>10.02</t>
  </si>
  <si>
    <t>272.0</t>
  </si>
  <si>
    <t>273.0</t>
  </si>
  <si>
    <t>2019-12-10 14:33:16.0</t>
  </si>
  <si>
    <t>10.03</t>
  </si>
  <si>
    <t>274.0</t>
  </si>
  <si>
    <t>275.0</t>
  </si>
  <si>
    <t>2019-12-10 14:33:17.0</t>
  </si>
  <si>
    <t>10.04</t>
  </si>
  <si>
    <t>276.0</t>
  </si>
  <si>
    <t>277.0</t>
  </si>
  <si>
    <t>2019-12-10 14:33:18.0</t>
  </si>
  <si>
    <t>278.0</t>
  </si>
  <si>
    <t>10.05</t>
  </si>
  <si>
    <t>279.0</t>
  </si>
  <si>
    <t>2019-12-10 14:33:19.0</t>
  </si>
  <si>
    <t>280.0</t>
  </si>
  <si>
    <t>10.06</t>
  </si>
  <si>
    <t>281.0</t>
  </si>
  <si>
    <t>282.0</t>
  </si>
  <si>
    <t>2019-12-10 14:33:20.0</t>
  </si>
  <si>
    <t>283.0</t>
  </si>
  <si>
    <t>10.07</t>
  </si>
  <si>
    <t>284.0</t>
  </si>
  <si>
    <t>2019-12-10 14:33:21.0</t>
  </si>
  <si>
    <t>285.0</t>
  </si>
  <si>
    <t>10.08</t>
  </si>
  <si>
    <t>286.0</t>
  </si>
  <si>
    <t>287.0</t>
  </si>
  <si>
    <t>2019-12-10 14:33:22.0</t>
  </si>
  <si>
    <t>10.09</t>
  </si>
  <si>
    <t>288.0</t>
  </si>
  <si>
    <t>289.0</t>
  </si>
  <si>
    <t>2019-12-10 14:33:23.0</t>
  </si>
  <si>
    <t>290.0</t>
  </si>
  <si>
    <t>10.10</t>
  </si>
  <si>
    <t>291.0</t>
  </si>
  <si>
    <t>2019-12-10 14:33:24.0</t>
  </si>
  <si>
    <t>292.0</t>
  </si>
  <si>
    <t>293.0</t>
  </si>
  <si>
    <t>2019-12-10 14:33:25.0</t>
  </si>
  <si>
    <t>10.11</t>
  </si>
  <si>
    <t>294.0</t>
  </si>
  <si>
    <t>295.0</t>
  </si>
  <si>
    <t>2019-12-10 14:33:26.0</t>
  </si>
  <si>
    <t>296.0</t>
  </si>
  <si>
    <t>10.12</t>
  </si>
  <si>
    <t>297.0</t>
  </si>
  <si>
    <t>298.0</t>
  </si>
  <si>
    <t>2019-12-10 14:33:27.0</t>
  </si>
  <si>
    <t>10.13</t>
  </si>
  <si>
    <t>299.0</t>
  </si>
  <si>
    <t>300.0</t>
  </si>
  <si>
    <t>2019-12-10 14:33:28.0</t>
  </si>
  <si>
    <t>301.0</t>
  </si>
  <si>
    <t>10.14</t>
  </si>
  <si>
    <t>302.0</t>
  </si>
  <si>
    <t>2019-12-10 14:33:29.0</t>
  </si>
  <si>
    <t>303.0</t>
  </si>
  <si>
    <t>10.15</t>
  </si>
  <si>
    <t>304.0</t>
  </si>
  <si>
    <t>2019-12-10 14:33:30.0</t>
  </si>
  <si>
    <t>305.0</t>
  </si>
  <si>
    <t>306.0</t>
  </si>
  <si>
    <t>2019-12-10 14:33:31.0</t>
  </si>
  <si>
    <t>10.16</t>
  </si>
  <si>
    <t>307.0</t>
  </si>
  <si>
    <t>308.0</t>
  </si>
  <si>
    <t>2019-12-10 14:33:32.0</t>
  </si>
  <si>
    <t>309.0</t>
  </si>
  <si>
    <t>10.17</t>
  </si>
  <si>
    <t>310.0</t>
  </si>
  <si>
    <t>311.0</t>
  </si>
  <si>
    <t>2019-12-10 14:33:33.0</t>
  </si>
  <si>
    <t>312.0</t>
  </si>
  <si>
    <t>10.18</t>
  </si>
  <si>
    <t>313.0</t>
  </si>
  <si>
    <t>2019-12-10 14:33:34.0</t>
  </si>
  <si>
    <t>314.0</t>
  </si>
  <si>
    <t>315.0</t>
  </si>
  <si>
    <t>2019-12-10 14:33:35.0</t>
  </si>
  <si>
    <t>10.19</t>
  </si>
  <si>
    <t>316.0</t>
  </si>
  <si>
    <t>317.0</t>
  </si>
  <si>
    <t>2019-12-10 14:33:36.0</t>
  </si>
  <si>
    <t>318.0</t>
  </si>
  <si>
    <t>10.20</t>
  </si>
  <si>
    <t>319.0</t>
  </si>
  <si>
    <t>2019-12-10 14:33:37.0</t>
  </si>
  <si>
    <t>320.0</t>
  </si>
  <si>
    <t>321.0</t>
  </si>
  <si>
    <t>10.21</t>
  </si>
  <si>
    <t>322.0</t>
  </si>
  <si>
    <t>2019-12-10 14:33:38.0</t>
  </si>
  <si>
    <t>323.0</t>
  </si>
  <si>
    <t>324.0</t>
  </si>
  <si>
    <t>2019-12-10 14:33:39.0</t>
  </si>
  <si>
    <t>10.22</t>
  </si>
  <si>
    <t>325.0</t>
  </si>
  <si>
    <t>326.0</t>
  </si>
  <si>
    <t>2019-12-10 14:33:40.0</t>
  </si>
  <si>
    <t>327.0</t>
  </si>
  <si>
    <t>10.23</t>
  </si>
  <si>
    <t>328.0</t>
  </si>
  <si>
    <t>2019-12-10 14:33:41.0</t>
  </si>
  <si>
    <t>329.0</t>
  </si>
  <si>
    <t>330.0</t>
  </si>
  <si>
    <t>2019-12-10 14:33:42.0</t>
  </si>
  <si>
    <t>10.24</t>
  </si>
  <si>
    <t>331.0</t>
  </si>
  <si>
    <t>332.0</t>
  </si>
  <si>
    <t>333.0</t>
  </si>
  <si>
    <t>2019-12-10 14:33:43.0</t>
  </si>
  <si>
    <t>10.25</t>
  </si>
  <si>
    <t>334.0</t>
  </si>
  <si>
    <t>335.0</t>
  </si>
  <si>
    <t>2019-12-10 14:33:44.0</t>
  </si>
  <si>
    <t>10.26</t>
  </si>
  <si>
    <t>336.0</t>
  </si>
  <si>
    <t>337.0</t>
  </si>
  <si>
    <t>2019-12-10 14:33:45.0</t>
  </si>
  <si>
    <t>338.0</t>
  </si>
  <si>
    <t>339.0</t>
  </si>
  <si>
    <t>2019-12-10 14:33:46.0</t>
  </si>
  <si>
    <t>10.27</t>
  </si>
  <si>
    <t>340.0</t>
  </si>
  <si>
    <t>341.0</t>
  </si>
  <si>
    <t>2019-12-10 14:33:47.0</t>
  </si>
  <si>
    <t>10.28</t>
  </si>
  <si>
    <t>342.0</t>
  </si>
  <si>
    <t>343.0</t>
  </si>
  <si>
    <t>344.0</t>
  </si>
  <si>
    <t>2019-12-10 14:33:48.0</t>
  </si>
  <si>
    <t>345.0</t>
  </si>
  <si>
    <t>10.29</t>
  </si>
  <si>
    <t>346.0</t>
  </si>
  <si>
    <t>2019-12-10 14:33:49.0</t>
  </si>
  <si>
    <t>347.0</t>
  </si>
  <si>
    <t>10.30</t>
  </si>
  <si>
    <t>348.0</t>
  </si>
  <si>
    <t>2019-12-10 14:33:50.0</t>
  </si>
  <si>
    <t>349.0</t>
  </si>
  <si>
    <t>350.0</t>
  </si>
  <si>
    <t>2019-12-10 14:33:51.0</t>
  </si>
  <si>
    <t>10.31</t>
  </si>
  <si>
    <t>351.0</t>
  </si>
  <si>
    <t>352.0</t>
  </si>
  <si>
    <t>2019-12-10 14:33:52.0</t>
  </si>
  <si>
    <t>353.0</t>
  </si>
  <si>
    <t>10.32</t>
  </si>
  <si>
    <t>354.0</t>
  </si>
  <si>
    <t>355.0</t>
  </si>
  <si>
    <t>2019-12-10 14:33:53.0</t>
  </si>
  <si>
    <t>356.0</t>
  </si>
  <si>
    <t>10.33</t>
  </si>
  <si>
    <t>357.0</t>
  </si>
  <si>
    <t>2019-12-10 14:33:54.0</t>
  </si>
  <si>
    <t>358.0</t>
  </si>
  <si>
    <t>359.0</t>
  </si>
  <si>
    <t>2019-12-10 14:33:55.0</t>
  </si>
  <si>
    <t>360.0</t>
  </si>
  <si>
    <t>10.34</t>
  </si>
  <si>
    <t>361.0</t>
  </si>
  <si>
    <t>2019-12-10 14:33:56.0</t>
  </si>
  <si>
    <t>362.0</t>
  </si>
  <si>
    <t>10.35</t>
  </si>
  <si>
    <t>363.0</t>
  </si>
  <si>
    <t>2019-12-10 14:33:57.0</t>
  </si>
  <si>
    <t>364.0</t>
  </si>
  <si>
    <t>365.0</t>
  </si>
  <si>
    <t>2019-12-10 14:33:58.0</t>
  </si>
  <si>
    <t>10.36</t>
  </si>
  <si>
    <t>366.0</t>
  </si>
  <si>
    <t>367.0</t>
  </si>
  <si>
    <t>368.0</t>
  </si>
  <si>
    <t>2019-12-10 14:33:59.0</t>
  </si>
  <si>
    <t>10.37</t>
  </si>
  <si>
    <t>369.0</t>
  </si>
  <si>
    <t>370.0</t>
  </si>
  <si>
    <t>2019-12-10 14:34:00.0</t>
  </si>
  <si>
    <t>371.0</t>
  </si>
  <si>
    <t>10.38</t>
  </si>
  <si>
    <t>372.0</t>
  </si>
  <si>
    <t>2019-12-10 14:34:01.0</t>
  </si>
  <si>
    <t>373.0</t>
  </si>
  <si>
    <t>374.0</t>
  </si>
  <si>
    <t>2019-12-10 14:34:02.0</t>
  </si>
  <si>
    <t>375.0</t>
  </si>
  <si>
    <t>10.39</t>
  </si>
  <si>
    <t>376.0</t>
  </si>
  <si>
    <t>2019-12-10 14:34:03.0</t>
  </si>
  <si>
    <t>377.0</t>
  </si>
  <si>
    <t>378.0</t>
  </si>
  <si>
    <t>2019-12-10 14:34:04.0</t>
  </si>
  <si>
    <t>10.40</t>
  </si>
  <si>
    <t>379.0</t>
  </si>
  <si>
    <t>380.0</t>
  </si>
  <si>
    <t>2019-12-10 14:34:05.0</t>
  </si>
  <si>
    <t>10.41</t>
  </si>
  <si>
    <t>381.0</t>
  </si>
  <si>
    <t>382.0</t>
  </si>
  <si>
    <t>383.0</t>
  </si>
  <si>
    <t>2019-12-10 14:34:06.0</t>
  </si>
  <si>
    <t>10.42</t>
  </si>
  <si>
    <t>384.0</t>
  </si>
  <si>
    <t>385.0</t>
  </si>
  <si>
    <t>2019-12-10 14:34:07.0</t>
  </si>
  <si>
    <t>386.0</t>
  </si>
  <si>
    <t>2019-12-10 14:34:08.0</t>
  </si>
  <si>
    <t>10.43</t>
  </si>
  <si>
    <t>387.0</t>
  </si>
  <si>
    <t>388.0</t>
  </si>
  <si>
    <t>389.0</t>
  </si>
  <si>
    <t>2019-12-10 14:34:09.0</t>
  </si>
  <si>
    <t>10.44</t>
  </si>
  <si>
    <t>390.0</t>
  </si>
  <si>
    <t>391.0</t>
  </si>
  <si>
    <t>2019-12-10 14:34:10.0</t>
  </si>
  <si>
    <t>392.0</t>
  </si>
  <si>
    <t>393.0</t>
  </si>
  <si>
    <t>2019-12-10 14:34:11.0</t>
  </si>
  <si>
    <t>10.45</t>
  </si>
  <si>
    <t>394.0</t>
  </si>
  <si>
    <t>395.0</t>
  </si>
  <si>
    <t>2019-12-10 14:34:12.0</t>
  </si>
  <si>
    <t>396.0</t>
  </si>
  <si>
    <t>10.46</t>
  </si>
  <si>
    <t>397.0</t>
  </si>
  <si>
    <t>2019-12-10 14:34:13.0</t>
  </si>
  <si>
    <t>398.0</t>
  </si>
  <si>
    <t>399.0</t>
  </si>
  <si>
    <t>10.47</t>
  </si>
  <si>
    <t>400.0</t>
  </si>
  <si>
    <t>2019-12-10 14:34:14.0</t>
  </si>
  <si>
    <t>401.0</t>
  </si>
  <si>
    <t>402.0</t>
  </si>
  <si>
    <t>2019-12-10 14:34:15.0</t>
  </si>
  <si>
    <t>403.0</t>
  </si>
  <si>
    <t>10.48</t>
  </si>
  <si>
    <t>404.0</t>
  </si>
  <si>
    <t>2019-12-10 14:34:16.0</t>
  </si>
  <si>
    <t>405.0</t>
  </si>
  <si>
    <t>406.0</t>
  </si>
  <si>
    <t>2019-12-10 14:34:17.0</t>
  </si>
  <si>
    <t>10.49</t>
  </si>
  <si>
    <t>407.0</t>
  </si>
  <si>
    <t>408.0</t>
  </si>
  <si>
    <t>409.0</t>
  </si>
  <si>
    <t>2019-12-10 14:34:18.0</t>
  </si>
  <si>
    <t>410.0</t>
  </si>
  <si>
    <t>10.50</t>
  </si>
  <si>
    <t>411.0</t>
  </si>
  <si>
    <t>2019-12-10 14:34:19.0</t>
  </si>
  <si>
    <t>412.0</t>
  </si>
  <si>
    <t>413.0</t>
  </si>
  <si>
    <t>2019-12-10 14:34:20.0</t>
  </si>
  <si>
    <t>414.0</t>
  </si>
  <si>
    <t>10.51</t>
  </si>
  <si>
    <t>415.0</t>
  </si>
  <si>
    <t>2019-12-10 14:34:21.0</t>
  </si>
  <si>
    <t>416.0</t>
  </si>
  <si>
    <t>417.0</t>
  </si>
  <si>
    <t>2019-12-10 14:34:22.0</t>
  </si>
  <si>
    <t>418.0</t>
  </si>
  <si>
    <t>10.52</t>
  </si>
  <si>
    <t>419.0</t>
  </si>
  <si>
    <t>2019-12-10 14:34:23.0</t>
  </si>
  <si>
    <t>420.0</t>
  </si>
  <si>
    <t>421.0</t>
  </si>
  <si>
    <t>422.0</t>
  </si>
  <si>
    <t>2019-12-10 14:34:24.0</t>
  </si>
  <si>
    <t>423.0</t>
  </si>
  <si>
    <t>10.53</t>
  </si>
  <si>
    <t>424.0</t>
  </si>
  <si>
    <t>2019-12-10 14:34:25.0</t>
  </si>
  <si>
    <t>425.0</t>
  </si>
  <si>
    <t>426.0</t>
  </si>
  <si>
    <t>2019-12-10 14:34:26.0</t>
  </si>
  <si>
    <t>427.0</t>
  </si>
  <si>
    <t>10.54</t>
  </si>
  <si>
    <t>428.0</t>
  </si>
  <si>
    <t>2019-12-10 14:34:27.0</t>
  </si>
  <si>
    <t>429.0</t>
  </si>
  <si>
    <t>430.0</t>
  </si>
  <si>
    <t>431.0</t>
  </si>
  <si>
    <t>2019-12-10 14:34:28.0</t>
  </si>
  <si>
    <t>432.0</t>
  </si>
  <si>
    <t>433.0</t>
  </si>
  <si>
    <t>2019-12-10 14:34:29.0</t>
  </si>
  <si>
    <t>10.55</t>
  </si>
  <si>
    <t>434.0</t>
  </si>
  <si>
    <t>435.0</t>
  </si>
  <si>
    <t>2019-12-10 14:34:30.0</t>
  </si>
  <si>
    <t>436.0</t>
  </si>
  <si>
    <t>10.56</t>
  </si>
  <si>
    <t>437.0</t>
  </si>
  <si>
    <t>2019-12-10 14:34:31.0</t>
  </si>
  <si>
    <t>438.0</t>
  </si>
  <si>
    <t>439.0</t>
  </si>
  <si>
    <t>2019-12-10 14:34:32.0</t>
  </si>
  <si>
    <t>440.0</t>
  </si>
  <si>
    <t>10.57</t>
  </si>
  <si>
    <t>441.0</t>
  </si>
  <si>
    <t>2019-12-10 14:34:33.0</t>
  </si>
  <si>
    <t>442.0</t>
  </si>
  <si>
    <t>443.0</t>
  </si>
  <si>
    <t>2019-12-10 14:34:34.0</t>
  </si>
  <si>
    <t>444.0</t>
  </si>
  <si>
    <t>445.0</t>
  </si>
  <si>
    <t>446.0</t>
  </si>
  <si>
    <t>2019-12-10 14:34:35.0</t>
  </si>
  <si>
    <t>10.58</t>
  </si>
  <si>
    <t>447.0</t>
  </si>
  <si>
    <t>448.0</t>
  </si>
  <si>
    <t>2019-12-10 14:34:36.0</t>
  </si>
  <si>
    <t>449.0</t>
  </si>
  <si>
    <t>450.0</t>
  </si>
  <si>
    <t>2019-12-10 14:34:37.0</t>
  </si>
  <si>
    <t>451.0</t>
  </si>
  <si>
    <t>10.59</t>
  </si>
  <si>
    <t>452.0</t>
  </si>
  <si>
    <t>2019-12-10 14:34:38.0</t>
  </si>
  <si>
    <t>AVERAGE</t>
  </si>
  <si>
    <t>453.0</t>
  </si>
  <si>
    <t>MEDIAN</t>
  </si>
  <si>
    <t>454.0</t>
  </si>
  <si>
    <t>2019-12-10 14:34:39.0</t>
  </si>
  <si>
    <t>455.0</t>
  </si>
  <si>
    <t>10.60</t>
  </si>
  <si>
    <t>456.0</t>
  </si>
  <si>
    <t>2019-12-10 14:34:40.0</t>
  </si>
  <si>
    <t>457.0</t>
  </si>
  <si>
    <t>458.0</t>
  </si>
  <si>
    <t>2019-12-10 14:34:41.0</t>
  </si>
  <si>
    <t>459.0</t>
  </si>
  <si>
    <t>460.0</t>
  </si>
  <si>
    <t>2019-12-10 14:34:42.0</t>
  </si>
  <si>
    <t>461.0</t>
  </si>
  <si>
    <t>462.0</t>
  </si>
  <si>
    <t>10.61</t>
  </si>
  <si>
    <t>463.0</t>
  </si>
  <si>
    <t>2019-12-10 14:34:43.0</t>
  </si>
  <si>
    <t>464.0</t>
  </si>
  <si>
    <t>465.0</t>
  </si>
  <si>
    <t>2019-12-10 14:34:44.0</t>
  </si>
  <si>
    <t>466.0</t>
  </si>
  <si>
    <t>467.0</t>
  </si>
  <si>
    <t>2019-12-10 14:34:45.0</t>
  </si>
  <si>
    <t>468.0</t>
  </si>
  <si>
    <t>10.62</t>
  </si>
  <si>
    <t>469.0</t>
  </si>
  <si>
    <t>2019-12-10 14:34:46.0</t>
  </si>
  <si>
    <t>470.0</t>
  </si>
  <si>
    <t>471.0</t>
  </si>
  <si>
    <t>472.0</t>
  </si>
  <si>
    <t>473.0</t>
  </si>
  <si>
    <t>2019-12-10 14:34:47.0</t>
  </si>
  <si>
    <t>474.0</t>
  </si>
  <si>
    <t>2019-12-10 14:34:48.0</t>
  </si>
  <si>
    <t>475.0</t>
  </si>
  <si>
    <t>10.63</t>
  </si>
  <si>
    <t>476.0</t>
  </si>
  <si>
    <t>2019-12-10 14:34:49.0</t>
  </si>
  <si>
    <t>477.0</t>
  </si>
  <si>
    <t>478.0</t>
  </si>
  <si>
    <t>479.0</t>
  </si>
  <si>
    <t>2019-12-10 14:34:50.0</t>
  </si>
  <si>
    <t>480.0</t>
  </si>
  <si>
    <t>481.0</t>
  </si>
  <si>
    <t>2019-12-10 14:34:51.0</t>
  </si>
  <si>
    <t>482.0</t>
  </si>
  <si>
    <t>10.64</t>
  </si>
  <si>
    <t>483.0</t>
  </si>
  <si>
    <t>2019-12-10 14:34:52.0</t>
  </si>
  <si>
    <t>484.0</t>
  </si>
  <si>
    <t>485.0</t>
  </si>
  <si>
    <t>486.0</t>
  </si>
  <si>
    <t>2019-12-10 14:34:53.0</t>
  </si>
  <si>
    <t>487.0</t>
  </si>
  <si>
    <t>488.0</t>
  </si>
  <si>
    <t>2019-12-10 14:34:54.0</t>
  </si>
  <si>
    <t>489.0</t>
  </si>
  <si>
    <t>10.65</t>
  </si>
  <si>
    <t>490.0</t>
  </si>
  <si>
    <t>2019-12-10 14:34:55.0</t>
  </si>
  <si>
    <t>491.0</t>
  </si>
  <si>
    <t>492.0</t>
  </si>
  <si>
    <t>2019-12-10 14:34:56.0</t>
  </si>
  <si>
    <t>493.0</t>
  </si>
  <si>
    <t>494.0</t>
  </si>
  <si>
    <t>495.0</t>
  </si>
  <si>
    <t>2019-12-10 14:34:57.0</t>
  </si>
  <si>
    <t>496.0</t>
  </si>
  <si>
    <t>10.66</t>
  </si>
  <si>
    <t>497.0</t>
  </si>
  <si>
    <t>2019-12-10 14:34:58.0</t>
  </si>
  <si>
    <t>498.0</t>
  </si>
  <si>
    <t>499.0</t>
  </si>
  <si>
    <t>2019-12-10 14:34:59.0</t>
  </si>
  <si>
    <t>500.0</t>
  </si>
  <si>
    <t>501.0</t>
  </si>
  <si>
    <t>2019-12-10 14:35:00.0</t>
  </si>
  <si>
    <t>502.0</t>
  </si>
  <si>
    <t>503.0</t>
  </si>
  <si>
    <t>504.0</t>
  </si>
  <si>
    <t>2019-12-10 14:35:01.0</t>
  </si>
  <si>
    <t>505.0</t>
  </si>
  <si>
    <t>10.67</t>
  </si>
  <si>
    <t>506.0</t>
  </si>
  <si>
    <t>2019-12-10 14:35:02.0</t>
  </si>
  <si>
    <t>507.0</t>
  </si>
  <si>
    <t>508.0</t>
  </si>
  <si>
    <t>2019-12-10 14:35:03.0</t>
  </si>
  <si>
    <t>509.0</t>
  </si>
  <si>
    <t>510.0</t>
  </si>
  <si>
    <t>2019-12-10 14:35:04.0</t>
  </si>
  <si>
    <t>511.0</t>
  </si>
  <si>
    <t>512.0</t>
  </si>
  <si>
    <t>2019-12-10 14:35:05.0</t>
  </si>
  <si>
    <t>10.68</t>
  </si>
  <si>
    <t>513.0</t>
  </si>
  <si>
    <t>514.0</t>
  </si>
  <si>
    <t>2019-12-10 14:35:06.0</t>
  </si>
  <si>
    <t>515.0</t>
  </si>
  <si>
    <t>516.0</t>
  </si>
  <si>
    <t>517.0</t>
  </si>
  <si>
    <t>2019-12-10 14:35:07.0</t>
  </si>
  <si>
    <t>518.0</t>
  </si>
  <si>
    <t>519.0</t>
  </si>
  <si>
    <t>2019-12-10 14:35:08.0</t>
  </si>
  <si>
    <t>520.0</t>
  </si>
  <si>
    <t>521.0</t>
  </si>
  <si>
    <t>2019-12-10 14:35:09.0</t>
  </si>
  <si>
    <t>10.69</t>
  </si>
  <si>
    <t>522.0</t>
  </si>
  <si>
    <t>523.0</t>
  </si>
  <si>
    <t>2019-12-10 14:35:10.0</t>
  </si>
  <si>
    <t>524.0</t>
  </si>
  <si>
    <t>525.0</t>
  </si>
  <si>
    <t>2019-12-10 14:35:11.0</t>
  </si>
  <si>
    <t>526.0</t>
  </si>
  <si>
    <t>527.0</t>
  </si>
  <si>
    <t>528.0</t>
  </si>
  <si>
    <t>2019-12-10 14:35:12.0</t>
  </si>
  <si>
    <t>529.0</t>
  </si>
  <si>
    <t>530.0</t>
  </si>
  <si>
    <t>2019-12-10 14:35:13.0</t>
  </si>
  <si>
    <t>531.0</t>
  </si>
  <si>
    <t>532.0</t>
  </si>
  <si>
    <t>2019-12-10 14:35:14.0</t>
  </si>
  <si>
    <t>533.0</t>
  </si>
  <si>
    <t>10.70</t>
  </si>
  <si>
    <t>534.0</t>
  </si>
  <si>
    <t>2019-12-10 14:35:15.0</t>
  </si>
  <si>
    <t>535.0</t>
  </si>
  <si>
    <t>536.0</t>
  </si>
  <si>
    <t>2019-12-10 14:35:16.0</t>
  </si>
  <si>
    <t>537.0</t>
  </si>
  <si>
    <t>538.0</t>
  </si>
  <si>
    <t>2019-12-10 14:35:17.0</t>
  </si>
  <si>
    <t>539.0</t>
  </si>
  <si>
    <t>540.0</t>
  </si>
  <si>
    <t>541.0</t>
  </si>
  <si>
    <t>2019-12-10 14:35:18.0</t>
  </si>
  <si>
    <t>542.0</t>
  </si>
  <si>
    <t>10.71</t>
  </si>
  <si>
    <t>543.0</t>
  </si>
  <si>
    <t>2019-12-10 14:35:19.0</t>
  </si>
  <si>
    <t>544.0</t>
  </si>
  <si>
    <t>545.0</t>
  </si>
  <si>
    <t>2019-12-10 14:35:20.0</t>
  </si>
  <si>
    <t>546.0</t>
  </si>
  <si>
    <t>547.0</t>
  </si>
  <si>
    <t>2019-12-10 14:35:21.0</t>
  </si>
  <si>
    <t>548.0</t>
  </si>
  <si>
    <t>549.0</t>
  </si>
  <si>
    <t>2019-12-10 14:35:22.0</t>
  </si>
  <si>
    <t>550.0</t>
  </si>
  <si>
    <t>551.0</t>
  </si>
  <si>
    <t>552.0</t>
  </si>
  <si>
    <t>2019-12-10 14:35:23.0</t>
  </si>
  <si>
    <t>553.0</t>
  </si>
  <si>
    <t>10.72</t>
  </si>
  <si>
    <t>554.0</t>
  </si>
  <si>
    <t>2019-12-10 14:35:24.0</t>
  </si>
  <si>
    <t>555.0</t>
  </si>
  <si>
    <t>556.0</t>
  </si>
  <si>
    <t>2019-12-10 14:35:25.0</t>
  </si>
  <si>
    <t>557.0</t>
  </si>
  <si>
    <t>558.0</t>
  </si>
  <si>
    <t>2019-12-10 14:35:26.0</t>
  </si>
  <si>
    <t>559.0</t>
  </si>
  <si>
    <t>560.0</t>
  </si>
  <si>
    <t>2019-12-10 14:35:27.0</t>
  </si>
  <si>
    <t>561.0</t>
  </si>
  <si>
    <t>562.0</t>
  </si>
  <si>
    <t>563.0</t>
  </si>
  <si>
    <t>2019-12-10 14:35:28.0</t>
  </si>
  <si>
    <t>564.0</t>
  </si>
  <si>
    <t>565.0</t>
  </si>
  <si>
    <t>2019-12-10 14:35:29.0</t>
  </si>
  <si>
    <t>566.0</t>
  </si>
  <si>
    <t>10.73</t>
  </si>
  <si>
    <t>567.0</t>
  </si>
  <si>
    <t>2019-12-10 14:35:30.0</t>
  </si>
  <si>
    <t>568.0</t>
  </si>
  <si>
    <t>569.0</t>
  </si>
  <si>
    <t>2019-12-10 14:35:31.0</t>
  </si>
  <si>
    <t>570.0</t>
  </si>
  <si>
    <t>571.0</t>
  </si>
  <si>
    <t>2019-12-10 14:35:32.0</t>
  </si>
  <si>
    <t>572.0</t>
  </si>
  <si>
    <t>573.0</t>
  </si>
  <si>
    <t>2019-12-10 14:35:33.0</t>
  </si>
  <si>
    <t>574.0</t>
  </si>
  <si>
    <t>575.0</t>
  </si>
  <si>
    <t>2019-12-10 14:35:34.0</t>
  </si>
  <si>
    <t>576.0</t>
  </si>
  <si>
    <t>577.0</t>
  </si>
  <si>
    <t>578.0</t>
  </si>
  <si>
    <t>2019-12-10 14:35:35.0</t>
  </si>
  <si>
    <t>10.74</t>
  </si>
  <si>
    <t>579.0</t>
  </si>
  <si>
    <t>580.0</t>
  </si>
  <si>
    <t>2019-12-10 14:35:36.0</t>
  </si>
  <si>
    <t>581.0</t>
  </si>
  <si>
    <t>582.0</t>
  </si>
  <si>
    <t>2019-12-10 14:35:37.0</t>
  </si>
  <si>
    <t>583.0</t>
  </si>
  <si>
    <t>584.0</t>
  </si>
  <si>
    <t>2019-12-10 14:35:38.0</t>
  </si>
  <si>
    <t>585.0</t>
  </si>
  <si>
    <t>586.0</t>
  </si>
  <si>
    <t>587.0</t>
  </si>
  <si>
    <t>2019-12-10 14:35:39.0</t>
  </si>
  <si>
    <t>588.0</t>
  </si>
  <si>
    <t>589.0</t>
  </si>
  <si>
    <t>2019-12-10 14:35:40.0</t>
  </si>
  <si>
    <t>590.0</t>
  </si>
  <si>
    <t>10.75</t>
  </si>
  <si>
    <t>591.0</t>
  </si>
  <si>
    <t>2019-12-10 14:35:41.0</t>
  </si>
  <si>
    <t>592.0</t>
  </si>
  <si>
    <t>593.0</t>
  </si>
  <si>
    <t>2019-12-10 14:35:42.0</t>
  </si>
  <si>
    <t>594.0</t>
  </si>
  <si>
    <t>595.0</t>
  </si>
  <si>
    <t>596.0</t>
  </si>
  <si>
    <t>2019-12-10 14:35:43.0</t>
  </si>
  <si>
    <t>597.0</t>
  </si>
  <si>
    <t>598.0</t>
  </si>
  <si>
    <t>2019-12-10 14:35:44.0</t>
  </si>
  <si>
    <t>599.0</t>
  </si>
  <si>
    <t>600.0</t>
  </si>
  <si>
    <t>2019-12-10 14:35:45.0</t>
  </si>
  <si>
    <t>601.0</t>
  </si>
  <si>
    <t>602.0</t>
  </si>
  <si>
    <t>2019-12-10 14:35:46.0</t>
  </si>
  <si>
    <t>603.0</t>
  </si>
  <si>
    <t>604.0</t>
  </si>
  <si>
    <t>605.0</t>
  </si>
  <si>
    <t>2019-12-10 14:35:47.0</t>
  </si>
  <si>
    <t>606.0</t>
  </si>
  <si>
    <t>10.76</t>
  </si>
  <si>
    <t>607.0</t>
  </si>
  <si>
    <t>2019-12-10 14:35:48.0</t>
  </si>
  <si>
    <t>608.0</t>
  </si>
  <si>
    <t>609.0</t>
  </si>
  <si>
    <t>2019-12-10 14:35:49.0</t>
  </si>
  <si>
    <t>610.0</t>
  </si>
  <si>
    <t>611.0</t>
  </si>
  <si>
    <t>2019-12-10 14:35:50.0</t>
  </si>
  <si>
    <t>612.0</t>
  </si>
  <si>
    <t>613.0</t>
  </si>
  <si>
    <t>2019-12-10 14:35:51.0</t>
  </si>
  <si>
    <t>614.0</t>
  </si>
  <si>
    <t>615.0</t>
  </si>
  <si>
    <t>616.0</t>
  </si>
  <si>
    <t>2019-12-10 14:35:52.0</t>
  </si>
  <si>
    <t>617.0</t>
  </si>
  <si>
    <t>618.0</t>
  </si>
  <si>
    <t>2019-12-10 14:35:53.0</t>
  </si>
  <si>
    <t>619.0</t>
  </si>
  <si>
    <t>620.0</t>
  </si>
  <si>
    <t>2019-12-10 14:35:54.0</t>
  </si>
  <si>
    <t>621.0</t>
  </si>
  <si>
    <t>622.0</t>
  </si>
  <si>
    <t>2019-12-10 14:35:55.0</t>
  </si>
  <si>
    <t>623.0</t>
  </si>
  <si>
    <t>624.0</t>
  </si>
  <si>
    <t>2019-12-10 14:35:56.0</t>
  </si>
  <si>
    <t>10.77</t>
  </si>
  <si>
    <t>625.0</t>
  </si>
  <si>
    <t>626.0</t>
  </si>
  <si>
    <t>2019-12-10 14:35:57.0</t>
  </si>
  <si>
    <t>627.0</t>
  </si>
  <si>
    <t>628.0</t>
  </si>
  <si>
    <t>2019-12-10 14:35:58.0</t>
  </si>
  <si>
    <t>629.0</t>
  </si>
  <si>
    <t>630.0</t>
  </si>
  <si>
    <t>2019-12-10 14:35:59.0</t>
  </si>
  <si>
    <t>631.0</t>
  </si>
  <si>
    <t>632.0</t>
  </si>
  <si>
    <t>633.0</t>
  </si>
  <si>
    <t>2019-12-10 14:36:00.0</t>
  </si>
  <si>
    <t>634.0</t>
  </si>
  <si>
    <t>635.0</t>
  </si>
  <si>
    <t>2019-12-10 14:36:01.0</t>
  </si>
  <si>
    <t>636.0</t>
  </si>
  <si>
    <t>637.0</t>
  </si>
  <si>
    <t>2019-12-10 14:36:02.0</t>
  </si>
  <si>
    <t>638.0</t>
  </si>
  <si>
    <t>639.0</t>
  </si>
  <si>
    <t>2019-12-10 14:36:03.0</t>
  </si>
  <si>
    <t>640.0</t>
  </si>
  <si>
    <t>641.0</t>
  </si>
  <si>
    <t>2019-12-10 14:36:04.0</t>
  </si>
  <si>
    <t>642.0</t>
  </si>
  <si>
    <t>643.0</t>
  </si>
  <si>
    <t>2019-12-10 14:36:05.0</t>
  </si>
  <si>
    <t>644.0</t>
  </si>
  <si>
    <t>645.0</t>
  </si>
  <si>
    <t>646.0</t>
  </si>
  <si>
    <t>2019-12-10 14:36:06.0</t>
  </si>
  <si>
    <t>647.0</t>
  </si>
  <si>
    <t>648.0</t>
  </si>
  <si>
    <t>2019-12-10 14:36:07.0</t>
  </si>
  <si>
    <t>649.0</t>
  </si>
  <si>
    <t>650.0</t>
  </si>
  <si>
    <t>2019-12-10 14:36:08.0</t>
  </si>
  <si>
    <t>651.0</t>
  </si>
  <si>
    <t>10.78</t>
  </si>
  <si>
    <t>652.0</t>
  </si>
  <si>
    <t>2019-12-10 14:36:09.0</t>
  </si>
  <si>
    <t>653.0</t>
  </si>
  <si>
    <t>654.0</t>
  </si>
  <si>
    <t>655.0</t>
  </si>
  <si>
    <t>2019-12-10 14:36:10.0</t>
  </si>
  <si>
    <t>656.0</t>
  </si>
  <si>
    <t>657.0</t>
  </si>
  <si>
    <t>2019-12-10 14:36:11.0</t>
  </si>
  <si>
    <t>658.0</t>
  </si>
  <si>
    <t>659.0</t>
  </si>
  <si>
    <t>2019-12-10 14:36:12.0</t>
  </si>
  <si>
    <t>660.0</t>
  </si>
  <si>
    <t>661.0</t>
  </si>
  <si>
    <t>2019-12-10 14:36:13.0</t>
  </si>
  <si>
    <t>662.0</t>
  </si>
  <si>
    <t>663.0</t>
  </si>
  <si>
    <t>664.0</t>
  </si>
  <si>
    <t>2019-12-10 14:36:14.0</t>
  </si>
  <si>
    <t>665.0</t>
  </si>
  <si>
    <t>666.0</t>
  </si>
  <si>
    <t>2019-12-10 14:36:15.0</t>
  </si>
  <si>
    <t>667.0</t>
  </si>
  <si>
    <t>668.0</t>
  </si>
  <si>
    <t>2019-12-10 14:36:16.0</t>
  </si>
  <si>
    <t>669.0</t>
  </si>
  <si>
    <t>670.0</t>
  </si>
  <si>
    <t>2019-12-10 14:36:17.0</t>
  </si>
  <si>
    <t>671.0</t>
  </si>
  <si>
    <t>10.79</t>
  </si>
  <si>
    <t>672.0</t>
  </si>
  <si>
    <t>673.0</t>
  </si>
  <si>
    <t>2019-12-10 14:36:18.0</t>
  </si>
  <si>
    <t>674.0</t>
  </si>
  <si>
    <t>675.0</t>
  </si>
  <si>
    <t>2019-12-10 14:36:19.0</t>
  </si>
  <si>
    <t>676.0</t>
  </si>
  <si>
    <t>677.0</t>
  </si>
  <si>
    <t>2019-12-10 14:36:20.0</t>
  </si>
  <si>
    <t>678.0</t>
  </si>
  <si>
    <t>679.0</t>
  </si>
  <si>
    <t>680.0</t>
  </si>
  <si>
    <t>2019-12-10 14:36:21.0</t>
  </si>
  <si>
    <t>681.0</t>
  </si>
  <si>
    <t>682.0</t>
  </si>
  <si>
    <t>2019-12-10 14:36:22.0</t>
  </si>
  <si>
    <t>683.0</t>
  </si>
  <si>
    <t>684.0</t>
  </si>
  <si>
    <t>2019-12-10 14:36:23.0</t>
  </si>
  <si>
    <t>10.80</t>
  </si>
  <si>
    <t>685.0</t>
  </si>
  <si>
    <t>686.0</t>
  </si>
  <si>
    <t>2019-12-10 14:36:24.0</t>
  </si>
  <si>
    <t>687.0</t>
  </si>
  <si>
    <t>688.0</t>
  </si>
  <si>
    <t>2019-12-10 14:36:25.0</t>
  </si>
  <si>
    <t>689.0</t>
  </si>
  <si>
    <t>690.0</t>
  </si>
  <si>
    <t>2019-12-10 14:36:26.0</t>
  </si>
  <si>
    <t>691.0</t>
  </si>
  <si>
    <t>10.81</t>
  </si>
  <si>
    <t>692.0</t>
  </si>
  <si>
    <t>693.0</t>
  </si>
  <si>
    <t>2019-12-10 14:36:27.0</t>
  </si>
  <si>
    <t>694.0</t>
  </si>
  <si>
    <t>695.0</t>
  </si>
  <si>
    <t>2019-12-10 14:36:28.0</t>
  </si>
  <si>
    <t>696.0</t>
  </si>
  <si>
    <t>697.0</t>
  </si>
  <si>
    <t>2019-12-10 14:36:29.0</t>
  </si>
  <si>
    <t>698.0</t>
  </si>
  <si>
    <t>699.0</t>
  </si>
  <si>
    <t>2019-12-10 14:36:30.0</t>
  </si>
  <si>
    <t>700.0</t>
  </si>
  <si>
    <t>701.0</t>
  </si>
  <si>
    <t>10.82</t>
  </si>
  <si>
    <t>702.0</t>
  </si>
  <si>
    <t>2019-12-10 14:36:31.0</t>
  </si>
  <si>
    <t>703.0</t>
  </si>
  <si>
    <t>704.0</t>
  </si>
  <si>
    <t>2019-12-10 14:36:32.0</t>
  </si>
  <si>
    <t>705.0</t>
  </si>
  <si>
    <t>706.0</t>
  </si>
  <si>
    <t>2019-12-10 14:36:33.0</t>
  </si>
  <si>
    <t>707.0</t>
  </si>
  <si>
    <t>708.0</t>
  </si>
  <si>
    <t>2019-12-10 14:36:34.0</t>
  </si>
  <si>
    <t>709.0</t>
  </si>
  <si>
    <t>710.0</t>
  </si>
  <si>
    <t>2019-12-10 14:36:35.0</t>
  </si>
  <si>
    <t>711.0</t>
  </si>
  <si>
    <t>712.0</t>
  </si>
  <si>
    <t>713.0</t>
  </si>
  <si>
    <t>2019-12-10 14:36:36.0</t>
  </si>
  <si>
    <t>10.83</t>
  </si>
  <si>
    <t>714.0</t>
  </si>
  <si>
    <t>715.0</t>
  </si>
  <si>
    <t>2019-12-10 14:36:37.0</t>
  </si>
  <si>
    <t>716.0</t>
  </si>
  <si>
    <t>717.0</t>
  </si>
  <si>
    <t>2019-12-10 14:36:38.0</t>
  </si>
  <si>
    <t>718.0</t>
  </si>
  <si>
    <t>719.0</t>
  </si>
  <si>
    <t>2019-12-10 14:36:39.0</t>
  </si>
  <si>
    <t>720.0</t>
  </si>
  <si>
    <t>10.84</t>
  </si>
  <si>
    <t>721.0</t>
  </si>
  <si>
    <t>2019-12-10 14:36:40.0</t>
  </si>
  <si>
    <t>722.0</t>
  </si>
  <si>
    <t>723.0</t>
  </si>
  <si>
    <t>724.0</t>
  </si>
  <si>
    <t>2019-12-10 14:36:41.0</t>
  </si>
  <si>
    <t>725.0</t>
  </si>
  <si>
    <t>726.0</t>
  </si>
  <si>
    <t>2019-12-10 14:36:42.0</t>
  </si>
  <si>
    <t>727.0</t>
  </si>
  <si>
    <t>10.85</t>
  </si>
  <si>
    <t>728.0</t>
  </si>
  <si>
    <t>2019-12-10 14:36:43.0</t>
  </si>
  <si>
    <t>729.0</t>
  </si>
  <si>
    <t>730.0</t>
  </si>
  <si>
    <t>2019-12-10 14:36:44.0</t>
  </si>
  <si>
    <t>731.0</t>
  </si>
  <si>
    <t>732.0</t>
  </si>
  <si>
    <t>733.0</t>
  </si>
  <si>
    <t>2019-12-10 14:36:45.0</t>
  </si>
  <si>
    <t>734.0</t>
  </si>
  <si>
    <t>735.0</t>
  </si>
  <si>
    <t>2019-12-10 14:36:46.0</t>
  </si>
  <si>
    <t>736.0</t>
  </si>
  <si>
    <t>10.86</t>
  </si>
  <si>
    <t>737.0</t>
  </si>
  <si>
    <t>738.0</t>
  </si>
  <si>
    <t>2019-12-10 14:36:47.0</t>
  </si>
  <si>
    <t>739.0</t>
  </si>
  <si>
    <t>740.0</t>
  </si>
  <si>
    <t>2019-12-10 14:36:48.0</t>
  </si>
  <si>
    <t>741.0</t>
  </si>
  <si>
    <t>742.0</t>
  </si>
  <si>
    <t>2019-12-10 14:36:49.0</t>
  </si>
  <si>
    <t>743.0</t>
  </si>
  <si>
    <t>744.0</t>
  </si>
  <si>
    <t>2019-12-10 14:36:50.0</t>
  </si>
  <si>
    <t>745.0</t>
  </si>
  <si>
    <t>746.0</t>
  </si>
  <si>
    <t>10.87</t>
  </si>
  <si>
    <t>747.0</t>
  </si>
  <si>
    <t>2019-12-10 14:36:51.0</t>
  </si>
  <si>
    <t>748.0</t>
  </si>
  <si>
    <t>749.0</t>
  </si>
  <si>
    <t>2019-12-10 14:36:52.0</t>
  </si>
  <si>
    <t>750.0</t>
  </si>
  <si>
    <t>751.0</t>
  </si>
  <si>
    <t>2019-12-10 14:36:53.0</t>
  </si>
  <si>
    <t>752.0</t>
  </si>
  <si>
    <t>753.0</t>
  </si>
  <si>
    <t>2019-12-10 14:36:54.0</t>
  </si>
  <si>
    <t>754.0</t>
  </si>
  <si>
    <t>755.0</t>
  </si>
  <si>
    <t>2019-12-10 14:36:55.0</t>
  </si>
  <si>
    <t>756.0</t>
  </si>
  <si>
    <t>757.0</t>
  </si>
  <si>
    <t>2019-12-10 14:36:56.0</t>
  </si>
  <si>
    <t>758.0</t>
  </si>
  <si>
    <t>759.0</t>
  </si>
  <si>
    <t>760.0</t>
  </si>
  <si>
    <t>2019-12-10 14:36:57.0</t>
  </si>
  <si>
    <t>761.0</t>
  </si>
  <si>
    <t>762.0</t>
  </si>
  <si>
    <t>2019-12-10 14:36:58.0</t>
  </si>
  <si>
    <t>763.0</t>
  </si>
  <si>
    <t>764.0</t>
  </si>
  <si>
    <t>2019-12-10 14:36:59.0</t>
  </si>
  <si>
    <t>765.0</t>
  </si>
  <si>
    <t>10.88</t>
  </si>
  <si>
    <t>766.0</t>
  </si>
  <si>
    <t>2019-12-10 14:37:00.0</t>
  </si>
  <si>
    <t>767.0</t>
  </si>
  <si>
    <t>768.0</t>
  </si>
  <si>
    <t>769.0</t>
  </si>
  <si>
    <t>2019-12-10 14:37:01.0</t>
  </si>
  <si>
    <t>770.0</t>
  </si>
  <si>
    <t>771.0</t>
  </si>
  <si>
    <t>2019-12-10 14:37:02.0</t>
  </si>
  <si>
    <t>772.0</t>
  </si>
  <si>
    <t>773.0</t>
  </si>
  <si>
    <t>2019-12-10 14:37:03.0</t>
  </si>
  <si>
    <t>774.0</t>
  </si>
  <si>
    <t>775.0</t>
  </si>
  <si>
    <t>2019-12-10 14:37:04.0</t>
  </si>
  <si>
    <t>776.0</t>
  </si>
  <si>
    <t>777.0</t>
  </si>
  <si>
    <t>778.0</t>
  </si>
  <si>
    <t>2019-12-10 14:37:05.0</t>
  </si>
  <si>
    <t>779.0</t>
  </si>
  <si>
    <t>2019-12-10 14:37:06.0</t>
  </si>
  <si>
    <t>10.89</t>
  </si>
  <si>
    <t>780.0</t>
  </si>
  <si>
    <t>781.0</t>
  </si>
  <si>
    <t>782.0</t>
  </si>
  <si>
    <t>2019-12-10 14:37:07.0</t>
  </si>
  <si>
    <t>783.0</t>
  </si>
  <si>
    <t>784.0</t>
  </si>
  <si>
    <t>2019-12-10 14:37:08.0</t>
  </si>
  <si>
    <t>785.0</t>
  </si>
  <si>
    <t>786.0</t>
  </si>
  <si>
    <t>2019-12-10 14:37:09.0</t>
  </si>
  <si>
    <t>787.0</t>
  </si>
  <si>
    <t>788.0</t>
  </si>
  <si>
    <t>2019-12-10 14:37:10.0</t>
  </si>
  <si>
    <t>789.0</t>
  </si>
  <si>
    <t>790.0</t>
  </si>
  <si>
    <t>2019-12-10 14:37:11.0</t>
  </si>
  <si>
    <t>791.0</t>
  </si>
  <si>
    <t>792.0</t>
  </si>
  <si>
    <t>793.0</t>
  </si>
  <si>
    <t>2019-12-10 14:37:12.0</t>
  </si>
  <si>
    <t>794.0</t>
  </si>
  <si>
    <t>795.0</t>
  </si>
  <si>
    <t>2019-12-10 14:37:13.0</t>
  </si>
  <si>
    <t>796.0</t>
  </si>
  <si>
    <t>797.0</t>
  </si>
  <si>
    <t>2019-12-10 14:37:14.0</t>
  </si>
  <si>
    <t>798.0</t>
  </si>
  <si>
    <t>799.0</t>
  </si>
  <si>
    <t>2019-12-10 14:37:15.0</t>
  </si>
  <si>
    <t>800.0</t>
  </si>
  <si>
    <t>801.0</t>
  </si>
  <si>
    <t>802.0</t>
  </si>
  <si>
    <t>2019-12-10 14:37:16.0</t>
  </si>
  <si>
    <t>803.0</t>
  </si>
  <si>
    <t>804.0</t>
  </si>
  <si>
    <t>2019-12-10 14:37:17.0</t>
  </si>
  <si>
    <t>805.0</t>
  </si>
  <si>
    <t>806.0</t>
  </si>
  <si>
    <t>2019-12-10 14:37:18.0</t>
  </si>
  <si>
    <t>807.0</t>
  </si>
  <si>
    <t>808.0</t>
  </si>
  <si>
    <t>2019-12-10 14:37:19.0</t>
  </si>
  <si>
    <t>10.90</t>
  </si>
  <si>
    <t>809.0</t>
  </si>
  <si>
    <t>810.0</t>
  </si>
  <si>
    <t>2019-12-10 14:37:20.0</t>
  </si>
  <si>
    <t>811.0</t>
  </si>
  <si>
    <t>812.0</t>
  </si>
  <si>
    <t>813.0</t>
  </si>
  <si>
    <t>2019-12-10 14:37:21.0</t>
  </si>
  <si>
    <t>814.0</t>
  </si>
  <si>
    <t>815.0</t>
  </si>
  <si>
    <t>2019-12-10 14:37:22.0</t>
  </si>
  <si>
    <t>816.0</t>
  </si>
  <si>
    <t>817.0</t>
  </si>
  <si>
    <t>2019-12-10 14:37:23.0</t>
  </si>
  <si>
    <t>818.0</t>
  </si>
  <si>
    <t>819.0</t>
  </si>
  <si>
    <t>2019-12-10 14:37:24.0</t>
  </si>
  <si>
    <t>820.0</t>
  </si>
  <si>
    <t>821.0</t>
  </si>
  <si>
    <t>2019-12-10 14:37:25.0</t>
  </si>
  <si>
    <t>822.0</t>
  </si>
  <si>
    <t>823.0</t>
  </si>
  <si>
    <t>2019-12-10 14:37:26.0</t>
  </si>
  <si>
    <t>824.0</t>
  </si>
  <si>
    <t>825.0</t>
  </si>
  <si>
    <t>2019-12-10 14:37:27.0</t>
  </si>
  <si>
    <t>826.0</t>
  </si>
  <si>
    <t>827.0</t>
  </si>
  <si>
    <t>2019-12-10 14:37:28.0</t>
  </si>
  <si>
    <t>828.0</t>
  </si>
  <si>
    <t>829.0</t>
  </si>
  <si>
    <t>2019-12-10 14:37:29.0</t>
  </si>
  <si>
    <t>830.0</t>
  </si>
  <si>
    <t>831.0</t>
  </si>
  <si>
    <t>2019-12-10 14:37:30.0</t>
  </si>
  <si>
    <t>832.0</t>
  </si>
  <si>
    <t>833.0</t>
  </si>
  <si>
    <t>834.0</t>
  </si>
  <si>
    <t>2019-12-10 14:37:31.0</t>
  </si>
  <si>
    <t>835.0</t>
  </si>
  <si>
    <t>836.0</t>
  </si>
  <si>
    <t>2019-12-10 14:37:32.0</t>
  </si>
  <si>
    <t>837.0</t>
  </si>
  <si>
    <t>838.0</t>
  </si>
  <si>
    <t>2019-12-10 14:37:33.0</t>
  </si>
  <si>
    <t>839.0</t>
  </si>
  <si>
    <t>840.0</t>
  </si>
  <si>
    <t>2019-12-10 14:37:34.0</t>
  </si>
  <si>
    <t>841.0</t>
  </si>
  <si>
    <t>842.0</t>
  </si>
  <si>
    <t>843.0</t>
  </si>
  <si>
    <t>2019-12-10 14:37:35.0</t>
  </si>
  <si>
    <t>844.0</t>
  </si>
  <si>
    <t>845.0</t>
  </si>
  <si>
    <t>2019-12-10 14:37:36.0</t>
  </si>
  <si>
    <t>846.0</t>
  </si>
  <si>
    <t>847.0</t>
  </si>
  <si>
    <t>2019-12-10 14:37:37.0</t>
  </si>
  <si>
    <t>848.0</t>
  </si>
  <si>
    <t>849.0</t>
  </si>
  <si>
    <t>2019-12-10 14:37:38.0</t>
  </si>
  <si>
    <t>850.0</t>
  </si>
  <si>
    <t>851.0</t>
  </si>
  <si>
    <t>2019-12-10 14:37:39.0</t>
  </si>
  <si>
    <t>852.0</t>
  </si>
  <si>
    <t>853.0</t>
  </si>
  <si>
    <t>854.0</t>
  </si>
  <si>
    <t>2019-12-10 14:37:40.0</t>
  </si>
  <si>
    <t>855.0</t>
  </si>
  <si>
    <t>856.0</t>
  </si>
  <si>
    <t>2019-12-10 14:37:41.0</t>
  </si>
  <si>
    <t>857.0</t>
  </si>
  <si>
    <t>858.0</t>
  </si>
  <si>
    <t>2019-12-10 14:37:42.0</t>
  </si>
  <si>
    <t>859.0</t>
  </si>
  <si>
    <t>860.0</t>
  </si>
  <si>
    <t>2019-12-10 14:37:43.0</t>
  </si>
  <si>
    <t>861.0</t>
  </si>
  <si>
    <t>862.0</t>
  </si>
  <si>
    <t>863.0</t>
  </si>
  <si>
    <t>2019-12-10 14:37:44.0</t>
  </si>
  <si>
    <t>864.0</t>
  </si>
  <si>
    <t>865.0</t>
  </si>
  <si>
    <t>2019-12-10 14:37:45.0</t>
  </si>
  <si>
    <t>866.0</t>
  </si>
  <si>
    <t>867.0</t>
  </si>
  <si>
    <t>2019-12-10 14:37:46.0</t>
  </si>
  <si>
    <t>868.0</t>
  </si>
  <si>
    <t>869.0</t>
  </si>
  <si>
    <t>2019-12-10 14:37:47.0</t>
  </si>
  <si>
    <t>870.0</t>
  </si>
  <si>
    <t>871.0</t>
  </si>
  <si>
    <t>872.0</t>
  </si>
  <si>
    <t>2019-12-10 14:37:48.0</t>
  </si>
  <si>
    <t>873.0</t>
  </si>
  <si>
    <t>874.0</t>
  </si>
  <si>
    <t>2019-12-10 14:37:49.0</t>
  </si>
  <si>
    <t>875.0</t>
  </si>
  <si>
    <t>876.0</t>
  </si>
  <si>
    <t>2019-12-10 14:37:50.0</t>
  </si>
  <si>
    <t>877.0</t>
  </si>
  <si>
    <t>878.0</t>
  </si>
  <si>
    <t>2019-12-10 14:37:51.0</t>
  </si>
  <si>
    <t>879.0</t>
  </si>
  <si>
    <t>880.0</t>
  </si>
  <si>
    <t>2019-12-10 14:37:52.0</t>
  </si>
  <si>
    <t>881.0</t>
  </si>
  <si>
    <t>882.0</t>
  </si>
  <si>
    <t>883.0</t>
  </si>
  <si>
    <t>2019-12-10 14:37:53.0</t>
  </si>
  <si>
    <t>884.0</t>
  </si>
  <si>
    <t>885.0</t>
  </si>
  <si>
    <t>2019-12-10 14:37:54.0</t>
  </si>
  <si>
    <t>886.0</t>
  </si>
  <si>
    <t>887.0</t>
  </si>
  <si>
    <t>888.0</t>
  </si>
  <si>
    <t>2019-12-10 14:37:55.0</t>
  </si>
  <si>
    <t>889.0</t>
  </si>
  <si>
    <t>890.0</t>
  </si>
  <si>
    <t>2019-12-10 14:37:56.0</t>
  </si>
  <si>
    <t>891.0</t>
  </si>
  <si>
    <t>892.0</t>
  </si>
  <si>
    <t>2019-12-10 14:37:57.0</t>
  </si>
  <si>
    <t>893.0</t>
  </si>
  <si>
    <t>894.0</t>
  </si>
  <si>
    <t>2019-12-10 14:37:58.0</t>
  </si>
  <si>
    <t>895.0</t>
  </si>
  <si>
    <t>896.0</t>
  </si>
  <si>
    <t>2019-12-10 14:37:59.0</t>
  </si>
  <si>
    <t>897.0</t>
  </si>
  <si>
    <t>898.0</t>
  </si>
  <si>
    <t>2019-12-10 14:38:00.0</t>
  </si>
  <si>
    <t>899.0</t>
  </si>
  <si>
    <t>900.0</t>
  </si>
  <si>
    <t>2019-12-10 14:38:01.0</t>
  </si>
  <si>
    <t>901.0</t>
  </si>
  <si>
    <t>902.0</t>
  </si>
  <si>
    <t>903.0</t>
  </si>
  <si>
    <t>2019-12-10 14:38:02.0</t>
  </si>
  <si>
    <t>904.0</t>
  </si>
  <si>
    <t>905.0</t>
  </si>
  <si>
    <t>2019-12-10 14:38:03.0</t>
  </si>
  <si>
    <t>906.0</t>
  </si>
  <si>
    <t>907.0</t>
  </si>
  <si>
    <t>2019-12-10 14:38:04.0</t>
  </si>
  <si>
    <t>908.0</t>
  </si>
  <si>
    <t>909.0</t>
  </si>
  <si>
    <t>2019-12-10 14:38:05.0</t>
  </si>
  <si>
    <t>910.0</t>
  </si>
  <si>
    <t>911.0</t>
  </si>
  <si>
    <t>2019-12-10 14:38:06.0</t>
  </si>
  <si>
    <t>912.0</t>
  </si>
  <si>
    <t>913.0</t>
  </si>
  <si>
    <t>2019-12-10 14:38:07.0</t>
  </si>
  <si>
    <t>914.0</t>
  </si>
  <si>
    <t>915.0</t>
  </si>
  <si>
    <t>2019-12-10 14:38:08.0</t>
  </si>
  <si>
    <t>916.0</t>
  </si>
  <si>
    <t>917.0</t>
  </si>
  <si>
    <t>918.0</t>
  </si>
  <si>
    <t>2019-12-10 14:38:09.0</t>
  </si>
  <si>
    <t>919.0</t>
  </si>
  <si>
    <t>920.0</t>
  </si>
  <si>
    <t>2019-12-10 14:38:10.0</t>
  </si>
  <si>
    <t>921.0</t>
  </si>
  <si>
    <t>922.0</t>
  </si>
  <si>
    <t>2019-12-10 14:38:11.0</t>
  </si>
  <si>
    <t>923.0</t>
  </si>
  <si>
    <t>924.0</t>
  </si>
  <si>
    <t>2019-12-10 14:38:12.0</t>
  </si>
  <si>
    <t>925.0</t>
  </si>
  <si>
    <t>926.0</t>
  </si>
  <si>
    <t>2019-12-10 14:38:13.0</t>
  </si>
  <si>
    <t>927.0</t>
  </si>
  <si>
    <t>928.0</t>
  </si>
  <si>
    <t>2019-12-10 14:38:14.0</t>
  </si>
  <si>
    <t>929.0</t>
  </si>
  <si>
    <t>930.0</t>
  </si>
  <si>
    <t>2019-12-10 14:38:15.0</t>
  </si>
  <si>
    <t>931.0</t>
  </si>
  <si>
    <t>932.0</t>
  </si>
  <si>
    <t>933.0</t>
  </si>
  <si>
    <t>2019-12-10 14:38:16.0</t>
  </si>
  <si>
    <t>934.0</t>
  </si>
  <si>
    <t>935.0</t>
  </si>
  <si>
    <t>2019-12-10 14:38:17.0</t>
  </si>
  <si>
    <t>936.0</t>
  </si>
  <si>
    <t>937.0</t>
  </si>
  <si>
    <t>2019-12-10 14:38:18.0</t>
  </si>
  <si>
    <t>938.0</t>
  </si>
  <si>
    <t>939.0</t>
  </si>
  <si>
    <t>2019-12-10 14:38:19.0</t>
  </si>
  <si>
    <t>940.0</t>
  </si>
  <si>
    <t>941.0</t>
  </si>
  <si>
    <t>2019-12-10 14:38:20.0</t>
  </si>
  <si>
    <t>942.0</t>
  </si>
  <si>
    <t>943.0</t>
  </si>
  <si>
    <t>944.0</t>
  </si>
  <si>
    <t>2019-12-10 14:38:21.0</t>
  </si>
  <si>
    <t>945.0</t>
  </si>
  <si>
    <t>946.0</t>
  </si>
  <si>
    <t>2019-12-10 14:38:22.0</t>
  </si>
  <si>
    <t>947.0</t>
  </si>
  <si>
    <t>948.0</t>
  </si>
  <si>
    <t>2019-12-10 14:38:23.0</t>
  </si>
  <si>
    <t>949.0</t>
  </si>
  <si>
    <t>950.0</t>
  </si>
  <si>
    <t>2019-12-10 14:38:24.0</t>
  </si>
  <si>
    <t>951.0</t>
  </si>
  <si>
    <t>952.0</t>
  </si>
  <si>
    <t>953.0</t>
  </si>
  <si>
    <t>2019-12-10 14:38:25.0</t>
  </si>
  <si>
    <t>954.0</t>
  </si>
  <si>
    <t>955.0</t>
  </si>
  <si>
    <t>2019-12-10 14:38:26.0</t>
  </si>
  <si>
    <t>956.0</t>
  </si>
  <si>
    <t>957.0</t>
  </si>
  <si>
    <t>2019-12-10 14:38:27.0</t>
  </si>
  <si>
    <t>958.0</t>
  </si>
  <si>
    <t>959.0</t>
  </si>
  <si>
    <t>2019-12-10 14:38:28.0</t>
  </si>
  <si>
    <t>960.0</t>
  </si>
  <si>
    <t>961.0</t>
  </si>
  <si>
    <t>962.0</t>
  </si>
  <si>
    <t>2019-12-10 14:38:29.0</t>
  </si>
  <si>
    <t>963.0</t>
  </si>
  <si>
    <t>964.0</t>
  </si>
  <si>
    <t>2019-12-10 14:38:30.0</t>
  </si>
  <si>
    <t>965.0</t>
  </si>
  <si>
    <t>966.0</t>
  </si>
  <si>
    <t>2019-12-10 14:38:31.0</t>
  </si>
  <si>
    <t>967.0</t>
  </si>
  <si>
    <t>968.0</t>
  </si>
  <si>
    <t>2019-12-10 14:38:32.0</t>
  </si>
  <si>
    <t>969.0</t>
  </si>
  <si>
    <t>970.0</t>
  </si>
  <si>
    <t>2019-12-10 14:38:33.0</t>
  </si>
  <si>
    <t>971.0</t>
  </si>
  <si>
    <t>972.0</t>
  </si>
  <si>
    <t>2019-12-10 14:38:34.0</t>
  </si>
  <si>
    <t>973.0</t>
  </si>
  <si>
    <t>974.0</t>
  </si>
  <si>
    <t>975.0</t>
  </si>
  <si>
    <t>2019-12-10 14:38:35.0</t>
  </si>
  <si>
    <t>976.0</t>
  </si>
  <si>
    <t>977.0</t>
  </si>
  <si>
    <t>2019-12-10 14:38:36.0</t>
  </si>
  <si>
    <t>978.0</t>
  </si>
  <si>
    <t>979.0</t>
  </si>
  <si>
    <t>980.0</t>
  </si>
  <si>
    <t>2019-12-10 14:38:37.0</t>
  </si>
  <si>
    <t>981.0</t>
  </si>
  <si>
    <t>982.0</t>
  </si>
  <si>
    <t>2019-12-10 14:38:38.0</t>
  </si>
  <si>
    <t>983.0</t>
  </si>
  <si>
    <t>984.0</t>
  </si>
  <si>
    <t>2019-12-10 14:38:39.0</t>
  </si>
  <si>
    <t>985.0</t>
  </si>
  <si>
    <t>986.0</t>
  </si>
  <si>
    <t>987.0</t>
  </si>
  <si>
    <t>2019-12-10 14:38:40.0</t>
  </si>
  <si>
    <t>988.0</t>
  </si>
  <si>
    <t>989.0</t>
  </si>
  <si>
    <t>2019-12-10 14:38:41.0</t>
  </si>
  <si>
    <t>990.0</t>
  </si>
  <si>
    <t>991.0</t>
  </si>
  <si>
    <t>2019-12-10 14:38:42.0</t>
  </si>
  <si>
    <t>992.0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</si>
</sst>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color theme="1"/>
      <name val="Calibri"/>
    </font>
    <font/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1" numFmtId="0" xfId="0" applyFont="1"/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0500" cy="14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2" width="19.75"/>
    <col customWidth="1" min="3" max="3" width="10.13"/>
    <col customWidth="1" min="4" max="4" width="12.0"/>
    <col customWidth="1" min="5" max="5" width="15.38"/>
    <col customWidth="1" min="6" max="6" width="16.63"/>
    <col customWidth="1" min="7" max="8" width="9.38"/>
    <col customWidth="1" min="9" max="9" width="19.13"/>
    <col customWidth="1" min="10" max="10" width="9.38"/>
    <col customWidth="1" min="11" max="11" width="23.13"/>
    <col customWidth="1" min="12" max="12" width="29.63"/>
    <col customWidth="1" min="13" max="26" width="9.38"/>
  </cols>
  <sheetData>
    <row r="1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1" t="s">
        <v>7</v>
      </c>
      <c r="G1" s="1" t="s">
        <v>8</v>
      </c>
      <c r="I1" s="1" t="s">
        <v>9</v>
      </c>
      <c r="K1" s="1" t="s">
        <v>10</v>
      </c>
      <c r="L1" s="1" t="s">
        <v>9</v>
      </c>
    </row>
    <row r="2">
      <c r="A2" s="6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1">
        <v>0.0</v>
      </c>
      <c r="G2" s="5" t="str">
        <f>IFERROR(__xludf.DUMMYFUNCTION("UNIQUE(B2:B993)"),"2019-12-10 14:31:12.0")</f>
        <v>2019-12-10 14:31:12.0</v>
      </c>
      <c r="I2" s="5">
        <f t="shared" ref="I2:I452" si="1">COUNTIF(B2:B993,G2)</f>
        <v>3</v>
      </c>
      <c r="K2" s="5">
        <f>IFERROR(__xludf.DUMMYFUNCTION("UNIQUE(I2:I452)"),3.0)</f>
        <v>3</v>
      </c>
      <c r="L2" s="5">
        <f t="shared" ref="L2:L5" si="2">COUNTIF(I2:I452,K2)</f>
        <v>97</v>
      </c>
    </row>
    <row r="3">
      <c r="A3" s="6" t="s">
        <v>16</v>
      </c>
      <c r="B3" s="7" t="s">
        <v>12</v>
      </c>
      <c r="C3" s="7" t="s">
        <v>13</v>
      </c>
      <c r="D3" s="7" t="s">
        <v>14</v>
      </c>
      <c r="E3" s="7" t="s">
        <v>15</v>
      </c>
      <c r="F3" s="5">
        <f t="shared" ref="F3:F993" si="3">F2+1/LOOKUP(B3,$G$2:$H$452,$I$2:$I$452 )</f>
        <v>0.3333333333</v>
      </c>
      <c r="G3" s="5" t="str">
        <f>IFERROR(__xludf.DUMMYFUNCTION("""COMPUTED_VALUE"""),"2019-12-10 14:31:13.0")</f>
        <v>2019-12-10 14:31:13.0</v>
      </c>
      <c r="I3" s="5">
        <f t="shared" si="1"/>
        <v>2</v>
      </c>
      <c r="K3" s="5">
        <f>IFERROR(__xludf.DUMMYFUNCTION("""COMPUTED_VALUE"""),2.0)</f>
        <v>2</v>
      </c>
      <c r="L3" s="5">
        <f t="shared" si="2"/>
        <v>344</v>
      </c>
    </row>
    <row r="4">
      <c r="A4" s="6" t="s">
        <v>17</v>
      </c>
      <c r="B4" s="7" t="s">
        <v>12</v>
      </c>
      <c r="C4" s="7" t="s">
        <v>13</v>
      </c>
      <c r="D4" s="7" t="s">
        <v>14</v>
      </c>
      <c r="E4" s="7" t="s">
        <v>15</v>
      </c>
      <c r="F4" s="5">
        <f t="shared" si="3"/>
        <v>0.6666666667</v>
      </c>
      <c r="G4" s="5" t="str">
        <f>IFERROR(__xludf.DUMMYFUNCTION("""COMPUTED_VALUE"""),"2019-12-10 14:31:14.0")</f>
        <v>2019-12-10 14:31:14.0</v>
      </c>
      <c r="I4" s="5">
        <f t="shared" si="1"/>
        <v>2</v>
      </c>
      <c r="K4" s="5">
        <f>IFERROR(__xludf.DUMMYFUNCTION("""COMPUTED_VALUE"""),1.0)</f>
        <v>1</v>
      </c>
      <c r="L4" s="5">
        <f t="shared" si="2"/>
        <v>9</v>
      </c>
    </row>
    <row r="5">
      <c r="A5" s="6" t="s">
        <v>18</v>
      </c>
      <c r="B5" s="7" t="s">
        <v>19</v>
      </c>
      <c r="C5" s="7" t="s">
        <v>13</v>
      </c>
      <c r="D5" s="7" t="s">
        <v>14</v>
      </c>
      <c r="E5" s="7" t="s">
        <v>15</v>
      </c>
      <c r="F5" s="5">
        <f t="shared" si="3"/>
        <v>1.166666667</v>
      </c>
      <c r="G5" s="5" t="str">
        <f>IFERROR(__xludf.DUMMYFUNCTION("""COMPUTED_VALUE"""),"2019-12-10 14:31:15.0")</f>
        <v>2019-12-10 14:31:15.0</v>
      </c>
      <c r="I5" s="5">
        <f t="shared" si="1"/>
        <v>2</v>
      </c>
      <c r="K5" s="5">
        <f>IFERROR(__xludf.DUMMYFUNCTION("""COMPUTED_VALUE"""),4.0)</f>
        <v>4</v>
      </c>
      <c r="L5" s="5">
        <f t="shared" si="2"/>
        <v>1</v>
      </c>
    </row>
    <row r="6">
      <c r="A6" s="6" t="s">
        <v>20</v>
      </c>
      <c r="B6" s="7" t="s">
        <v>19</v>
      </c>
      <c r="C6" s="7" t="s">
        <v>13</v>
      </c>
      <c r="D6" s="7" t="s">
        <v>14</v>
      </c>
      <c r="E6" s="7" t="s">
        <v>15</v>
      </c>
      <c r="F6" s="5">
        <f t="shared" si="3"/>
        <v>1.666666667</v>
      </c>
      <c r="G6" s="5" t="str">
        <f>IFERROR(__xludf.DUMMYFUNCTION("""COMPUTED_VALUE"""),"2019-12-10 14:31:16.0")</f>
        <v>2019-12-10 14:31:16.0</v>
      </c>
      <c r="I6" s="5">
        <f t="shared" si="1"/>
        <v>2</v>
      </c>
    </row>
    <row r="7">
      <c r="A7" s="6" t="s">
        <v>21</v>
      </c>
      <c r="B7" s="7" t="s">
        <v>22</v>
      </c>
      <c r="C7" s="7" t="s">
        <v>13</v>
      </c>
      <c r="D7" s="7" t="s">
        <v>14</v>
      </c>
      <c r="E7" s="7" t="s">
        <v>15</v>
      </c>
      <c r="F7" s="5">
        <f t="shared" si="3"/>
        <v>2.166666667</v>
      </c>
      <c r="G7" s="5" t="str">
        <f>IFERROR(__xludf.DUMMYFUNCTION("""COMPUTED_VALUE"""),"2019-12-10 14:31:17.0")</f>
        <v>2019-12-10 14:31:17.0</v>
      </c>
      <c r="I7" s="5">
        <f t="shared" si="1"/>
        <v>2</v>
      </c>
    </row>
    <row r="8">
      <c r="A8" s="6" t="s">
        <v>23</v>
      </c>
      <c r="B8" s="7" t="s">
        <v>22</v>
      </c>
      <c r="C8" s="7" t="s">
        <v>13</v>
      </c>
      <c r="D8" s="7" t="s">
        <v>14</v>
      </c>
      <c r="E8" s="7" t="s">
        <v>15</v>
      </c>
      <c r="F8" s="5">
        <f t="shared" si="3"/>
        <v>2.666666667</v>
      </c>
      <c r="G8" s="5" t="str">
        <f>IFERROR(__xludf.DUMMYFUNCTION("""COMPUTED_VALUE"""),"2019-12-10 14:31:18.0")</f>
        <v>2019-12-10 14:31:18.0</v>
      </c>
      <c r="I8" s="5">
        <f t="shared" si="1"/>
        <v>2</v>
      </c>
    </row>
    <row r="9">
      <c r="A9" s="6" t="s">
        <v>24</v>
      </c>
      <c r="B9" s="7" t="s">
        <v>25</v>
      </c>
      <c r="C9" s="7" t="s">
        <v>13</v>
      </c>
      <c r="D9" s="7" t="s">
        <v>14</v>
      </c>
      <c r="E9" s="7" t="s">
        <v>15</v>
      </c>
      <c r="F9" s="5">
        <f t="shared" si="3"/>
        <v>3.166666667</v>
      </c>
      <c r="G9" s="5" t="str">
        <f>IFERROR(__xludf.DUMMYFUNCTION("""COMPUTED_VALUE"""),"2019-12-10 14:31:19.0")</f>
        <v>2019-12-10 14:31:19.0</v>
      </c>
      <c r="I9" s="5">
        <f t="shared" si="1"/>
        <v>2</v>
      </c>
    </row>
    <row r="10">
      <c r="A10" s="6" t="s">
        <v>26</v>
      </c>
      <c r="B10" s="7" t="s">
        <v>25</v>
      </c>
      <c r="C10" s="7" t="s">
        <v>13</v>
      </c>
      <c r="D10" s="7" t="s">
        <v>14</v>
      </c>
      <c r="E10" s="7" t="s">
        <v>15</v>
      </c>
      <c r="F10" s="5">
        <f t="shared" si="3"/>
        <v>3.666666667</v>
      </c>
      <c r="G10" s="5" t="str">
        <f>IFERROR(__xludf.DUMMYFUNCTION("""COMPUTED_VALUE"""),"2019-12-10 14:31:20.0")</f>
        <v>2019-12-10 14:31:20.0</v>
      </c>
      <c r="I10" s="5">
        <f t="shared" si="1"/>
        <v>2</v>
      </c>
    </row>
    <row r="11">
      <c r="A11" s="6" t="s">
        <v>27</v>
      </c>
      <c r="B11" s="7" t="s">
        <v>28</v>
      </c>
      <c r="C11" s="7" t="s">
        <v>13</v>
      </c>
      <c r="D11" s="7" t="s">
        <v>14</v>
      </c>
      <c r="E11" s="7" t="s">
        <v>15</v>
      </c>
      <c r="F11" s="5">
        <f t="shared" si="3"/>
        <v>4.166666667</v>
      </c>
      <c r="G11" s="5" t="str">
        <f>IFERROR(__xludf.DUMMYFUNCTION("""COMPUTED_VALUE"""),"2019-12-10 14:31:21.0")</f>
        <v>2019-12-10 14:31:21.0</v>
      </c>
      <c r="I11" s="5">
        <f t="shared" si="1"/>
        <v>3</v>
      </c>
    </row>
    <row r="12">
      <c r="A12" s="6" t="s">
        <v>29</v>
      </c>
      <c r="B12" s="7" t="s">
        <v>28</v>
      </c>
      <c r="C12" s="7" t="s">
        <v>13</v>
      </c>
      <c r="D12" s="7" t="s">
        <v>14</v>
      </c>
      <c r="E12" s="7" t="s">
        <v>15</v>
      </c>
      <c r="F12" s="5">
        <f t="shared" si="3"/>
        <v>4.666666667</v>
      </c>
      <c r="G12" s="5" t="str">
        <f>IFERROR(__xludf.DUMMYFUNCTION("""COMPUTED_VALUE"""),"2019-12-10 14:31:22.0")</f>
        <v>2019-12-10 14:31:22.0</v>
      </c>
      <c r="I12" s="5">
        <f t="shared" si="1"/>
        <v>1</v>
      </c>
    </row>
    <row r="13">
      <c r="A13" s="6" t="s">
        <v>30</v>
      </c>
      <c r="B13" s="7" t="s">
        <v>31</v>
      </c>
      <c r="C13" s="7" t="s">
        <v>32</v>
      </c>
      <c r="D13" s="7" t="s">
        <v>14</v>
      </c>
      <c r="E13" s="7" t="s">
        <v>15</v>
      </c>
      <c r="F13" s="5">
        <f t="shared" si="3"/>
        <v>5.166666667</v>
      </c>
      <c r="G13" s="5" t="str">
        <f>IFERROR(__xludf.DUMMYFUNCTION("""COMPUTED_VALUE"""),"2019-12-10 14:31:23.0")</f>
        <v>2019-12-10 14:31:23.0</v>
      </c>
      <c r="I13" s="5">
        <f t="shared" si="1"/>
        <v>2</v>
      </c>
    </row>
    <row r="14">
      <c r="A14" s="6" t="s">
        <v>33</v>
      </c>
      <c r="B14" s="7" t="s">
        <v>31</v>
      </c>
      <c r="C14" s="7" t="s">
        <v>32</v>
      </c>
      <c r="D14" s="7" t="s">
        <v>14</v>
      </c>
      <c r="E14" s="7" t="s">
        <v>15</v>
      </c>
      <c r="F14" s="5">
        <f t="shared" si="3"/>
        <v>5.666666667</v>
      </c>
      <c r="G14" s="5" t="str">
        <f>IFERROR(__xludf.DUMMYFUNCTION("""COMPUTED_VALUE"""),"2019-12-10 14:31:24.0")</f>
        <v>2019-12-10 14:31:24.0</v>
      </c>
      <c r="I14" s="5">
        <f t="shared" si="1"/>
        <v>2</v>
      </c>
    </row>
    <row r="15">
      <c r="A15" s="6" t="s">
        <v>34</v>
      </c>
      <c r="B15" s="7" t="s">
        <v>35</v>
      </c>
      <c r="C15" s="7" t="s">
        <v>32</v>
      </c>
      <c r="D15" s="7" t="s">
        <v>14</v>
      </c>
      <c r="E15" s="7" t="s">
        <v>15</v>
      </c>
      <c r="F15" s="5">
        <f t="shared" si="3"/>
        <v>6.166666667</v>
      </c>
      <c r="G15" s="5" t="str">
        <f>IFERROR(__xludf.DUMMYFUNCTION("""COMPUTED_VALUE"""),"2019-12-10 14:31:25.0")</f>
        <v>2019-12-10 14:31:25.0</v>
      </c>
      <c r="I15" s="5">
        <f t="shared" si="1"/>
        <v>3</v>
      </c>
    </row>
    <row r="16">
      <c r="A16" s="6" t="s">
        <v>36</v>
      </c>
      <c r="B16" s="7" t="s">
        <v>35</v>
      </c>
      <c r="C16" s="7" t="s">
        <v>32</v>
      </c>
      <c r="D16" s="7" t="s">
        <v>14</v>
      </c>
      <c r="E16" s="7" t="s">
        <v>15</v>
      </c>
      <c r="F16" s="5">
        <f t="shared" si="3"/>
        <v>6.666666667</v>
      </c>
      <c r="G16" s="5" t="str">
        <f>IFERROR(__xludf.DUMMYFUNCTION("""COMPUTED_VALUE"""),"2019-12-10 14:31:26.0")</f>
        <v>2019-12-10 14:31:26.0</v>
      </c>
      <c r="I16" s="5">
        <f t="shared" si="1"/>
        <v>2</v>
      </c>
    </row>
    <row r="17">
      <c r="A17" s="6" t="s">
        <v>37</v>
      </c>
      <c r="B17" s="7" t="s">
        <v>38</v>
      </c>
      <c r="C17" s="7" t="s">
        <v>32</v>
      </c>
      <c r="D17" s="7" t="s">
        <v>14</v>
      </c>
      <c r="E17" s="7" t="s">
        <v>15</v>
      </c>
      <c r="F17" s="5">
        <f t="shared" si="3"/>
        <v>7.166666667</v>
      </c>
      <c r="G17" s="5" t="str">
        <f>IFERROR(__xludf.DUMMYFUNCTION("""COMPUTED_VALUE"""),"2019-12-10 14:31:27.0")</f>
        <v>2019-12-10 14:31:27.0</v>
      </c>
      <c r="I17" s="5">
        <f t="shared" si="1"/>
        <v>2</v>
      </c>
    </row>
    <row r="18">
      <c r="A18" s="6" t="s">
        <v>39</v>
      </c>
      <c r="B18" s="7" t="s">
        <v>38</v>
      </c>
      <c r="C18" s="7" t="s">
        <v>32</v>
      </c>
      <c r="D18" s="7" t="s">
        <v>14</v>
      </c>
      <c r="E18" s="7" t="s">
        <v>15</v>
      </c>
      <c r="F18" s="5">
        <f t="shared" si="3"/>
        <v>7.666666667</v>
      </c>
      <c r="G18" s="5" t="str">
        <f>IFERROR(__xludf.DUMMYFUNCTION("""COMPUTED_VALUE"""),"2019-12-10 14:31:28.0")</f>
        <v>2019-12-10 14:31:28.0</v>
      </c>
      <c r="I18" s="5">
        <f t="shared" si="1"/>
        <v>2</v>
      </c>
    </row>
    <row r="19">
      <c r="A19" s="6" t="s">
        <v>40</v>
      </c>
      <c r="B19" s="7" t="s">
        <v>41</v>
      </c>
      <c r="C19" s="7" t="s">
        <v>32</v>
      </c>
      <c r="D19" s="7" t="s">
        <v>14</v>
      </c>
      <c r="E19" s="7" t="s">
        <v>15</v>
      </c>
      <c r="F19" s="5">
        <f t="shared" si="3"/>
        <v>8.166666667</v>
      </c>
      <c r="G19" s="5" t="str">
        <f>IFERROR(__xludf.DUMMYFUNCTION("""COMPUTED_VALUE"""),"2019-12-10 14:31:29.0")</f>
        <v>2019-12-10 14:31:29.0</v>
      </c>
      <c r="I19" s="5">
        <f t="shared" si="1"/>
        <v>2</v>
      </c>
    </row>
    <row r="20">
      <c r="A20" s="6" t="s">
        <v>42</v>
      </c>
      <c r="B20" s="7" t="s">
        <v>41</v>
      </c>
      <c r="C20" s="7" t="s">
        <v>32</v>
      </c>
      <c r="D20" s="7" t="s">
        <v>14</v>
      </c>
      <c r="E20" s="7" t="s">
        <v>15</v>
      </c>
      <c r="F20" s="5">
        <f t="shared" si="3"/>
        <v>8.666666667</v>
      </c>
      <c r="G20" s="5" t="str">
        <f>IFERROR(__xludf.DUMMYFUNCTION("""COMPUTED_VALUE"""),"2019-12-10 14:31:30.0")</f>
        <v>2019-12-10 14:31:30.0</v>
      </c>
      <c r="I20" s="5">
        <f t="shared" si="1"/>
        <v>3</v>
      </c>
    </row>
    <row r="21" ht="15.75" customHeight="1">
      <c r="A21" s="6" t="s">
        <v>43</v>
      </c>
      <c r="B21" s="7" t="s">
        <v>44</v>
      </c>
      <c r="C21" s="7" t="s">
        <v>32</v>
      </c>
      <c r="D21" s="7" t="s">
        <v>14</v>
      </c>
      <c r="E21" s="7" t="s">
        <v>15</v>
      </c>
      <c r="F21" s="5">
        <f t="shared" si="3"/>
        <v>9</v>
      </c>
      <c r="G21" s="5" t="str">
        <f>IFERROR(__xludf.DUMMYFUNCTION("""COMPUTED_VALUE"""),"2019-12-10 14:31:31.0")</f>
        <v>2019-12-10 14:31:31.0</v>
      </c>
      <c r="I21" s="5">
        <f t="shared" si="1"/>
        <v>1</v>
      </c>
    </row>
    <row r="22" ht="15.75" customHeight="1">
      <c r="A22" s="6" t="s">
        <v>45</v>
      </c>
      <c r="B22" s="7" t="s">
        <v>44</v>
      </c>
      <c r="C22" s="7" t="s">
        <v>46</v>
      </c>
      <c r="D22" s="7" t="s">
        <v>14</v>
      </c>
      <c r="E22" s="7" t="s">
        <v>15</v>
      </c>
      <c r="F22" s="5">
        <f t="shared" si="3"/>
        <v>9.333333333</v>
      </c>
      <c r="G22" s="5" t="str">
        <f>IFERROR(__xludf.DUMMYFUNCTION("""COMPUTED_VALUE"""),"2019-12-10 14:31:32.0")</f>
        <v>2019-12-10 14:31:32.0</v>
      </c>
      <c r="I22" s="5">
        <f t="shared" si="1"/>
        <v>2</v>
      </c>
    </row>
    <row r="23" ht="15.75" customHeight="1">
      <c r="A23" s="6" t="s">
        <v>47</v>
      </c>
      <c r="B23" s="7" t="s">
        <v>44</v>
      </c>
      <c r="C23" s="7" t="s">
        <v>46</v>
      </c>
      <c r="D23" s="7" t="s">
        <v>14</v>
      </c>
      <c r="E23" s="7" t="s">
        <v>15</v>
      </c>
      <c r="F23" s="5">
        <f t="shared" si="3"/>
        <v>9.666666667</v>
      </c>
      <c r="G23" s="5" t="str">
        <f>IFERROR(__xludf.DUMMYFUNCTION("""COMPUTED_VALUE"""),"2019-12-10 14:31:33.0")</f>
        <v>2019-12-10 14:31:33.0</v>
      </c>
      <c r="I23" s="5">
        <f t="shared" si="1"/>
        <v>3</v>
      </c>
    </row>
    <row r="24" ht="15.75" customHeight="1">
      <c r="A24" s="6" t="s">
        <v>48</v>
      </c>
      <c r="B24" s="7" t="s">
        <v>49</v>
      </c>
      <c r="C24" s="7" t="s">
        <v>46</v>
      </c>
      <c r="D24" s="7" t="s">
        <v>14</v>
      </c>
      <c r="E24" s="7" t="s">
        <v>15</v>
      </c>
      <c r="F24" s="5">
        <f t="shared" si="3"/>
        <v>10.66666667</v>
      </c>
      <c r="G24" s="5" t="str">
        <f>IFERROR(__xludf.DUMMYFUNCTION("""COMPUTED_VALUE"""),"2019-12-10 14:31:34.0")</f>
        <v>2019-12-10 14:31:34.0</v>
      </c>
      <c r="I24" s="5">
        <f t="shared" si="1"/>
        <v>2</v>
      </c>
    </row>
    <row r="25" ht="15.75" customHeight="1">
      <c r="A25" s="6" t="s">
        <v>50</v>
      </c>
      <c r="B25" s="7" t="s">
        <v>51</v>
      </c>
      <c r="C25" s="7" t="s">
        <v>46</v>
      </c>
      <c r="D25" s="7" t="s">
        <v>14</v>
      </c>
      <c r="E25" s="7" t="s">
        <v>15</v>
      </c>
      <c r="F25" s="5">
        <f t="shared" si="3"/>
        <v>11.16666667</v>
      </c>
      <c r="G25" s="5" t="str">
        <f>IFERROR(__xludf.DUMMYFUNCTION("""COMPUTED_VALUE"""),"2019-12-10 14:31:35.0")</f>
        <v>2019-12-10 14:31:35.0</v>
      </c>
      <c r="I25" s="5">
        <f t="shared" si="1"/>
        <v>2</v>
      </c>
    </row>
    <row r="26" ht="15.75" customHeight="1">
      <c r="A26" s="6" t="s">
        <v>52</v>
      </c>
      <c r="B26" s="7" t="s">
        <v>51</v>
      </c>
      <c r="C26" s="7" t="s">
        <v>46</v>
      </c>
      <c r="D26" s="7" t="s">
        <v>14</v>
      </c>
      <c r="E26" s="7" t="s">
        <v>15</v>
      </c>
      <c r="F26" s="5">
        <f t="shared" si="3"/>
        <v>11.66666667</v>
      </c>
      <c r="G26" s="5" t="str">
        <f>IFERROR(__xludf.DUMMYFUNCTION("""COMPUTED_VALUE"""),"2019-12-10 14:31:36.0")</f>
        <v>2019-12-10 14:31:36.0</v>
      </c>
      <c r="I26" s="5">
        <f t="shared" si="1"/>
        <v>2</v>
      </c>
    </row>
    <row r="27" ht="15.75" customHeight="1">
      <c r="A27" s="6" t="s">
        <v>53</v>
      </c>
      <c r="B27" s="7" t="s">
        <v>54</v>
      </c>
      <c r="C27" s="7" t="s">
        <v>46</v>
      </c>
      <c r="D27" s="7" t="s">
        <v>14</v>
      </c>
      <c r="E27" s="7" t="s">
        <v>15</v>
      </c>
      <c r="F27" s="5">
        <f t="shared" si="3"/>
        <v>12.16666667</v>
      </c>
      <c r="G27" s="5" t="str">
        <f>IFERROR(__xludf.DUMMYFUNCTION("""COMPUTED_VALUE"""),"2019-12-10 14:31:37.0")</f>
        <v>2019-12-10 14:31:37.0</v>
      </c>
      <c r="I27" s="5">
        <f t="shared" si="1"/>
        <v>2</v>
      </c>
    </row>
    <row r="28" ht="15.75" customHeight="1">
      <c r="A28" s="6" t="s">
        <v>55</v>
      </c>
      <c r="B28" s="7" t="s">
        <v>54</v>
      </c>
      <c r="C28" s="7" t="s">
        <v>46</v>
      </c>
      <c r="D28" s="7" t="s">
        <v>14</v>
      </c>
      <c r="E28" s="7" t="s">
        <v>15</v>
      </c>
      <c r="F28" s="5">
        <f t="shared" si="3"/>
        <v>12.66666667</v>
      </c>
      <c r="G28" s="5" t="str">
        <f>IFERROR(__xludf.DUMMYFUNCTION("""COMPUTED_VALUE"""),"2019-12-10 14:31:38.0")</f>
        <v>2019-12-10 14:31:38.0</v>
      </c>
      <c r="I28" s="5">
        <f t="shared" si="1"/>
        <v>3</v>
      </c>
    </row>
    <row r="29" ht="15.75" customHeight="1">
      <c r="A29" s="6" t="s">
        <v>56</v>
      </c>
      <c r="B29" s="7" t="s">
        <v>57</v>
      </c>
      <c r="C29" s="7" t="s">
        <v>46</v>
      </c>
      <c r="D29" s="7" t="s">
        <v>14</v>
      </c>
      <c r="E29" s="7" t="s">
        <v>15</v>
      </c>
      <c r="F29" s="5">
        <f t="shared" si="3"/>
        <v>13</v>
      </c>
      <c r="G29" s="5" t="str">
        <f>IFERROR(__xludf.DUMMYFUNCTION("""COMPUTED_VALUE"""),"2019-12-10 14:31:39.0")</f>
        <v>2019-12-10 14:31:39.0</v>
      </c>
      <c r="I29" s="5">
        <f t="shared" si="1"/>
        <v>2</v>
      </c>
    </row>
    <row r="30" ht="15.75" customHeight="1">
      <c r="A30" s="6" t="s">
        <v>58</v>
      </c>
      <c r="B30" s="7" t="s">
        <v>57</v>
      </c>
      <c r="C30" s="7" t="s">
        <v>46</v>
      </c>
      <c r="D30" s="7" t="s">
        <v>14</v>
      </c>
      <c r="E30" s="7" t="s">
        <v>15</v>
      </c>
      <c r="F30" s="5">
        <f t="shared" si="3"/>
        <v>13.33333333</v>
      </c>
      <c r="G30" s="5" t="str">
        <f>IFERROR(__xludf.DUMMYFUNCTION("""COMPUTED_VALUE"""),"2019-12-10 14:31:40.0")</f>
        <v>2019-12-10 14:31:40.0</v>
      </c>
      <c r="I30" s="5">
        <f t="shared" si="1"/>
        <v>2</v>
      </c>
    </row>
    <row r="31" ht="15.75" customHeight="1">
      <c r="A31" s="6" t="s">
        <v>59</v>
      </c>
      <c r="B31" s="7" t="s">
        <v>57</v>
      </c>
      <c r="C31" s="7" t="s">
        <v>46</v>
      </c>
      <c r="D31" s="7" t="s">
        <v>14</v>
      </c>
      <c r="E31" s="7" t="s">
        <v>15</v>
      </c>
      <c r="F31" s="5">
        <f t="shared" si="3"/>
        <v>13.66666667</v>
      </c>
      <c r="G31" s="5" t="str">
        <f>IFERROR(__xludf.DUMMYFUNCTION("""COMPUTED_VALUE"""),"2019-12-10 14:31:41.0")</f>
        <v>2019-12-10 14:31:41.0</v>
      </c>
      <c r="I31" s="5">
        <f t="shared" si="1"/>
        <v>3</v>
      </c>
    </row>
    <row r="32" ht="15.75" customHeight="1">
      <c r="A32" s="6" t="s">
        <v>60</v>
      </c>
      <c r="B32" s="7" t="s">
        <v>61</v>
      </c>
      <c r="C32" s="7" t="s">
        <v>46</v>
      </c>
      <c r="D32" s="7" t="s">
        <v>14</v>
      </c>
      <c r="E32" s="7" t="s">
        <v>15</v>
      </c>
      <c r="F32" s="5">
        <f t="shared" si="3"/>
        <v>14.16666667</v>
      </c>
      <c r="G32" s="5" t="str">
        <f>IFERROR(__xludf.DUMMYFUNCTION("""COMPUTED_VALUE"""),"2019-12-10 14:31:42.0")</f>
        <v>2019-12-10 14:31:42.0</v>
      </c>
      <c r="I32" s="5">
        <f t="shared" si="1"/>
        <v>2</v>
      </c>
    </row>
    <row r="33" ht="15.75" customHeight="1">
      <c r="A33" s="6" t="s">
        <v>62</v>
      </c>
      <c r="B33" s="7" t="s">
        <v>61</v>
      </c>
      <c r="C33" s="7" t="s">
        <v>46</v>
      </c>
      <c r="D33" s="7" t="s">
        <v>14</v>
      </c>
      <c r="E33" s="7" t="s">
        <v>15</v>
      </c>
      <c r="F33" s="5">
        <f t="shared" si="3"/>
        <v>14.66666667</v>
      </c>
      <c r="G33" s="5" t="str">
        <f>IFERROR(__xludf.DUMMYFUNCTION("""COMPUTED_VALUE"""),"2019-12-10 14:31:43.0")</f>
        <v>2019-12-10 14:31:43.0</v>
      </c>
      <c r="I33" s="5">
        <f t="shared" si="1"/>
        <v>2</v>
      </c>
    </row>
    <row r="34" ht="15.75" customHeight="1">
      <c r="A34" s="6" t="s">
        <v>63</v>
      </c>
      <c r="B34" s="7" t="s">
        <v>64</v>
      </c>
      <c r="C34" s="7" t="s">
        <v>46</v>
      </c>
      <c r="D34" s="7" t="s">
        <v>14</v>
      </c>
      <c r="E34" s="7" t="s">
        <v>15</v>
      </c>
      <c r="F34" s="5">
        <f t="shared" si="3"/>
        <v>15.16666667</v>
      </c>
      <c r="G34" s="5" t="str">
        <f>IFERROR(__xludf.DUMMYFUNCTION("""COMPUTED_VALUE"""),"2019-12-10 14:31:44.0")</f>
        <v>2019-12-10 14:31:44.0</v>
      </c>
      <c r="I34" s="5">
        <f t="shared" si="1"/>
        <v>1</v>
      </c>
    </row>
    <row r="35" ht="15.75" customHeight="1">
      <c r="A35" s="6" t="s">
        <v>65</v>
      </c>
      <c r="B35" s="7" t="s">
        <v>64</v>
      </c>
      <c r="C35" s="7" t="s">
        <v>46</v>
      </c>
      <c r="D35" s="7" t="s">
        <v>14</v>
      </c>
      <c r="E35" s="7" t="s">
        <v>15</v>
      </c>
      <c r="F35" s="5">
        <f t="shared" si="3"/>
        <v>15.66666667</v>
      </c>
      <c r="G35" s="5" t="str">
        <f>IFERROR(__xludf.DUMMYFUNCTION("""COMPUTED_VALUE"""),"2019-12-10 14:31:45.0")</f>
        <v>2019-12-10 14:31:45.0</v>
      </c>
      <c r="I35" s="5">
        <f t="shared" si="1"/>
        <v>3</v>
      </c>
    </row>
    <row r="36" ht="15.75" customHeight="1">
      <c r="A36" s="6" t="s">
        <v>66</v>
      </c>
      <c r="B36" s="7" t="s">
        <v>67</v>
      </c>
      <c r="C36" s="7" t="s">
        <v>46</v>
      </c>
      <c r="D36" s="7" t="s">
        <v>14</v>
      </c>
      <c r="E36" s="7" t="s">
        <v>15</v>
      </c>
      <c r="F36" s="5">
        <f t="shared" si="3"/>
        <v>16.16666667</v>
      </c>
      <c r="G36" s="5" t="str">
        <f>IFERROR(__xludf.DUMMYFUNCTION("""COMPUTED_VALUE"""),"2019-12-10 14:31:46.0")</f>
        <v>2019-12-10 14:31:46.0</v>
      </c>
      <c r="I36" s="5">
        <f t="shared" si="1"/>
        <v>2</v>
      </c>
    </row>
    <row r="37" ht="15.75" customHeight="1">
      <c r="A37" s="6" t="s">
        <v>68</v>
      </c>
      <c r="B37" s="7" t="s">
        <v>67</v>
      </c>
      <c r="C37" s="7" t="s">
        <v>46</v>
      </c>
      <c r="D37" s="7" t="s">
        <v>14</v>
      </c>
      <c r="E37" s="7" t="s">
        <v>15</v>
      </c>
      <c r="F37" s="5">
        <f t="shared" si="3"/>
        <v>16.66666667</v>
      </c>
      <c r="G37" s="5" t="str">
        <f>IFERROR(__xludf.DUMMYFUNCTION("""COMPUTED_VALUE"""),"2019-12-10 14:31:47.0")</f>
        <v>2019-12-10 14:31:47.0</v>
      </c>
      <c r="I37" s="5">
        <f t="shared" si="1"/>
        <v>1</v>
      </c>
    </row>
    <row r="38" ht="15.75" customHeight="1">
      <c r="A38" s="6" t="s">
        <v>69</v>
      </c>
      <c r="B38" s="7" t="s">
        <v>70</v>
      </c>
      <c r="C38" s="7" t="s">
        <v>71</v>
      </c>
      <c r="D38" s="7" t="s">
        <v>14</v>
      </c>
      <c r="E38" s="7" t="s">
        <v>15</v>
      </c>
      <c r="F38" s="5">
        <f t="shared" si="3"/>
        <v>17.16666667</v>
      </c>
      <c r="G38" s="5" t="str">
        <f>IFERROR(__xludf.DUMMYFUNCTION("""COMPUTED_VALUE"""),"2019-12-10 14:31:48.0")</f>
        <v>2019-12-10 14:31:48.0</v>
      </c>
      <c r="I38" s="5">
        <f t="shared" si="1"/>
        <v>3</v>
      </c>
    </row>
    <row r="39" ht="15.75" customHeight="1">
      <c r="A39" s="6" t="s">
        <v>72</v>
      </c>
      <c r="B39" s="7" t="s">
        <v>70</v>
      </c>
      <c r="C39" s="7" t="s">
        <v>71</v>
      </c>
      <c r="D39" s="7" t="s">
        <v>14</v>
      </c>
      <c r="E39" s="7" t="s">
        <v>15</v>
      </c>
      <c r="F39" s="5">
        <f t="shared" si="3"/>
        <v>17.66666667</v>
      </c>
      <c r="G39" s="5" t="str">
        <f>IFERROR(__xludf.DUMMYFUNCTION("""COMPUTED_VALUE"""),"2019-12-10 14:31:49.0")</f>
        <v>2019-12-10 14:31:49.0</v>
      </c>
      <c r="I39" s="5">
        <f t="shared" si="1"/>
        <v>2</v>
      </c>
    </row>
    <row r="40" ht="15.75" customHeight="1">
      <c r="A40" s="6" t="s">
        <v>73</v>
      </c>
      <c r="B40" s="7" t="s">
        <v>74</v>
      </c>
      <c r="C40" s="7" t="s">
        <v>71</v>
      </c>
      <c r="D40" s="7" t="s">
        <v>14</v>
      </c>
      <c r="E40" s="7" t="s">
        <v>15</v>
      </c>
      <c r="F40" s="5">
        <f t="shared" si="3"/>
        <v>18</v>
      </c>
      <c r="G40" s="5" t="str">
        <f>IFERROR(__xludf.DUMMYFUNCTION("""COMPUTED_VALUE"""),"2019-12-10 14:31:50.0")</f>
        <v>2019-12-10 14:31:50.0</v>
      </c>
      <c r="I40" s="5">
        <f t="shared" si="1"/>
        <v>3</v>
      </c>
    </row>
    <row r="41" ht="15.75" customHeight="1">
      <c r="A41" s="6" t="s">
        <v>75</v>
      </c>
      <c r="B41" s="7" t="s">
        <v>74</v>
      </c>
      <c r="C41" s="7" t="s">
        <v>71</v>
      </c>
      <c r="D41" s="7" t="s">
        <v>14</v>
      </c>
      <c r="E41" s="7" t="s">
        <v>15</v>
      </c>
      <c r="F41" s="5">
        <f t="shared" si="3"/>
        <v>18.33333333</v>
      </c>
      <c r="G41" s="5" t="str">
        <f>IFERROR(__xludf.DUMMYFUNCTION("""COMPUTED_VALUE"""),"2019-12-10 14:31:51.0")</f>
        <v>2019-12-10 14:31:51.0</v>
      </c>
      <c r="I41" s="5">
        <f t="shared" si="1"/>
        <v>2</v>
      </c>
    </row>
    <row r="42" ht="15.75" customHeight="1">
      <c r="A42" s="6" t="s">
        <v>76</v>
      </c>
      <c r="B42" s="7" t="s">
        <v>74</v>
      </c>
      <c r="C42" s="7" t="s">
        <v>71</v>
      </c>
      <c r="D42" s="7" t="s">
        <v>14</v>
      </c>
      <c r="E42" s="7" t="s">
        <v>15</v>
      </c>
      <c r="F42" s="5">
        <f t="shared" si="3"/>
        <v>18.66666667</v>
      </c>
      <c r="G42" s="5" t="str">
        <f>IFERROR(__xludf.DUMMYFUNCTION("""COMPUTED_VALUE"""),"2019-12-10 14:31:52.0")</f>
        <v>2019-12-10 14:31:52.0</v>
      </c>
      <c r="I42" s="5">
        <f t="shared" si="1"/>
        <v>2</v>
      </c>
    </row>
    <row r="43" ht="15.75" customHeight="1">
      <c r="A43" s="6" t="s">
        <v>77</v>
      </c>
      <c r="B43" s="7" t="s">
        <v>78</v>
      </c>
      <c r="C43" s="7" t="s">
        <v>71</v>
      </c>
      <c r="D43" s="7" t="s">
        <v>14</v>
      </c>
      <c r="E43" s="7" t="s">
        <v>15</v>
      </c>
      <c r="F43" s="5">
        <f t="shared" si="3"/>
        <v>19.66666667</v>
      </c>
      <c r="G43" s="5" t="str">
        <f>IFERROR(__xludf.DUMMYFUNCTION("""COMPUTED_VALUE"""),"2019-12-10 14:31:53.0")</f>
        <v>2019-12-10 14:31:53.0</v>
      </c>
      <c r="I43" s="5">
        <f t="shared" si="1"/>
        <v>2</v>
      </c>
    </row>
    <row r="44" ht="15.75" customHeight="1">
      <c r="A44" s="6" t="s">
        <v>79</v>
      </c>
      <c r="B44" s="7" t="s">
        <v>80</v>
      </c>
      <c r="C44" s="7" t="s">
        <v>71</v>
      </c>
      <c r="D44" s="7" t="s">
        <v>14</v>
      </c>
      <c r="E44" s="7" t="s">
        <v>15</v>
      </c>
      <c r="F44" s="5">
        <f t="shared" si="3"/>
        <v>20.16666667</v>
      </c>
      <c r="G44" s="5" t="str">
        <f>IFERROR(__xludf.DUMMYFUNCTION("""COMPUTED_VALUE"""),"2019-12-10 14:31:54.0")</f>
        <v>2019-12-10 14:31:54.0</v>
      </c>
      <c r="I44" s="5">
        <f t="shared" si="1"/>
        <v>2</v>
      </c>
    </row>
    <row r="45" ht="15.75" customHeight="1">
      <c r="A45" s="6" t="s">
        <v>81</v>
      </c>
      <c r="B45" s="7" t="s">
        <v>80</v>
      </c>
      <c r="C45" s="7" t="s">
        <v>71</v>
      </c>
      <c r="D45" s="7" t="s">
        <v>14</v>
      </c>
      <c r="E45" s="7" t="s">
        <v>15</v>
      </c>
      <c r="F45" s="5">
        <f t="shared" si="3"/>
        <v>20.66666667</v>
      </c>
      <c r="G45" s="5" t="str">
        <f>IFERROR(__xludf.DUMMYFUNCTION("""COMPUTED_VALUE"""),"2019-12-10 14:31:55.0")</f>
        <v>2019-12-10 14:31:55.0</v>
      </c>
      <c r="I45" s="5">
        <f t="shared" si="1"/>
        <v>3</v>
      </c>
    </row>
    <row r="46" ht="15.75" customHeight="1">
      <c r="A46" s="6" t="s">
        <v>82</v>
      </c>
      <c r="B46" s="7" t="s">
        <v>83</v>
      </c>
      <c r="C46" s="7" t="s">
        <v>71</v>
      </c>
      <c r="D46" s="7" t="s">
        <v>14</v>
      </c>
      <c r="E46" s="7" t="s">
        <v>15</v>
      </c>
      <c r="F46" s="5">
        <f t="shared" si="3"/>
        <v>21</v>
      </c>
      <c r="G46" s="5" t="str">
        <f>IFERROR(__xludf.DUMMYFUNCTION("""COMPUTED_VALUE"""),"2019-12-10 14:31:56.0")</f>
        <v>2019-12-10 14:31:56.0</v>
      </c>
      <c r="I46" s="5">
        <f t="shared" si="1"/>
        <v>2</v>
      </c>
    </row>
    <row r="47" ht="15.75" customHeight="1">
      <c r="A47" s="6" t="s">
        <v>84</v>
      </c>
      <c r="B47" s="7" t="s">
        <v>83</v>
      </c>
      <c r="C47" s="7" t="s">
        <v>71</v>
      </c>
      <c r="D47" s="7" t="s">
        <v>14</v>
      </c>
      <c r="E47" s="7" t="s">
        <v>15</v>
      </c>
      <c r="F47" s="5">
        <f t="shared" si="3"/>
        <v>21.33333333</v>
      </c>
      <c r="G47" s="5" t="str">
        <f>IFERROR(__xludf.DUMMYFUNCTION("""COMPUTED_VALUE"""),"2019-12-10 14:31:57.0")</f>
        <v>2019-12-10 14:31:57.0</v>
      </c>
      <c r="I47" s="5">
        <f t="shared" si="1"/>
        <v>2</v>
      </c>
    </row>
    <row r="48" ht="15.75" customHeight="1">
      <c r="A48" s="6" t="s">
        <v>85</v>
      </c>
      <c r="B48" s="7" t="s">
        <v>83</v>
      </c>
      <c r="C48" s="7" t="s">
        <v>71</v>
      </c>
      <c r="D48" s="7" t="s">
        <v>14</v>
      </c>
      <c r="E48" s="7" t="s">
        <v>15</v>
      </c>
      <c r="F48" s="5">
        <f t="shared" si="3"/>
        <v>21.66666667</v>
      </c>
      <c r="G48" s="5" t="str">
        <f>IFERROR(__xludf.DUMMYFUNCTION("""COMPUTED_VALUE"""),"2019-12-10 14:31:58.0")</f>
        <v>2019-12-10 14:31:58.0</v>
      </c>
      <c r="I48" s="5">
        <f t="shared" si="1"/>
        <v>2</v>
      </c>
    </row>
    <row r="49" ht="15.75" customHeight="1">
      <c r="A49" s="6" t="s">
        <v>86</v>
      </c>
      <c r="B49" s="7" t="s">
        <v>87</v>
      </c>
      <c r="C49" s="7" t="s">
        <v>71</v>
      </c>
      <c r="D49" s="7" t="s">
        <v>14</v>
      </c>
      <c r="E49" s="7" t="s">
        <v>15</v>
      </c>
      <c r="F49" s="5">
        <f t="shared" si="3"/>
        <v>22.16666667</v>
      </c>
      <c r="G49" s="5" t="str">
        <f>IFERROR(__xludf.DUMMYFUNCTION("""COMPUTED_VALUE"""),"2019-12-10 14:31:59.0")</f>
        <v>2019-12-10 14:31:59.0</v>
      </c>
      <c r="I49" s="5">
        <f t="shared" si="1"/>
        <v>2</v>
      </c>
    </row>
    <row r="50" ht="15.75" customHeight="1">
      <c r="A50" s="6" t="s">
        <v>88</v>
      </c>
      <c r="B50" s="7" t="s">
        <v>87</v>
      </c>
      <c r="C50" s="7" t="s">
        <v>71</v>
      </c>
      <c r="D50" s="7" t="s">
        <v>14</v>
      </c>
      <c r="E50" s="7" t="s">
        <v>15</v>
      </c>
      <c r="F50" s="5">
        <f t="shared" si="3"/>
        <v>22.66666667</v>
      </c>
      <c r="G50" s="5" t="str">
        <f>IFERROR(__xludf.DUMMYFUNCTION("""COMPUTED_VALUE"""),"2019-12-10 14:32:00.0")</f>
        <v>2019-12-10 14:32:00.0</v>
      </c>
      <c r="I50" s="5">
        <f t="shared" si="1"/>
        <v>3</v>
      </c>
    </row>
    <row r="51" ht="15.75" customHeight="1">
      <c r="A51" s="6" t="s">
        <v>89</v>
      </c>
      <c r="B51" s="7" t="s">
        <v>90</v>
      </c>
      <c r="C51" s="7" t="s">
        <v>91</v>
      </c>
      <c r="D51" s="7" t="s">
        <v>14</v>
      </c>
      <c r="E51" s="7" t="s">
        <v>15</v>
      </c>
      <c r="F51" s="5">
        <f t="shared" si="3"/>
        <v>23.16666667</v>
      </c>
      <c r="G51" s="5" t="str">
        <f>IFERROR(__xludf.DUMMYFUNCTION("""COMPUTED_VALUE"""),"2019-12-10 14:32:01.0")</f>
        <v>2019-12-10 14:32:01.0</v>
      </c>
      <c r="I51" s="5">
        <f t="shared" si="1"/>
        <v>2</v>
      </c>
    </row>
    <row r="52" ht="15.75" customHeight="1">
      <c r="A52" s="6" t="s">
        <v>92</v>
      </c>
      <c r="B52" s="7" t="s">
        <v>90</v>
      </c>
      <c r="C52" s="7" t="s">
        <v>91</v>
      </c>
      <c r="D52" s="7" t="s">
        <v>14</v>
      </c>
      <c r="E52" s="7" t="s">
        <v>15</v>
      </c>
      <c r="F52" s="5">
        <f t="shared" si="3"/>
        <v>23.66666667</v>
      </c>
      <c r="G52" s="5" t="str">
        <f>IFERROR(__xludf.DUMMYFUNCTION("""COMPUTED_VALUE"""),"2019-12-10 14:32:02.0")</f>
        <v>2019-12-10 14:32:02.0</v>
      </c>
      <c r="I52" s="5">
        <f t="shared" si="1"/>
        <v>2</v>
      </c>
    </row>
    <row r="53" ht="15.75" customHeight="1">
      <c r="A53" s="6" t="s">
        <v>93</v>
      </c>
      <c r="B53" s="7" t="s">
        <v>94</v>
      </c>
      <c r="C53" s="7" t="s">
        <v>91</v>
      </c>
      <c r="D53" s="7" t="s">
        <v>14</v>
      </c>
      <c r="E53" s="7" t="s">
        <v>15</v>
      </c>
      <c r="F53" s="5">
        <f t="shared" si="3"/>
        <v>24.16666667</v>
      </c>
      <c r="G53" s="5" t="str">
        <f>IFERROR(__xludf.DUMMYFUNCTION("""COMPUTED_VALUE"""),"2019-12-10 14:32:03.0")</f>
        <v>2019-12-10 14:32:03.0</v>
      </c>
      <c r="I53" s="5">
        <f t="shared" si="1"/>
        <v>2</v>
      </c>
    </row>
    <row r="54" ht="15.75" customHeight="1">
      <c r="A54" s="6" t="s">
        <v>95</v>
      </c>
      <c r="B54" s="7" t="s">
        <v>94</v>
      </c>
      <c r="C54" s="7" t="s">
        <v>91</v>
      </c>
      <c r="D54" s="7" t="s">
        <v>14</v>
      </c>
      <c r="E54" s="7" t="s">
        <v>15</v>
      </c>
      <c r="F54" s="5">
        <f t="shared" si="3"/>
        <v>24.66666667</v>
      </c>
      <c r="G54" s="5" t="str">
        <f>IFERROR(__xludf.DUMMYFUNCTION("""COMPUTED_VALUE"""),"2019-12-10 14:32:04.0")</f>
        <v>2019-12-10 14:32:04.0</v>
      </c>
      <c r="I54" s="5">
        <f t="shared" si="1"/>
        <v>2</v>
      </c>
    </row>
    <row r="55" ht="15.75" customHeight="1">
      <c r="A55" s="6" t="s">
        <v>96</v>
      </c>
      <c r="B55" s="7" t="s">
        <v>97</v>
      </c>
      <c r="C55" s="7" t="s">
        <v>91</v>
      </c>
      <c r="D55" s="7" t="s">
        <v>14</v>
      </c>
      <c r="E55" s="7" t="s">
        <v>15</v>
      </c>
      <c r="F55" s="5">
        <f t="shared" si="3"/>
        <v>25.16666667</v>
      </c>
      <c r="G55" s="5" t="str">
        <f>IFERROR(__xludf.DUMMYFUNCTION("""COMPUTED_VALUE"""),"2019-12-10 14:32:05.0")</f>
        <v>2019-12-10 14:32:05.0</v>
      </c>
      <c r="I55" s="5">
        <f t="shared" si="1"/>
        <v>3</v>
      </c>
    </row>
    <row r="56" ht="15.75" customHeight="1">
      <c r="A56" s="6" t="s">
        <v>98</v>
      </c>
      <c r="B56" s="7" t="s">
        <v>97</v>
      </c>
      <c r="C56" s="7" t="s">
        <v>91</v>
      </c>
      <c r="D56" s="7" t="s">
        <v>14</v>
      </c>
      <c r="E56" s="7" t="s">
        <v>15</v>
      </c>
      <c r="F56" s="5">
        <f t="shared" si="3"/>
        <v>25.66666667</v>
      </c>
      <c r="G56" s="5" t="str">
        <f>IFERROR(__xludf.DUMMYFUNCTION("""COMPUTED_VALUE"""),"2019-12-10 14:32:06.0")</f>
        <v>2019-12-10 14:32:06.0</v>
      </c>
      <c r="I56" s="5">
        <f t="shared" si="1"/>
        <v>2</v>
      </c>
    </row>
    <row r="57" ht="15.75" customHeight="1">
      <c r="A57" s="6" t="s">
        <v>99</v>
      </c>
      <c r="B57" s="7" t="s">
        <v>100</v>
      </c>
      <c r="C57" s="7" t="s">
        <v>91</v>
      </c>
      <c r="D57" s="7" t="s">
        <v>14</v>
      </c>
      <c r="E57" s="7" t="s">
        <v>15</v>
      </c>
      <c r="F57" s="5">
        <f t="shared" si="3"/>
        <v>26</v>
      </c>
      <c r="G57" s="5" t="str">
        <f>IFERROR(__xludf.DUMMYFUNCTION("""COMPUTED_VALUE"""),"2019-12-10 14:32:07.0")</f>
        <v>2019-12-10 14:32:07.0</v>
      </c>
      <c r="I57" s="5">
        <f t="shared" si="1"/>
        <v>2</v>
      </c>
    </row>
    <row r="58" ht="15.75" customHeight="1">
      <c r="A58" s="6" t="s">
        <v>101</v>
      </c>
      <c r="B58" s="7" t="s">
        <v>100</v>
      </c>
      <c r="C58" s="7" t="s">
        <v>91</v>
      </c>
      <c r="D58" s="7" t="s">
        <v>14</v>
      </c>
      <c r="E58" s="7" t="s">
        <v>15</v>
      </c>
      <c r="F58" s="5">
        <f t="shared" si="3"/>
        <v>26.33333333</v>
      </c>
      <c r="G58" s="5" t="str">
        <f>IFERROR(__xludf.DUMMYFUNCTION("""COMPUTED_VALUE"""),"2019-12-10 14:32:08.0")</f>
        <v>2019-12-10 14:32:08.0</v>
      </c>
      <c r="I58" s="5">
        <f t="shared" si="1"/>
        <v>3</v>
      </c>
    </row>
    <row r="59" ht="15.75" customHeight="1">
      <c r="A59" s="6" t="s">
        <v>102</v>
      </c>
      <c r="B59" s="7" t="s">
        <v>100</v>
      </c>
      <c r="C59" s="7" t="s">
        <v>91</v>
      </c>
      <c r="D59" s="7" t="s">
        <v>14</v>
      </c>
      <c r="E59" s="7" t="s">
        <v>15</v>
      </c>
      <c r="F59" s="5">
        <f t="shared" si="3"/>
        <v>26.66666667</v>
      </c>
      <c r="G59" s="5" t="str">
        <f>IFERROR(__xludf.DUMMYFUNCTION("""COMPUTED_VALUE"""),"2019-12-10 14:32:09.0")</f>
        <v>2019-12-10 14:32:09.0</v>
      </c>
      <c r="I59" s="5">
        <f t="shared" si="1"/>
        <v>2</v>
      </c>
    </row>
    <row r="60" ht="15.75" customHeight="1">
      <c r="A60" s="6" t="s">
        <v>103</v>
      </c>
      <c r="B60" s="7" t="s">
        <v>104</v>
      </c>
      <c r="C60" s="7" t="s">
        <v>91</v>
      </c>
      <c r="D60" s="7" t="s">
        <v>14</v>
      </c>
      <c r="E60" s="7" t="s">
        <v>15</v>
      </c>
      <c r="F60" s="5">
        <f t="shared" si="3"/>
        <v>27.16666667</v>
      </c>
      <c r="G60" s="5" t="str">
        <f>IFERROR(__xludf.DUMMYFUNCTION("""COMPUTED_VALUE"""),"2019-12-10 14:32:10.0")</f>
        <v>2019-12-10 14:32:10.0</v>
      </c>
      <c r="I60" s="5">
        <f t="shared" si="1"/>
        <v>2</v>
      </c>
    </row>
    <row r="61" ht="15.75" customHeight="1">
      <c r="A61" s="6" t="s">
        <v>105</v>
      </c>
      <c r="B61" s="7" t="s">
        <v>104</v>
      </c>
      <c r="C61" s="7" t="s">
        <v>91</v>
      </c>
      <c r="D61" s="7" t="s">
        <v>14</v>
      </c>
      <c r="E61" s="7" t="s">
        <v>15</v>
      </c>
      <c r="F61" s="5">
        <f t="shared" si="3"/>
        <v>27.66666667</v>
      </c>
      <c r="G61" s="5" t="str">
        <f>IFERROR(__xludf.DUMMYFUNCTION("""COMPUTED_VALUE"""),"2019-12-10 14:32:11.0")</f>
        <v>2019-12-10 14:32:11.0</v>
      </c>
      <c r="I61" s="5">
        <f t="shared" si="1"/>
        <v>2</v>
      </c>
    </row>
    <row r="62" ht="15.75" customHeight="1">
      <c r="A62" s="6" t="s">
        <v>106</v>
      </c>
      <c r="B62" s="7" t="s">
        <v>107</v>
      </c>
      <c r="C62" s="7" t="s">
        <v>91</v>
      </c>
      <c r="D62" s="7" t="s">
        <v>14</v>
      </c>
      <c r="E62" s="7" t="s">
        <v>15</v>
      </c>
      <c r="F62" s="5">
        <f t="shared" si="3"/>
        <v>28.16666667</v>
      </c>
      <c r="G62" s="5" t="str">
        <f>IFERROR(__xludf.DUMMYFUNCTION("""COMPUTED_VALUE"""),"2019-12-10 14:32:12.0")</f>
        <v>2019-12-10 14:32:12.0</v>
      </c>
      <c r="I62" s="5">
        <f t="shared" si="1"/>
        <v>2</v>
      </c>
    </row>
    <row r="63" ht="15.75" customHeight="1">
      <c r="A63" s="6" t="s">
        <v>108</v>
      </c>
      <c r="B63" s="7" t="s">
        <v>107</v>
      </c>
      <c r="C63" s="7" t="s">
        <v>91</v>
      </c>
      <c r="D63" s="7" t="s">
        <v>14</v>
      </c>
      <c r="E63" s="7" t="s">
        <v>15</v>
      </c>
      <c r="F63" s="5">
        <f t="shared" si="3"/>
        <v>28.66666667</v>
      </c>
      <c r="G63" s="5" t="str">
        <f>IFERROR(__xludf.DUMMYFUNCTION("""COMPUTED_VALUE"""),"2019-12-10 14:32:13.0")</f>
        <v>2019-12-10 14:32:13.0</v>
      </c>
      <c r="I63" s="5">
        <f t="shared" si="1"/>
        <v>2</v>
      </c>
    </row>
    <row r="64" ht="15.75" customHeight="1">
      <c r="A64" s="6" t="s">
        <v>109</v>
      </c>
      <c r="B64" s="7" t="s">
        <v>110</v>
      </c>
      <c r="C64" s="7" t="s">
        <v>91</v>
      </c>
      <c r="D64" s="7" t="s">
        <v>14</v>
      </c>
      <c r="E64" s="7" t="s">
        <v>15</v>
      </c>
      <c r="F64" s="5">
        <f t="shared" si="3"/>
        <v>29</v>
      </c>
      <c r="G64" s="5" t="str">
        <f>IFERROR(__xludf.DUMMYFUNCTION("""COMPUTED_VALUE"""),"2019-12-10 14:32:14.0")</f>
        <v>2019-12-10 14:32:14.0</v>
      </c>
      <c r="I64" s="5">
        <f t="shared" si="1"/>
        <v>3</v>
      </c>
    </row>
    <row r="65" ht="15.75" customHeight="1">
      <c r="A65" s="6" t="s">
        <v>111</v>
      </c>
      <c r="B65" s="7" t="s">
        <v>110</v>
      </c>
      <c r="C65" s="7" t="s">
        <v>91</v>
      </c>
      <c r="D65" s="7" t="s">
        <v>14</v>
      </c>
      <c r="E65" s="7" t="s">
        <v>15</v>
      </c>
      <c r="F65" s="5">
        <f t="shared" si="3"/>
        <v>29.33333333</v>
      </c>
      <c r="G65" s="5" t="str">
        <f>IFERROR(__xludf.DUMMYFUNCTION("""COMPUTED_VALUE"""),"2019-12-10 14:32:15.0")</f>
        <v>2019-12-10 14:32:15.0</v>
      </c>
      <c r="I65" s="5">
        <f t="shared" si="1"/>
        <v>2</v>
      </c>
    </row>
    <row r="66" ht="15.75" customHeight="1">
      <c r="A66" s="6" t="s">
        <v>112</v>
      </c>
      <c r="B66" s="7" t="s">
        <v>110</v>
      </c>
      <c r="C66" s="7" t="s">
        <v>91</v>
      </c>
      <c r="D66" s="7" t="s">
        <v>14</v>
      </c>
      <c r="E66" s="7" t="s">
        <v>15</v>
      </c>
      <c r="F66" s="5">
        <f t="shared" si="3"/>
        <v>29.66666667</v>
      </c>
      <c r="G66" s="5" t="str">
        <f>IFERROR(__xludf.DUMMYFUNCTION("""COMPUTED_VALUE"""),"2019-12-10 14:32:16.0")</f>
        <v>2019-12-10 14:32:16.0</v>
      </c>
      <c r="I66" s="5">
        <f t="shared" si="1"/>
        <v>2</v>
      </c>
    </row>
    <row r="67" ht="15.75" customHeight="1">
      <c r="A67" s="6" t="s">
        <v>113</v>
      </c>
      <c r="B67" s="7" t="s">
        <v>114</v>
      </c>
      <c r="C67" s="7" t="s">
        <v>91</v>
      </c>
      <c r="D67" s="7" t="s">
        <v>14</v>
      </c>
      <c r="E67" s="7" t="s">
        <v>15</v>
      </c>
      <c r="F67" s="5">
        <f t="shared" si="3"/>
        <v>30.16666667</v>
      </c>
      <c r="G67" s="5" t="str">
        <f>IFERROR(__xludf.DUMMYFUNCTION("""COMPUTED_VALUE"""),"2019-12-10 14:32:17.0")</f>
        <v>2019-12-10 14:32:17.0</v>
      </c>
      <c r="I67" s="5">
        <f t="shared" si="1"/>
        <v>2</v>
      </c>
    </row>
    <row r="68" ht="15.75" customHeight="1">
      <c r="A68" s="6" t="s">
        <v>115</v>
      </c>
      <c r="B68" s="7" t="s">
        <v>114</v>
      </c>
      <c r="C68" s="7" t="s">
        <v>91</v>
      </c>
      <c r="D68" s="7" t="s">
        <v>14</v>
      </c>
      <c r="E68" s="7" t="s">
        <v>15</v>
      </c>
      <c r="F68" s="5">
        <f t="shared" si="3"/>
        <v>30.66666667</v>
      </c>
      <c r="G68" s="5" t="str">
        <f>IFERROR(__xludf.DUMMYFUNCTION("""COMPUTED_VALUE"""),"2019-12-10 14:32:18.0")</f>
        <v>2019-12-10 14:32:18.0</v>
      </c>
      <c r="I68" s="5">
        <f t="shared" si="1"/>
        <v>2</v>
      </c>
    </row>
    <row r="69" ht="15.75" customHeight="1">
      <c r="A69" s="6" t="s">
        <v>116</v>
      </c>
      <c r="B69" s="7" t="s">
        <v>117</v>
      </c>
      <c r="C69" s="7" t="s">
        <v>118</v>
      </c>
      <c r="D69" s="7" t="s">
        <v>14</v>
      </c>
      <c r="E69" s="7" t="s">
        <v>15</v>
      </c>
      <c r="F69" s="5">
        <f t="shared" si="3"/>
        <v>31.16666667</v>
      </c>
      <c r="G69" s="5" t="str">
        <f>IFERROR(__xludf.DUMMYFUNCTION("""COMPUTED_VALUE"""),"2019-12-10 14:32:19.0")</f>
        <v>2019-12-10 14:32:19.0</v>
      </c>
      <c r="I69" s="5">
        <f t="shared" si="1"/>
        <v>3</v>
      </c>
    </row>
    <row r="70" ht="15.75" customHeight="1">
      <c r="A70" s="6" t="s">
        <v>119</v>
      </c>
      <c r="B70" s="7" t="s">
        <v>117</v>
      </c>
      <c r="C70" s="7" t="s">
        <v>118</v>
      </c>
      <c r="D70" s="7" t="s">
        <v>14</v>
      </c>
      <c r="E70" s="7" t="s">
        <v>15</v>
      </c>
      <c r="F70" s="5">
        <f t="shared" si="3"/>
        <v>31.66666667</v>
      </c>
      <c r="G70" s="5" t="str">
        <f>IFERROR(__xludf.DUMMYFUNCTION("""COMPUTED_VALUE"""),"2019-12-10 14:32:20.0")</f>
        <v>2019-12-10 14:32:20.0</v>
      </c>
      <c r="I70" s="5">
        <f t="shared" si="1"/>
        <v>2</v>
      </c>
    </row>
    <row r="71" ht="15.75" customHeight="1">
      <c r="A71" s="6" t="s">
        <v>120</v>
      </c>
      <c r="B71" s="7" t="s">
        <v>121</v>
      </c>
      <c r="C71" s="7" t="s">
        <v>118</v>
      </c>
      <c r="D71" s="7" t="s">
        <v>14</v>
      </c>
      <c r="E71" s="7" t="s">
        <v>15</v>
      </c>
      <c r="F71" s="5">
        <f t="shared" si="3"/>
        <v>32.66666667</v>
      </c>
      <c r="G71" s="5" t="str">
        <f>IFERROR(__xludf.DUMMYFUNCTION("""COMPUTED_VALUE"""),"2019-12-10 14:32:21.0")</f>
        <v>2019-12-10 14:32:21.0</v>
      </c>
      <c r="I71" s="5">
        <f t="shared" si="1"/>
        <v>2</v>
      </c>
    </row>
    <row r="72" ht="15.75" customHeight="1">
      <c r="A72" s="6" t="s">
        <v>122</v>
      </c>
      <c r="B72" s="7" t="s">
        <v>123</v>
      </c>
      <c r="C72" s="7" t="s">
        <v>118</v>
      </c>
      <c r="D72" s="7" t="s">
        <v>14</v>
      </c>
      <c r="E72" s="7" t="s">
        <v>15</v>
      </c>
      <c r="F72" s="5">
        <f t="shared" si="3"/>
        <v>33</v>
      </c>
      <c r="G72" s="5" t="str">
        <f>IFERROR(__xludf.DUMMYFUNCTION("""COMPUTED_VALUE"""),"2019-12-10 14:32:22.0")</f>
        <v>2019-12-10 14:32:22.0</v>
      </c>
      <c r="I72" s="5">
        <f t="shared" si="1"/>
        <v>2</v>
      </c>
    </row>
    <row r="73" ht="15.75" customHeight="1">
      <c r="A73" s="6" t="s">
        <v>124</v>
      </c>
      <c r="B73" s="7" t="s">
        <v>123</v>
      </c>
      <c r="C73" s="7" t="s">
        <v>118</v>
      </c>
      <c r="D73" s="7" t="s">
        <v>14</v>
      </c>
      <c r="E73" s="7" t="s">
        <v>15</v>
      </c>
      <c r="F73" s="5">
        <f t="shared" si="3"/>
        <v>33.33333333</v>
      </c>
      <c r="G73" s="5" t="str">
        <f>IFERROR(__xludf.DUMMYFUNCTION("""COMPUTED_VALUE"""),"2019-12-10 14:32:23.0")</f>
        <v>2019-12-10 14:32:23.0</v>
      </c>
      <c r="I73" s="5">
        <f t="shared" si="1"/>
        <v>3</v>
      </c>
    </row>
    <row r="74" ht="15.75" customHeight="1">
      <c r="A74" s="6" t="s">
        <v>125</v>
      </c>
      <c r="B74" s="7" t="s">
        <v>123</v>
      </c>
      <c r="C74" s="7" t="s">
        <v>118</v>
      </c>
      <c r="D74" s="7" t="s">
        <v>14</v>
      </c>
      <c r="E74" s="7" t="s">
        <v>15</v>
      </c>
      <c r="F74" s="5">
        <f t="shared" si="3"/>
        <v>33.66666667</v>
      </c>
      <c r="G74" s="5" t="str">
        <f>IFERROR(__xludf.DUMMYFUNCTION("""COMPUTED_VALUE"""),"2019-12-10 14:32:24.0")</f>
        <v>2019-12-10 14:32:24.0</v>
      </c>
      <c r="I74" s="5">
        <f t="shared" si="1"/>
        <v>2</v>
      </c>
    </row>
    <row r="75" ht="15.75" customHeight="1">
      <c r="A75" s="6" t="s">
        <v>126</v>
      </c>
      <c r="B75" s="7" t="s">
        <v>127</v>
      </c>
      <c r="C75" s="7" t="s">
        <v>118</v>
      </c>
      <c r="D75" s="7" t="s">
        <v>14</v>
      </c>
      <c r="E75" s="7" t="s">
        <v>15</v>
      </c>
      <c r="F75" s="5">
        <f t="shared" si="3"/>
        <v>34.16666667</v>
      </c>
      <c r="G75" s="5" t="str">
        <f>IFERROR(__xludf.DUMMYFUNCTION("""COMPUTED_VALUE"""),"2019-12-10 14:32:25.0")</f>
        <v>2019-12-10 14:32:25.0</v>
      </c>
      <c r="I75" s="5">
        <f t="shared" si="1"/>
        <v>2</v>
      </c>
    </row>
    <row r="76" ht="15.75" customHeight="1">
      <c r="A76" s="6" t="s">
        <v>128</v>
      </c>
      <c r="B76" s="7" t="s">
        <v>127</v>
      </c>
      <c r="C76" s="7" t="s">
        <v>118</v>
      </c>
      <c r="D76" s="7" t="s">
        <v>14</v>
      </c>
      <c r="E76" s="7" t="s">
        <v>15</v>
      </c>
      <c r="F76" s="5">
        <f t="shared" si="3"/>
        <v>34.66666667</v>
      </c>
      <c r="G76" s="5" t="str">
        <f>IFERROR(__xludf.DUMMYFUNCTION("""COMPUTED_VALUE"""),"2019-12-10 14:32:26.0")</f>
        <v>2019-12-10 14:32:26.0</v>
      </c>
      <c r="I76" s="5">
        <f t="shared" si="1"/>
        <v>3</v>
      </c>
    </row>
    <row r="77" ht="15.75" customHeight="1">
      <c r="A77" s="6" t="s">
        <v>129</v>
      </c>
      <c r="B77" s="7" t="s">
        <v>130</v>
      </c>
      <c r="C77" s="7" t="s">
        <v>118</v>
      </c>
      <c r="D77" s="7" t="s">
        <v>14</v>
      </c>
      <c r="E77" s="7" t="s">
        <v>15</v>
      </c>
      <c r="F77" s="5">
        <f t="shared" si="3"/>
        <v>35.66666667</v>
      </c>
      <c r="G77" s="5" t="str">
        <f>IFERROR(__xludf.DUMMYFUNCTION("""COMPUTED_VALUE"""),"2019-12-10 14:32:27.0")</f>
        <v>2019-12-10 14:32:27.0</v>
      </c>
      <c r="I77" s="5">
        <f t="shared" si="1"/>
        <v>2</v>
      </c>
    </row>
    <row r="78" ht="15.75" customHeight="1">
      <c r="A78" s="6" t="s">
        <v>131</v>
      </c>
      <c r="B78" s="7" t="s">
        <v>132</v>
      </c>
      <c r="C78" s="7" t="s">
        <v>118</v>
      </c>
      <c r="D78" s="7" t="s">
        <v>14</v>
      </c>
      <c r="E78" s="7" t="s">
        <v>15</v>
      </c>
      <c r="F78" s="5">
        <f t="shared" si="3"/>
        <v>36</v>
      </c>
      <c r="G78" s="5" t="str">
        <f>IFERROR(__xludf.DUMMYFUNCTION("""COMPUTED_VALUE"""),"2019-12-10 14:32:28.0")</f>
        <v>2019-12-10 14:32:28.0</v>
      </c>
      <c r="I78" s="5">
        <f t="shared" si="1"/>
        <v>2</v>
      </c>
    </row>
    <row r="79" ht="15.75" customHeight="1">
      <c r="A79" s="6" t="s">
        <v>133</v>
      </c>
      <c r="B79" s="7" t="s">
        <v>132</v>
      </c>
      <c r="C79" s="7" t="s">
        <v>118</v>
      </c>
      <c r="D79" s="7" t="s">
        <v>14</v>
      </c>
      <c r="E79" s="7" t="s">
        <v>15</v>
      </c>
      <c r="F79" s="5">
        <f t="shared" si="3"/>
        <v>36.33333333</v>
      </c>
      <c r="G79" s="5" t="str">
        <f>IFERROR(__xludf.DUMMYFUNCTION("""COMPUTED_VALUE"""),"2019-12-10 14:32:29.0")</f>
        <v>2019-12-10 14:32:29.0</v>
      </c>
      <c r="I79" s="5">
        <f t="shared" si="1"/>
        <v>2</v>
      </c>
    </row>
    <row r="80" ht="15.75" customHeight="1">
      <c r="A80" s="6" t="s">
        <v>134</v>
      </c>
      <c r="B80" s="7" t="s">
        <v>132</v>
      </c>
      <c r="C80" s="7" t="s">
        <v>118</v>
      </c>
      <c r="D80" s="7" t="s">
        <v>14</v>
      </c>
      <c r="E80" s="7" t="s">
        <v>15</v>
      </c>
      <c r="F80" s="5">
        <f t="shared" si="3"/>
        <v>36.66666667</v>
      </c>
      <c r="G80" s="5" t="str">
        <f>IFERROR(__xludf.DUMMYFUNCTION("""COMPUTED_VALUE"""),"2019-12-10 14:32:30.0")</f>
        <v>2019-12-10 14:32:30.0</v>
      </c>
      <c r="I80" s="5">
        <f t="shared" si="1"/>
        <v>3</v>
      </c>
    </row>
    <row r="81" ht="15.75" customHeight="1">
      <c r="A81" s="6" t="s">
        <v>135</v>
      </c>
      <c r="B81" s="7" t="s">
        <v>136</v>
      </c>
      <c r="C81" s="7" t="s">
        <v>118</v>
      </c>
      <c r="D81" s="7" t="s">
        <v>14</v>
      </c>
      <c r="E81" s="7" t="s">
        <v>15</v>
      </c>
      <c r="F81" s="5">
        <f t="shared" si="3"/>
        <v>37.16666667</v>
      </c>
      <c r="G81" s="5" t="str">
        <f>IFERROR(__xludf.DUMMYFUNCTION("""COMPUTED_VALUE"""),"2019-12-10 14:32:31.0")</f>
        <v>2019-12-10 14:32:31.0</v>
      </c>
      <c r="I81" s="5">
        <f t="shared" si="1"/>
        <v>2</v>
      </c>
    </row>
    <row r="82" ht="15.75" customHeight="1">
      <c r="A82" s="6" t="s">
        <v>137</v>
      </c>
      <c r="B82" s="7" t="s">
        <v>136</v>
      </c>
      <c r="C82" s="7" t="s">
        <v>118</v>
      </c>
      <c r="D82" s="7" t="s">
        <v>14</v>
      </c>
      <c r="E82" s="7" t="s">
        <v>15</v>
      </c>
      <c r="F82" s="5">
        <f t="shared" si="3"/>
        <v>37.66666667</v>
      </c>
      <c r="G82" s="5" t="str">
        <f>IFERROR(__xludf.DUMMYFUNCTION("""COMPUTED_VALUE"""),"2019-12-10 14:32:32.0")</f>
        <v>2019-12-10 14:32:32.0</v>
      </c>
      <c r="I82" s="5">
        <f t="shared" si="1"/>
        <v>2</v>
      </c>
    </row>
    <row r="83" ht="15.75" customHeight="1">
      <c r="A83" s="6" t="s">
        <v>138</v>
      </c>
      <c r="B83" s="7" t="s">
        <v>139</v>
      </c>
      <c r="C83" s="7" t="s">
        <v>118</v>
      </c>
      <c r="D83" s="7" t="s">
        <v>14</v>
      </c>
      <c r="E83" s="7" t="s">
        <v>15</v>
      </c>
      <c r="F83" s="5">
        <f t="shared" si="3"/>
        <v>38</v>
      </c>
      <c r="G83" s="5" t="str">
        <f>IFERROR(__xludf.DUMMYFUNCTION("""COMPUTED_VALUE"""),"2019-12-10 14:32:33.0")</f>
        <v>2019-12-10 14:32:33.0</v>
      </c>
      <c r="I83" s="5">
        <f t="shared" si="1"/>
        <v>2</v>
      </c>
    </row>
    <row r="84" ht="15.75" customHeight="1">
      <c r="A84" s="6" t="s">
        <v>140</v>
      </c>
      <c r="B84" s="7" t="s">
        <v>139</v>
      </c>
      <c r="C84" s="7" t="s">
        <v>118</v>
      </c>
      <c r="D84" s="7" t="s">
        <v>14</v>
      </c>
      <c r="E84" s="7" t="s">
        <v>15</v>
      </c>
      <c r="F84" s="5">
        <f t="shared" si="3"/>
        <v>38.33333333</v>
      </c>
      <c r="G84" s="5" t="str">
        <f>IFERROR(__xludf.DUMMYFUNCTION("""COMPUTED_VALUE"""),"2019-12-10 14:32:34.0")</f>
        <v>2019-12-10 14:32:34.0</v>
      </c>
      <c r="I84" s="5">
        <f t="shared" si="1"/>
        <v>3</v>
      </c>
    </row>
    <row r="85" ht="15.75" customHeight="1">
      <c r="A85" s="6" t="s">
        <v>141</v>
      </c>
      <c r="B85" s="7" t="s">
        <v>139</v>
      </c>
      <c r="C85" s="7" t="s">
        <v>118</v>
      </c>
      <c r="D85" s="7" t="s">
        <v>14</v>
      </c>
      <c r="E85" s="7" t="s">
        <v>15</v>
      </c>
      <c r="F85" s="5">
        <f t="shared" si="3"/>
        <v>38.66666667</v>
      </c>
      <c r="G85" s="5" t="str">
        <f>IFERROR(__xludf.DUMMYFUNCTION("""COMPUTED_VALUE"""),"2019-12-10 14:32:35.0")</f>
        <v>2019-12-10 14:32:35.0</v>
      </c>
      <c r="I85" s="5">
        <f t="shared" si="1"/>
        <v>2</v>
      </c>
    </row>
    <row r="86" ht="15.75" customHeight="1">
      <c r="A86" s="6" t="s">
        <v>142</v>
      </c>
      <c r="B86" s="7" t="s">
        <v>143</v>
      </c>
      <c r="C86" s="7" t="s">
        <v>118</v>
      </c>
      <c r="D86" s="7" t="s">
        <v>14</v>
      </c>
      <c r="E86" s="7" t="s">
        <v>15</v>
      </c>
      <c r="F86" s="5">
        <f t="shared" si="3"/>
        <v>39.16666667</v>
      </c>
      <c r="G86" s="5" t="str">
        <f>IFERROR(__xludf.DUMMYFUNCTION("""COMPUTED_VALUE"""),"2019-12-10 14:32:36.0")</f>
        <v>2019-12-10 14:32:36.0</v>
      </c>
      <c r="I86" s="5">
        <f t="shared" si="1"/>
        <v>2</v>
      </c>
    </row>
    <row r="87" ht="15.75" customHeight="1">
      <c r="A87" s="6" t="s">
        <v>144</v>
      </c>
      <c r="B87" s="7" t="s">
        <v>143</v>
      </c>
      <c r="C87" s="7" t="s">
        <v>118</v>
      </c>
      <c r="D87" s="7" t="s">
        <v>14</v>
      </c>
      <c r="E87" s="7" t="s">
        <v>15</v>
      </c>
      <c r="F87" s="5">
        <f t="shared" si="3"/>
        <v>39.66666667</v>
      </c>
      <c r="G87" s="5" t="str">
        <f>IFERROR(__xludf.DUMMYFUNCTION("""COMPUTED_VALUE"""),"2019-12-10 14:32:37.0")</f>
        <v>2019-12-10 14:32:37.0</v>
      </c>
      <c r="I87" s="5">
        <f t="shared" si="1"/>
        <v>2</v>
      </c>
    </row>
    <row r="88" ht="15.75" customHeight="1">
      <c r="A88" s="6" t="s">
        <v>145</v>
      </c>
      <c r="B88" s="7" t="s">
        <v>146</v>
      </c>
      <c r="C88" s="7" t="s">
        <v>118</v>
      </c>
      <c r="D88" s="7" t="s">
        <v>14</v>
      </c>
      <c r="E88" s="7" t="s">
        <v>15</v>
      </c>
      <c r="F88" s="5">
        <f t="shared" si="3"/>
        <v>40.16666667</v>
      </c>
      <c r="G88" s="5" t="str">
        <f>IFERROR(__xludf.DUMMYFUNCTION("""COMPUTED_VALUE"""),"2019-12-10 14:32:38.0")</f>
        <v>2019-12-10 14:32:38.0</v>
      </c>
      <c r="I88" s="5">
        <f t="shared" si="1"/>
        <v>2</v>
      </c>
    </row>
    <row r="89" ht="15.75" customHeight="1">
      <c r="A89" s="6" t="s">
        <v>147</v>
      </c>
      <c r="B89" s="7" t="s">
        <v>146</v>
      </c>
      <c r="C89" s="7" t="s">
        <v>118</v>
      </c>
      <c r="D89" s="7" t="s">
        <v>14</v>
      </c>
      <c r="E89" s="7" t="s">
        <v>15</v>
      </c>
      <c r="F89" s="5">
        <f t="shared" si="3"/>
        <v>40.66666667</v>
      </c>
      <c r="G89" s="5" t="str">
        <f>IFERROR(__xludf.DUMMYFUNCTION("""COMPUTED_VALUE"""),"2019-12-10 14:32:39.0")</f>
        <v>2019-12-10 14:32:39.0</v>
      </c>
      <c r="I89" s="5">
        <f t="shared" si="1"/>
        <v>3</v>
      </c>
    </row>
    <row r="90" ht="15.75" customHeight="1">
      <c r="A90" s="6" t="s">
        <v>148</v>
      </c>
      <c r="B90" s="7" t="s">
        <v>149</v>
      </c>
      <c r="C90" s="7" t="s">
        <v>118</v>
      </c>
      <c r="D90" s="7" t="s">
        <v>14</v>
      </c>
      <c r="E90" s="7" t="s">
        <v>15</v>
      </c>
      <c r="F90" s="5">
        <f t="shared" si="3"/>
        <v>41.16666667</v>
      </c>
      <c r="G90" s="5" t="str">
        <f>IFERROR(__xludf.DUMMYFUNCTION("""COMPUTED_VALUE"""),"2019-12-10 14:32:40.0")</f>
        <v>2019-12-10 14:32:40.0</v>
      </c>
      <c r="I90" s="5">
        <f t="shared" si="1"/>
        <v>2</v>
      </c>
    </row>
    <row r="91" ht="15.75" customHeight="1">
      <c r="A91" s="6" t="s">
        <v>150</v>
      </c>
      <c r="B91" s="7" t="s">
        <v>149</v>
      </c>
      <c r="C91" s="7" t="s">
        <v>118</v>
      </c>
      <c r="D91" s="7" t="s">
        <v>14</v>
      </c>
      <c r="E91" s="7" t="s">
        <v>15</v>
      </c>
      <c r="F91" s="5">
        <f t="shared" si="3"/>
        <v>41.66666667</v>
      </c>
      <c r="G91" s="5" t="str">
        <f>IFERROR(__xludf.DUMMYFUNCTION("""COMPUTED_VALUE"""),"2019-12-10 14:32:41.0")</f>
        <v>2019-12-10 14:32:41.0</v>
      </c>
      <c r="I91" s="5">
        <f t="shared" si="1"/>
        <v>2</v>
      </c>
    </row>
    <row r="92" ht="15.75" customHeight="1">
      <c r="A92" s="6" t="s">
        <v>151</v>
      </c>
      <c r="B92" s="7" t="s">
        <v>152</v>
      </c>
      <c r="C92" s="7" t="s">
        <v>118</v>
      </c>
      <c r="D92" s="7" t="s">
        <v>14</v>
      </c>
      <c r="E92" s="7" t="s">
        <v>15</v>
      </c>
      <c r="F92" s="5">
        <f t="shared" si="3"/>
        <v>42.16666667</v>
      </c>
      <c r="G92" s="5" t="str">
        <f>IFERROR(__xludf.DUMMYFUNCTION("""COMPUTED_VALUE"""),"2019-12-10 14:32:42.0")</f>
        <v>2019-12-10 14:32:42.0</v>
      </c>
      <c r="I92" s="5">
        <f t="shared" si="1"/>
        <v>2</v>
      </c>
    </row>
    <row r="93" ht="15.75" customHeight="1">
      <c r="A93" s="6" t="s">
        <v>153</v>
      </c>
      <c r="B93" s="7" t="s">
        <v>152</v>
      </c>
      <c r="C93" s="7" t="s">
        <v>118</v>
      </c>
      <c r="D93" s="7" t="s">
        <v>14</v>
      </c>
      <c r="E93" s="7" t="s">
        <v>15</v>
      </c>
      <c r="F93" s="5">
        <f t="shared" si="3"/>
        <v>42.66666667</v>
      </c>
      <c r="G93" s="5" t="str">
        <f>IFERROR(__xludf.DUMMYFUNCTION("""COMPUTED_VALUE"""),"2019-12-10 14:32:43.0")</f>
        <v>2019-12-10 14:32:43.0</v>
      </c>
      <c r="I93" s="5">
        <f t="shared" si="1"/>
        <v>3</v>
      </c>
    </row>
    <row r="94" ht="15.75" customHeight="1">
      <c r="A94" s="6" t="s">
        <v>154</v>
      </c>
      <c r="B94" s="7" t="s">
        <v>155</v>
      </c>
      <c r="C94" s="7" t="s">
        <v>118</v>
      </c>
      <c r="D94" s="7" t="s">
        <v>14</v>
      </c>
      <c r="E94" s="7" t="s">
        <v>15</v>
      </c>
      <c r="F94" s="5">
        <f t="shared" si="3"/>
        <v>43</v>
      </c>
      <c r="G94" s="5" t="str">
        <f>IFERROR(__xludf.DUMMYFUNCTION("""COMPUTED_VALUE"""),"2019-12-10 14:32:44.0")</f>
        <v>2019-12-10 14:32:44.0</v>
      </c>
      <c r="I94" s="5">
        <f t="shared" si="1"/>
        <v>2</v>
      </c>
    </row>
    <row r="95" ht="15.75" customHeight="1">
      <c r="A95" s="6" t="s">
        <v>156</v>
      </c>
      <c r="B95" s="7" t="s">
        <v>155</v>
      </c>
      <c r="C95" s="7" t="s">
        <v>118</v>
      </c>
      <c r="D95" s="7" t="s">
        <v>14</v>
      </c>
      <c r="E95" s="7" t="s">
        <v>15</v>
      </c>
      <c r="F95" s="5">
        <f t="shared" si="3"/>
        <v>43.33333333</v>
      </c>
      <c r="G95" s="5" t="str">
        <f>IFERROR(__xludf.DUMMYFUNCTION("""COMPUTED_VALUE"""),"2019-12-10 14:32:45.0")</f>
        <v>2019-12-10 14:32:45.0</v>
      </c>
      <c r="I95" s="5">
        <f t="shared" si="1"/>
        <v>2</v>
      </c>
    </row>
    <row r="96" ht="15.75" customHeight="1">
      <c r="A96" s="6" t="s">
        <v>157</v>
      </c>
      <c r="B96" s="7" t="s">
        <v>155</v>
      </c>
      <c r="C96" s="7" t="s">
        <v>118</v>
      </c>
      <c r="D96" s="7" t="s">
        <v>14</v>
      </c>
      <c r="E96" s="7" t="s">
        <v>15</v>
      </c>
      <c r="F96" s="5">
        <f t="shared" si="3"/>
        <v>43.66666667</v>
      </c>
      <c r="G96" s="5" t="str">
        <f>IFERROR(__xludf.DUMMYFUNCTION("""COMPUTED_VALUE"""),"2019-12-10 14:32:46.0")</f>
        <v>2019-12-10 14:32:46.0</v>
      </c>
      <c r="I96" s="5">
        <f t="shared" si="1"/>
        <v>2</v>
      </c>
    </row>
    <row r="97" ht="15.75" customHeight="1">
      <c r="A97" s="6" t="s">
        <v>158</v>
      </c>
      <c r="B97" s="7" t="s">
        <v>159</v>
      </c>
      <c r="C97" s="7" t="s">
        <v>160</v>
      </c>
      <c r="D97" s="7" t="s">
        <v>14</v>
      </c>
      <c r="E97" s="7" t="s">
        <v>15</v>
      </c>
      <c r="F97" s="5">
        <f t="shared" si="3"/>
        <v>44.16666667</v>
      </c>
      <c r="G97" s="5" t="str">
        <f>IFERROR(__xludf.DUMMYFUNCTION("""COMPUTED_VALUE"""),"2019-12-10 14:32:47.0")</f>
        <v>2019-12-10 14:32:47.0</v>
      </c>
      <c r="I97" s="5">
        <f t="shared" si="1"/>
        <v>2</v>
      </c>
    </row>
    <row r="98" ht="15.75" customHeight="1">
      <c r="A98" s="6" t="s">
        <v>161</v>
      </c>
      <c r="B98" s="7" t="s">
        <v>159</v>
      </c>
      <c r="C98" s="7" t="s">
        <v>160</v>
      </c>
      <c r="D98" s="7" t="s">
        <v>14</v>
      </c>
      <c r="E98" s="7" t="s">
        <v>15</v>
      </c>
      <c r="F98" s="5">
        <f t="shared" si="3"/>
        <v>44.66666667</v>
      </c>
      <c r="G98" s="5" t="str">
        <f>IFERROR(__xludf.DUMMYFUNCTION("""COMPUTED_VALUE"""),"2019-12-10 14:32:48.0")</f>
        <v>2019-12-10 14:32:48.0</v>
      </c>
      <c r="I98" s="5">
        <f t="shared" si="1"/>
        <v>3</v>
      </c>
    </row>
    <row r="99" ht="15.75" customHeight="1">
      <c r="A99" s="6" t="s">
        <v>162</v>
      </c>
      <c r="B99" s="7" t="s">
        <v>163</v>
      </c>
      <c r="C99" s="7" t="s">
        <v>160</v>
      </c>
      <c r="D99" s="7" t="s">
        <v>14</v>
      </c>
      <c r="E99" s="7" t="s">
        <v>15</v>
      </c>
      <c r="F99" s="5">
        <f t="shared" si="3"/>
        <v>45.16666667</v>
      </c>
      <c r="G99" s="5" t="str">
        <f>IFERROR(__xludf.DUMMYFUNCTION("""COMPUTED_VALUE"""),"2019-12-10 14:32:49.0")</f>
        <v>2019-12-10 14:32:49.0</v>
      </c>
      <c r="I99" s="5">
        <f t="shared" si="1"/>
        <v>1</v>
      </c>
    </row>
    <row r="100" ht="15.75" customHeight="1">
      <c r="A100" s="6" t="s">
        <v>164</v>
      </c>
      <c r="B100" s="7" t="s">
        <v>163</v>
      </c>
      <c r="C100" s="7" t="s">
        <v>160</v>
      </c>
      <c r="D100" s="7" t="s">
        <v>14</v>
      </c>
      <c r="E100" s="7" t="s">
        <v>15</v>
      </c>
      <c r="F100" s="5">
        <f t="shared" si="3"/>
        <v>45.66666667</v>
      </c>
      <c r="G100" s="5" t="str">
        <f>IFERROR(__xludf.DUMMYFUNCTION("""COMPUTED_VALUE"""),"2019-12-10 14:32:50.0")</f>
        <v>2019-12-10 14:32:50.0</v>
      </c>
      <c r="I100" s="5">
        <f t="shared" si="1"/>
        <v>2</v>
      </c>
    </row>
    <row r="101" ht="15.75" customHeight="1">
      <c r="A101" s="6" t="s">
        <v>165</v>
      </c>
      <c r="B101" s="7" t="s">
        <v>166</v>
      </c>
      <c r="C101" s="7" t="s">
        <v>160</v>
      </c>
      <c r="D101" s="7" t="s">
        <v>14</v>
      </c>
      <c r="E101" s="7" t="s">
        <v>15</v>
      </c>
      <c r="F101" s="5">
        <f t="shared" si="3"/>
        <v>46.16666667</v>
      </c>
      <c r="G101" s="5" t="str">
        <f>IFERROR(__xludf.DUMMYFUNCTION("""COMPUTED_VALUE"""),"2019-12-10 14:32:51.0")</f>
        <v>2019-12-10 14:32:51.0</v>
      </c>
      <c r="I101" s="5">
        <f t="shared" si="1"/>
        <v>2</v>
      </c>
    </row>
    <row r="102" ht="15.75" customHeight="1">
      <c r="A102" s="6" t="s">
        <v>167</v>
      </c>
      <c r="B102" s="7" t="s">
        <v>166</v>
      </c>
      <c r="C102" s="7" t="s">
        <v>160</v>
      </c>
      <c r="D102" s="7" t="s">
        <v>14</v>
      </c>
      <c r="E102" s="7" t="s">
        <v>15</v>
      </c>
      <c r="F102" s="5">
        <f t="shared" si="3"/>
        <v>46.66666667</v>
      </c>
      <c r="G102" s="5" t="str">
        <f>IFERROR(__xludf.DUMMYFUNCTION("""COMPUTED_VALUE"""),"2019-12-10 14:32:52.0")</f>
        <v>2019-12-10 14:32:52.0</v>
      </c>
      <c r="I102" s="5">
        <f t="shared" si="1"/>
        <v>2</v>
      </c>
    </row>
    <row r="103" ht="15.75" customHeight="1">
      <c r="A103" s="6" t="s">
        <v>168</v>
      </c>
      <c r="B103" s="7" t="s">
        <v>169</v>
      </c>
      <c r="C103" s="7" t="s">
        <v>160</v>
      </c>
      <c r="D103" s="7" t="s">
        <v>14</v>
      </c>
      <c r="E103" s="7" t="s">
        <v>15</v>
      </c>
      <c r="F103" s="5">
        <f t="shared" si="3"/>
        <v>47.16666667</v>
      </c>
      <c r="G103" s="5" t="str">
        <f>IFERROR(__xludf.DUMMYFUNCTION("""COMPUTED_VALUE"""),"2019-12-10 14:32:53.0")</f>
        <v>2019-12-10 14:32:53.0</v>
      </c>
      <c r="I103" s="5">
        <f t="shared" si="1"/>
        <v>3</v>
      </c>
    </row>
    <row r="104" ht="15.75" customHeight="1">
      <c r="A104" s="6" t="s">
        <v>170</v>
      </c>
      <c r="B104" s="7" t="s">
        <v>169</v>
      </c>
      <c r="C104" s="7" t="s">
        <v>160</v>
      </c>
      <c r="D104" s="7" t="s">
        <v>14</v>
      </c>
      <c r="E104" s="7" t="s">
        <v>15</v>
      </c>
      <c r="F104" s="5">
        <f t="shared" si="3"/>
        <v>47.66666667</v>
      </c>
      <c r="G104" s="5" t="str">
        <f>IFERROR(__xludf.DUMMYFUNCTION("""COMPUTED_VALUE"""),"2019-12-10 14:32:54.0")</f>
        <v>2019-12-10 14:32:54.0</v>
      </c>
      <c r="I104" s="5">
        <f t="shared" si="1"/>
        <v>2</v>
      </c>
    </row>
    <row r="105" ht="15.75" customHeight="1">
      <c r="A105" s="6" t="s">
        <v>171</v>
      </c>
      <c r="B105" s="7" t="s">
        <v>172</v>
      </c>
      <c r="C105" s="7" t="s">
        <v>160</v>
      </c>
      <c r="D105" s="7" t="s">
        <v>14</v>
      </c>
      <c r="E105" s="7" t="s">
        <v>15</v>
      </c>
      <c r="F105" s="5">
        <f t="shared" si="3"/>
        <v>48</v>
      </c>
      <c r="G105" s="5" t="str">
        <f>IFERROR(__xludf.DUMMYFUNCTION("""COMPUTED_VALUE"""),"2019-12-10 14:32:55.0")</f>
        <v>2019-12-10 14:32:55.0</v>
      </c>
      <c r="I105" s="5">
        <f t="shared" si="1"/>
        <v>2</v>
      </c>
    </row>
    <row r="106" ht="15.75" customHeight="1">
      <c r="A106" s="6" t="s">
        <v>173</v>
      </c>
      <c r="B106" s="7" t="s">
        <v>172</v>
      </c>
      <c r="C106" s="7" t="s">
        <v>160</v>
      </c>
      <c r="D106" s="7" t="s">
        <v>14</v>
      </c>
      <c r="E106" s="7" t="s">
        <v>15</v>
      </c>
      <c r="F106" s="5">
        <f t="shared" si="3"/>
        <v>48.33333333</v>
      </c>
      <c r="G106" s="5" t="str">
        <f>IFERROR(__xludf.DUMMYFUNCTION("""COMPUTED_VALUE"""),"2019-12-10 14:32:56.0")</f>
        <v>2019-12-10 14:32:56.0</v>
      </c>
      <c r="I106" s="5">
        <f t="shared" si="1"/>
        <v>3</v>
      </c>
    </row>
    <row r="107" ht="15.75" customHeight="1">
      <c r="A107" s="6" t="s">
        <v>174</v>
      </c>
      <c r="B107" s="7" t="s">
        <v>172</v>
      </c>
      <c r="C107" s="7" t="s">
        <v>160</v>
      </c>
      <c r="D107" s="7" t="s">
        <v>14</v>
      </c>
      <c r="E107" s="7" t="s">
        <v>15</v>
      </c>
      <c r="F107" s="5">
        <f t="shared" si="3"/>
        <v>48.66666667</v>
      </c>
      <c r="G107" s="5" t="str">
        <f>IFERROR(__xludf.DUMMYFUNCTION("""COMPUTED_VALUE"""),"2019-12-10 14:32:57.0")</f>
        <v>2019-12-10 14:32:57.0</v>
      </c>
      <c r="I107" s="5">
        <f t="shared" si="1"/>
        <v>2</v>
      </c>
    </row>
    <row r="108" ht="15.75" customHeight="1">
      <c r="A108" s="6" t="s">
        <v>175</v>
      </c>
      <c r="B108" s="7" t="s">
        <v>176</v>
      </c>
      <c r="C108" s="7" t="s">
        <v>160</v>
      </c>
      <c r="D108" s="7" t="s">
        <v>14</v>
      </c>
      <c r="E108" s="7" t="s">
        <v>15</v>
      </c>
      <c r="F108" s="5">
        <f t="shared" si="3"/>
        <v>49.16666667</v>
      </c>
      <c r="G108" s="5" t="str">
        <f>IFERROR(__xludf.DUMMYFUNCTION("""COMPUTED_VALUE"""),"2019-12-10 14:32:58.0")</f>
        <v>2019-12-10 14:32:58.0</v>
      </c>
      <c r="I108" s="5">
        <f t="shared" si="1"/>
        <v>2</v>
      </c>
    </row>
    <row r="109" ht="15.75" customHeight="1">
      <c r="A109" s="6" t="s">
        <v>177</v>
      </c>
      <c r="B109" s="7" t="s">
        <v>176</v>
      </c>
      <c r="C109" s="7" t="s">
        <v>160</v>
      </c>
      <c r="D109" s="7" t="s">
        <v>14</v>
      </c>
      <c r="E109" s="7" t="s">
        <v>15</v>
      </c>
      <c r="F109" s="5">
        <f t="shared" si="3"/>
        <v>49.66666667</v>
      </c>
      <c r="G109" s="5" t="str">
        <f>IFERROR(__xludf.DUMMYFUNCTION("""COMPUTED_VALUE"""),"2019-12-10 14:32:59.0")</f>
        <v>2019-12-10 14:32:59.0</v>
      </c>
      <c r="I109" s="5">
        <f t="shared" si="1"/>
        <v>2</v>
      </c>
    </row>
    <row r="110" ht="15.75" customHeight="1">
      <c r="A110" s="6" t="s">
        <v>178</v>
      </c>
      <c r="B110" s="7" t="s">
        <v>179</v>
      </c>
      <c r="C110" s="7" t="s">
        <v>160</v>
      </c>
      <c r="D110" s="7" t="s">
        <v>14</v>
      </c>
      <c r="E110" s="7" t="s">
        <v>15</v>
      </c>
      <c r="F110" s="5">
        <f t="shared" si="3"/>
        <v>50.16666667</v>
      </c>
      <c r="G110" s="5" t="str">
        <f>IFERROR(__xludf.DUMMYFUNCTION("""COMPUTED_VALUE"""),"2019-12-10 14:33:00.0")</f>
        <v>2019-12-10 14:33:00.0</v>
      </c>
      <c r="I110" s="5">
        <f t="shared" si="1"/>
        <v>3</v>
      </c>
    </row>
    <row r="111" ht="15.75" customHeight="1">
      <c r="A111" s="6" t="s">
        <v>180</v>
      </c>
      <c r="B111" s="7" t="s">
        <v>179</v>
      </c>
      <c r="C111" s="7" t="s">
        <v>160</v>
      </c>
      <c r="D111" s="7" t="s">
        <v>14</v>
      </c>
      <c r="E111" s="7" t="s">
        <v>15</v>
      </c>
      <c r="F111" s="5">
        <f t="shared" si="3"/>
        <v>50.66666667</v>
      </c>
      <c r="G111" s="5" t="str">
        <f>IFERROR(__xludf.DUMMYFUNCTION("""COMPUTED_VALUE"""),"2019-12-10 14:33:01.0")</f>
        <v>2019-12-10 14:33:01.0</v>
      </c>
      <c r="I111" s="5">
        <f t="shared" si="1"/>
        <v>2</v>
      </c>
    </row>
    <row r="112" ht="15.75" customHeight="1">
      <c r="A112" s="6" t="s">
        <v>181</v>
      </c>
      <c r="B112" s="7" t="s">
        <v>182</v>
      </c>
      <c r="C112" s="7" t="s">
        <v>160</v>
      </c>
      <c r="D112" s="7" t="s">
        <v>14</v>
      </c>
      <c r="E112" s="7" t="s">
        <v>15</v>
      </c>
      <c r="F112" s="5">
        <f t="shared" si="3"/>
        <v>51.16666667</v>
      </c>
      <c r="G112" s="5" t="str">
        <f>IFERROR(__xludf.DUMMYFUNCTION("""COMPUTED_VALUE"""),"2019-12-10 14:33:02.0")</f>
        <v>2019-12-10 14:33:02.0</v>
      </c>
      <c r="I112" s="5">
        <f t="shared" si="1"/>
        <v>2</v>
      </c>
    </row>
    <row r="113" ht="15.75" customHeight="1">
      <c r="A113" s="6" t="s">
        <v>183</v>
      </c>
      <c r="B113" s="7" t="s">
        <v>182</v>
      </c>
      <c r="C113" s="7" t="s">
        <v>160</v>
      </c>
      <c r="D113" s="7" t="s">
        <v>14</v>
      </c>
      <c r="E113" s="7" t="s">
        <v>15</v>
      </c>
      <c r="F113" s="5">
        <f t="shared" si="3"/>
        <v>51.66666667</v>
      </c>
      <c r="G113" s="5" t="str">
        <f>IFERROR(__xludf.DUMMYFUNCTION("""COMPUTED_VALUE"""),"2019-12-10 14:33:03.0")</f>
        <v>2019-12-10 14:33:03.0</v>
      </c>
      <c r="I113" s="5">
        <f t="shared" si="1"/>
        <v>2</v>
      </c>
    </row>
    <row r="114" ht="15.75" customHeight="1">
      <c r="A114" s="6" t="s">
        <v>184</v>
      </c>
      <c r="B114" s="7" t="s">
        <v>185</v>
      </c>
      <c r="C114" s="7" t="s">
        <v>160</v>
      </c>
      <c r="D114" s="7" t="s">
        <v>14</v>
      </c>
      <c r="E114" s="7" t="s">
        <v>15</v>
      </c>
      <c r="F114" s="5">
        <f t="shared" si="3"/>
        <v>52.16666667</v>
      </c>
      <c r="G114" s="5" t="str">
        <f>IFERROR(__xludf.DUMMYFUNCTION("""COMPUTED_VALUE"""),"2019-12-10 14:33:04.0")</f>
        <v>2019-12-10 14:33:04.0</v>
      </c>
      <c r="I114" s="5">
        <f t="shared" si="1"/>
        <v>3</v>
      </c>
    </row>
    <row r="115" ht="15.75" customHeight="1">
      <c r="A115" s="6" t="s">
        <v>186</v>
      </c>
      <c r="B115" s="7" t="s">
        <v>185</v>
      </c>
      <c r="C115" s="7" t="s">
        <v>160</v>
      </c>
      <c r="D115" s="7" t="s">
        <v>14</v>
      </c>
      <c r="E115" s="7" t="s">
        <v>15</v>
      </c>
      <c r="F115" s="5">
        <f t="shared" si="3"/>
        <v>52.66666667</v>
      </c>
      <c r="G115" s="5" t="str">
        <f>IFERROR(__xludf.DUMMYFUNCTION("""COMPUTED_VALUE"""),"2019-12-10 14:33:05.0")</f>
        <v>2019-12-10 14:33:05.0</v>
      </c>
      <c r="I115" s="5">
        <f t="shared" si="1"/>
        <v>2</v>
      </c>
    </row>
    <row r="116" ht="15.75" customHeight="1">
      <c r="A116" s="6" t="s">
        <v>187</v>
      </c>
      <c r="B116" s="7" t="s">
        <v>188</v>
      </c>
      <c r="C116" s="7" t="s">
        <v>160</v>
      </c>
      <c r="D116" s="7" t="s">
        <v>14</v>
      </c>
      <c r="E116" s="7" t="s">
        <v>15</v>
      </c>
      <c r="F116" s="5">
        <f t="shared" si="3"/>
        <v>53</v>
      </c>
      <c r="G116" s="5" t="str">
        <f>IFERROR(__xludf.DUMMYFUNCTION("""COMPUTED_VALUE"""),"2019-12-10 14:33:06.0")</f>
        <v>2019-12-10 14:33:06.0</v>
      </c>
      <c r="I116" s="5">
        <f t="shared" si="1"/>
        <v>2</v>
      </c>
    </row>
    <row r="117" ht="15.75" customHeight="1">
      <c r="A117" s="6" t="s">
        <v>189</v>
      </c>
      <c r="B117" s="7" t="s">
        <v>188</v>
      </c>
      <c r="C117" s="7" t="s">
        <v>160</v>
      </c>
      <c r="D117" s="7" t="s">
        <v>14</v>
      </c>
      <c r="E117" s="7" t="s">
        <v>15</v>
      </c>
      <c r="F117" s="5">
        <f t="shared" si="3"/>
        <v>53.33333333</v>
      </c>
      <c r="G117" s="5" t="str">
        <f>IFERROR(__xludf.DUMMYFUNCTION("""COMPUTED_VALUE"""),"2019-12-10 14:33:07.0")</f>
        <v>2019-12-10 14:33:07.0</v>
      </c>
      <c r="I117" s="5">
        <f t="shared" si="1"/>
        <v>2</v>
      </c>
    </row>
    <row r="118" ht="15.75" customHeight="1">
      <c r="A118" s="6" t="s">
        <v>190</v>
      </c>
      <c r="B118" s="7" t="s">
        <v>188</v>
      </c>
      <c r="C118" s="7" t="s">
        <v>160</v>
      </c>
      <c r="D118" s="7" t="s">
        <v>14</v>
      </c>
      <c r="E118" s="7" t="s">
        <v>15</v>
      </c>
      <c r="F118" s="5">
        <f t="shared" si="3"/>
        <v>53.66666667</v>
      </c>
      <c r="G118" s="5" t="str">
        <f>IFERROR(__xludf.DUMMYFUNCTION("""COMPUTED_VALUE"""),"2019-12-10 14:33:08.0")</f>
        <v>2019-12-10 14:33:08.0</v>
      </c>
      <c r="I118" s="5">
        <f t="shared" si="1"/>
        <v>3</v>
      </c>
    </row>
    <row r="119" ht="15.75" customHeight="1">
      <c r="A119" s="6" t="s">
        <v>191</v>
      </c>
      <c r="B119" s="7" t="s">
        <v>192</v>
      </c>
      <c r="C119" s="7" t="s">
        <v>160</v>
      </c>
      <c r="D119" s="7" t="s">
        <v>14</v>
      </c>
      <c r="E119" s="7" t="s">
        <v>15</v>
      </c>
      <c r="F119" s="5">
        <f t="shared" si="3"/>
        <v>54.16666667</v>
      </c>
      <c r="G119" s="5" t="str">
        <f>IFERROR(__xludf.DUMMYFUNCTION("""COMPUTED_VALUE"""),"2019-12-10 14:33:09.0")</f>
        <v>2019-12-10 14:33:09.0</v>
      </c>
      <c r="I119" s="5">
        <f t="shared" si="1"/>
        <v>2</v>
      </c>
    </row>
    <row r="120" ht="15.75" customHeight="1">
      <c r="A120" s="6" t="s">
        <v>193</v>
      </c>
      <c r="B120" s="7" t="s">
        <v>192</v>
      </c>
      <c r="C120" s="7" t="s">
        <v>160</v>
      </c>
      <c r="D120" s="7" t="s">
        <v>14</v>
      </c>
      <c r="E120" s="7" t="s">
        <v>15</v>
      </c>
      <c r="F120" s="5">
        <f t="shared" si="3"/>
        <v>54.66666667</v>
      </c>
      <c r="G120" s="5" t="str">
        <f>IFERROR(__xludf.DUMMYFUNCTION("""COMPUTED_VALUE"""),"2019-12-10 14:33:10.0")</f>
        <v>2019-12-10 14:33:10.0</v>
      </c>
      <c r="I120" s="5">
        <f t="shared" si="1"/>
        <v>2</v>
      </c>
    </row>
    <row r="121" ht="15.75" customHeight="1">
      <c r="A121" s="6" t="s">
        <v>194</v>
      </c>
      <c r="B121" s="7" t="s">
        <v>195</v>
      </c>
      <c r="C121" s="7" t="s">
        <v>160</v>
      </c>
      <c r="D121" s="7" t="s">
        <v>14</v>
      </c>
      <c r="E121" s="7" t="s">
        <v>15</v>
      </c>
      <c r="F121" s="5">
        <f t="shared" si="3"/>
        <v>55.16666667</v>
      </c>
      <c r="G121" s="5" t="str">
        <f>IFERROR(__xludf.DUMMYFUNCTION("""COMPUTED_VALUE"""),"2019-12-10 14:33:11.0")</f>
        <v>2019-12-10 14:33:11.0</v>
      </c>
      <c r="I121" s="5">
        <f t="shared" si="1"/>
        <v>3</v>
      </c>
    </row>
    <row r="122" ht="15.75" customHeight="1">
      <c r="A122" s="6" t="s">
        <v>196</v>
      </c>
      <c r="B122" s="7" t="s">
        <v>195</v>
      </c>
      <c r="C122" s="7" t="s">
        <v>160</v>
      </c>
      <c r="D122" s="7" t="s">
        <v>14</v>
      </c>
      <c r="E122" s="7" t="s">
        <v>15</v>
      </c>
      <c r="F122" s="5">
        <f t="shared" si="3"/>
        <v>55.66666667</v>
      </c>
      <c r="G122" s="5" t="str">
        <f>IFERROR(__xludf.DUMMYFUNCTION("""COMPUTED_VALUE"""),"2019-12-10 14:33:12.0")</f>
        <v>2019-12-10 14:33:12.0</v>
      </c>
      <c r="I122" s="5">
        <f t="shared" si="1"/>
        <v>1</v>
      </c>
    </row>
    <row r="123" ht="15.75" customHeight="1">
      <c r="A123" s="6" t="s">
        <v>197</v>
      </c>
      <c r="B123" s="7" t="s">
        <v>198</v>
      </c>
      <c r="C123" s="7" t="s">
        <v>160</v>
      </c>
      <c r="D123" s="7" t="s">
        <v>14</v>
      </c>
      <c r="E123" s="7" t="s">
        <v>15</v>
      </c>
      <c r="F123" s="5">
        <f t="shared" si="3"/>
        <v>56</v>
      </c>
      <c r="G123" s="5" t="str">
        <f>IFERROR(__xludf.DUMMYFUNCTION("""COMPUTED_VALUE"""),"2019-12-10 14:33:13.0")</f>
        <v>2019-12-10 14:33:13.0</v>
      </c>
      <c r="I123" s="5">
        <f t="shared" si="1"/>
        <v>2</v>
      </c>
    </row>
    <row r="124" ht="15.75" customHeight="1">
      <c r="A124" s="6" t="s">
        <v>199</v>
      </c>
      <c r="B124" s="7" t="s">
        <v>198</v>
      </c>
      <c r="C124" s="7" t="s">
        <v>160</v>
      </c>
      <c r="D124" s="7" t="s">
        <v>14</v>
      </c>
      <c r="E124" s="7" t="s">
        <v>15</v>
      </c>
      <c r="F124" s="5">
        <f t="shared" si="3"/>
        <v>56.33333333</v>
      </c>
      <c r="G124" s="5" t="str">
        <f>IFERROR(__xludf.DUMMYFUNCTION("""COMPUTED_VALUE"""),"2019-12-10 14:33:14.0")</f>
        <v>2019-12-10 14:33:14.0</v>
      </c>
      <c r="I124" s="5">
        <f t="shared" si="1"/>
        <v>2</v>
      </c>
    </row>
    <row r="125" ht="15.75" customHeight="1">
      <c r="A125" s="6" t="s">
        <v>200</v>
      </c>
      <c r="B125" s="7" t="s">
        <v>198</v>
      </c>
      <c r="C125" s="7" t="s">
        <v>160</v>
      </c>
      <c r="D125" s="7" t="s">
        <v>14</v>
      </c>
      <c r="E125" s="7" t="s">
        <v>15</v>
      </c>
      <c r="F125" s="5">
        <f t="shared" si="3"/>
        <v>56.66666667</v>
      </c>
      <c r="G125" s="5" t="str">
        <f>IFERROR(__xludf.DUMMYFUNCTION("""COMPUTED_VALUE"""),"2019-12-10 14:33:15.0")</f>
        <v>2019-12-10 14:33:15.0</v>
      </c>
      <c r="I125" s="5">
        <f t="shared" si="1"/>
        <v>3</v>
      </c>
    </row>
    <row r="126" ht="15.75" customHeight="1">
      <c r="A126" s="6" t="s">
        <v>201</v>
      </c>
      <c r="B126" s="7" t="s">
        <v>202</v>
      </c>
      <c r="C126" s="7" t="s">
        <v>160</v>
      </c>
      <c r="D126" s="7" t="s">
        <v>14</v>
      </c>
      <c r="E126" s="7" t="s">
        <v>15</v>
      </c>
      <c r="F126" s="5">
        <f t="shared" si="3"/>
        <v>57.16666667</v>
      </c>
      <c r="G126" s="5" t="str">
        <f>IFERROR(__xludf.DUMMYFUNCTION("""COMPUTED_VALUE"""),"2019-12-10 14:33:16.0")</f>
        <v>2019-12-10 14:33:16.0</v>
      </c>
      <c r="I126" s="5">
        <f t="shared" si="1"/>
        <v>2</v>
      </c>
    </row>
    <row r="127" ht="15.75" customHeight="1">
      <c r="A127" s="6" t="s">
        <v>203</v>
      </c>
      <c r="B127" s="7" t="s">
        <v>202</v>
      </c>
      <c r="C127" s="7" t="s">
        <v>160</v>
      </c>
      <c r="D127" s="7" t="s">
        <v>14</v>
      </c>
      <c r="E127" s="7" t="s">
        <v>15</v>
      </c>
      <c r="F127" s="5">
        <f t="shared" si="3"/>
        <v>57.66666667</v>
      </c>
      <c r="G127" s="5" t="str">
        <f>IFERROR(__xludf.DUMMYFUNCTION("""COMPUTED_VALUE"""),"2019-12-10 14:33:17.0")</f>
        <v>2019-12-10 14:33:17.0</v>
      </c>
      <c r="I127" s="5">
        <f t="shared" si="1"/>
        <v>2</v>
      </c>
    </row>
    <row r="128" ht="15.75" customHeight="1">
      <c r="A128" s="6" t="s">
        <v>204</v>
      </c>
      <c r="B128" s="7" t="s">
        <v>205</v>
      </c>
      <c r="C128" s="7" t="s">
        <v>160</v>
      </c>
      <c r="D128" s="7" t="s">
        <v>14</v>
      </c>
      <c r="E128" s="7" t="s">
        <v>15</v>
      </c>
      <c r="F128" s="5">
        <f t="shared" si="3"/>
        <v>58.16666667</v>
      </c>
      <c r="G128" s="5" t="str">
        <f>IFERROR(__xludf.DUMMYFUNCTION("""COMPUTED_VALUE"""),"2019-12-10 14:33:18.0")</f>
        <v>2019-12-10 14:33:18.0</v>
      </c>
      <c r="I128" s="5">
        <f t="shared" si="1"/>
        <v>2</v>
      </c>
    </row>
    <row r="129" ht="15.75" customHeight="1">
      <c r="A129" s="6" t="s">
        <v>206</v>
      </c>
      <c r="B129" s="7" t="s">
        <v>205</v>
      </c>
      <c r="C129" s="7" t="s">
        <v>160</v>
      </c>
      <c r="D129" s="7" t="s">
        <v>14</v>
      </c>
      <c r="E129" s="7" t="s">
        <v>15</v>
      </c>
      <c r="F129" s="5">
        <f t="shared" si="3"/>
        <v>58.66666667</v>
      </c>
      <c r="G129" s="5" t="str">
        <f>IFERROR(__xludf.DUMMYFUNCTION("""COMPUTED_VALUE"""),"2019-12-10 14:33:19.0")</f>
        <v>2019-12-10 14:33:19.0</v>
      </c>
      <c r="I129" s="5">
        <f t="shared" si="1"/>
        <v>3</v>
      </c>
    </row>
    <row r="130" ht="15.75" customHeight="1">
      <c r="A130" s="6" t="s">
        <v>207</v>
      </c>
      <c r="B130" s="7" t="s">
        <v>208</v>
      </c>
      <c r="C130" s="7" t="s">
        <v>160</v>
      </c>
      <c r="D130" s="7" t="s">
        <v>14</v>
      </c>
      <c r="E130" s="7" t="s">
        <v>15</v>
      </c>
      <c r="F130" s="5">
        <f t="shared" si="3"/>
        <v>59.16666667</v>
      </c>
      <c r="G130" s="5" t="str">
        <f>IFERROR(__xludf.DUMMYFUNCTION("""COMPUTED_VALUE"""),"2019-12-10 14:33:20.0")</f>
        <v>2019-12-10 14:33:20.0</v>
      </c>
      <c r="I130" s="5">
        <f t="shared" si="1"/>
        <v>2</v>
      </c>
    </row>
    <row r="131" ht="15.75" customHeight="1">
      <c r="A131" s="6" t="s">
        <v>209</v>
      </c>
      <c r="B131" s="7" t="s">
        <v>208</v>
      </c>
      <c r="C131" s="7" t="s">
        <v>160</v>
      </c>
      <c r="D131" s="7" t="s">
        <v>14</v>
      </c>
      <c r="E131" s="7" t="s">
        <v>15</v>
      </c>
      <c r="F131" s="5">
        <f t="shared" si="3"/>
        <v>59.66666667</v>
      </c>
      <c r="G131" s="5" t="str">
        <f>IFERROR(__xludf.DUMMYFUNCTION("""COMPUTED_VALUE"""),"2019-12-10 14:33:21.0")</f>
        <v>2019-12-10 14:33:21.0</v>
      </c>
      <c r="I131" s="5">
        <f t="shared" si="1"/>
        <v>3</v>
      </c>
    </row>
    <row r="132" ht="15.75" customHeight="1">
      <c r="A132" s="6" t="s">
        <v>210</v>
      </c>
      <c r="B132" s="7" t="s">
        <v>211</v>
      </c>
      <c r="C132" s="7" t="s">
        <v>160</v>
      </c>
      <c r="D132" s="7" t="s">
        <v>14</v>
      </c>
      <c r="E132" s="7" t="s">
        <v>15</v>
      </c>
      <c r="F132" s="5">
        <f t="shared" si="3"/>
        <v>60.16666667</v>
      </c>
      <c r="G132" s="5" t="str">
        <f>IFERROR(__xludf.DUMMYFUNCTION("""COMPUTED_VALUE"""),"2019-12-10 14:33:22.0")</f>
        <v>2019-12-10 14:33:22.0</v>
      </c>
      <c r="I132" s="5">
        <f t="shared" si="1"/>
        <v>2</v>
      </c>
    </row>
    <row r="133" ht="15.75" customHeight="1">
      <c r="A133" s="6" t="s">
        <v>212</v>
      </c>
      <c r="B133" s="7" t="s">
        <v>211</v>
      </c>
      <c r="C133" s="7" t="s">
        <v>160</v>
      </c>
      <c r="D133" s="7" t="s">
        <v>14</v>
      </c>
      <c r="E133" s="7" t="s">
        <v>15</v>
      </c>
      <c r="F133" s="5">
        <f t="shared" si="3"/>
        <v>60.66666667</v>
      </c>
      <c r="G133" s="5" t="str">
        <f>IFERROR(__xludf.DUMMYFUNCTION("""COMPUTED_VALUE"""),"2019-12-10 14:33:23.0")</f>
        <v>2019-12-10 14:33:23.0</v>
      </c>
      <c r="I133" s="5">
        <f t="shared" si="1"/>
        <v>2</v>
      </c>
    </row>
    <row r="134" ht="15.75" customHeight="1">
      <c r="A134" s="6" t="s">
        <v>213</v>
      </c>
      <c r="B134" s="7" t="s">
        <v>214</v>
      </c>
      <c r="C134" s="7" t="s">
        <v>160</v>
      </c>
      <c r="D134" s="7" t="s">
        <v>14</v>
      </c>
      <c r="E134" s="7" t="s">
        <v>15</v>
      </c>
      <c r="F134" s="5">
        <f t="shared" si="3"/>
        <v>61.16666667</v>
      </c>
      <c r="G134" s="5" t="str">
        <f>IFERROR(__xludf.DUMMYFUNCTION("""COMPUTED_VALUE"""),"2019-12-10 14:33:24.0")</f>
        <v>2019-12-10 14:33:24.0</v>
      </c>
      <c r="I134" s="5">
        <f t="shared" si="1"/>
        <v>2</v>
      </c>
    </row>
    <row r="135" ht="15.75" customHeight="1">
      <c r="A135" s="6" t="s">
        <v>215</v>
      </c>
      <c r="B135" s="7" t="s">
        <v>214</v>
      </c>
      <c r="C135" s="7" t="s">
        <v>160</v>
      </c>
      <c r="D135" s="7" t="s">
        <v>14</v>
      </c>
      <c r="E135" s="7" t="s">
        <v>15</v>
      </c>
      <c r="F135" s="5">
        <f t="shared" si="3"/>
        <v>61.66666667</v>
      </c>
      <c r="G135" s="5" t="str">
        <f>IFERROR(__xludf.DUMMYFUNCTION("""COMPUTED_VALUE"""),"2019-12-10 14:33:25.0")</f>
        <v>2019-12-10 14:33:25.0</v>
      </c>
      <c r="I135" s="5">
        <f t="shared" si="1"/>
        <v>2</v>
      </c>
    </row>
    <row r="136" ht="15.75" customHeight="1">
      <c r="A136" s="6" t="s">
        <v>216</v>
      </c>
      <c r="B136" s="7" t="s">
        <v>217</v>
      </c>
      <c r="C136" s="7" t="s">
        <v>160</v>
      </c>
      <c r="D136" s="7" t="s">
        <v>14</v>
      </c>
      <c r="E136" s="7" t="s">
        <v>15</v>
      </c>
      <c r="F136" s="5">
        <f t="shared" si="3"/>
        <v>62</v>
      </c>
      <c r="G136" s="5" t="str">
        <f>IFERROR(__xludf.DUMMYFUNCTION("""COMPUTED_VALUE"""),"2019-12-10 14:33:26.0")</f>
        <v>2019-12-10 14:33:26.0</v>
      </c>
      <c r="I136" s="5">
        <f t="shared" si="1"/>
        <v>3</v>
      </c>
    </row>
    <row r="137" ht="15.75" customHeight="1">
      <c r="A137" s="6" t="s">
        <v>218</v>
      </c>
      <c r="B137" s="7" t="s">
        <v>217</v>
      </c>
      <c r="C137" s="7" t="s">
        <v>160</v>
      </c>
      <c r="D137" s="7" t="s">
        <v>14</v>
      </c>
      <c r="E137" s="7" t="s">
        <v>15</v>
      </c>
      <c r="F137" s="5">
        <f t="shared" si="3"/>
        <v>62.33333333</v>
      </c>
      <c r="G137" s="5" t="str">
        <f>IFERROR(__xludf.DUMMYFUNCTION("""COMPUTED_VALUE"""),"2019-12-10 14:33:27.0")</f>
        <v>2019-12-10 14:33:27.0</v>
      </c>
      <c r="I137" s="5">
        <f t="shared" si="1"/>
        <v>2</v>
      </c>
    </row>
    <row r="138" ht="15.75" customHeight="1">
      <c r="A138" s="6" t="s">
        <v>219</v>
      </c>
      <c r="B138" s="7" t="s">
        <v>217</v>
      </c>
      <c r="C138" s="7" t="s">
        <v>160</v>
      </c>
      <c r="D138" s="7" t="s">
        <v>14</v>
      </c>
      <c r="E138" s="7" t="s">
        <v>15</v>
      </c>
      <c r="F138" s="5">
        <f t="shared" si="3"/>
        <v>62.66666667</v>
      </c>
      <c r="G138" s="5" t="str">
        <f>IFERROR(__xludf.DUMMYFUNCTION("""COMPUTED_VALUE"""),"2019-12-10 14:33:28.0")</f>
        <v>2019-12-10 14:33:28.0</v>
      </c>
      <c r="I138" s="5">
        <f t="shared" si="1"/>
        <v>2</v>
      </c>
    </row>
    <row r="139" ht="15.75" customHeight="1">
      <c r="A139" s="6" t="s">
        <v>220</v>
      </c>
      <c r="B139" s="7" t="s">
        <v>221</v>
      </c>
      <c r="C139" s="7" t="s">
        <v>160</v>
      </c>
      <c r="D139" s="7" t="s">
        <v>14</v>
      </c>
      <c r="E139" s="7" t="s">
        <v>15</v>
      </c>
      <c r="F139" s="5">
        <f t="shared" si="3"/>
        <v>63.16666667</v>
      </c>
      <c r="G139" s="5" t="str">
        <f>IFERROR(__xludf.DUMMYFUNCTION("""COMPUTED_VALUE"""),"2019-12-10 14:33:29.0")</f>
        <v>2019-12-10 14:33:29.0</v>
      </c>
      <c r="I139" s="5">
        <f t="shared" si="1"/>
        <v>2</v>
      </c>
    </row>
    <row r="140" ht="15.75" customHeight="1">
      <c r="A140" s="6" t="s">
        <v>222</v>
      </c>
      <c r="B140" s="7" t="s">
        <v>221</v>
      </c>
      <c r="C140" s="7" t="s">
        <v>160</v>
      </c>
      <c r="D140" s="7" t="s">
        <v>14</v>
      </c>
      <c r="E140" s="7" t="s">
        <v>15</v>
      </c>
      <c r="F140" s="5">
        <f t="shared" si="3"/>
        <v>63.66666667</v>
      </c>
      <c r="G140" s="5" t="str">
        <f>IFERROR(__xludf.DUMMYFUNCTION("""COMPUTED_VALUE"""),"2019-12-10 14:33:30.0")</f>
        <v>2019-12-10 14:33:30.0</v>
      </c>
      <c r="I140" s="5">
        <f t="shared" si="1"/>
        <v>2</v>
      </c>
    </row>
    <row r="141" ht="15.75" customHeight="1">
      <c r="A141" s="6" t="s">
        <v>223</v>
      </c>
      <c r="B141" s="7" t="s">
        <v>224</v>
      </c>
      <c r="C141" s="7" t="s">
        <v>160</v>
      </c>
      <c r="D141" s="7" t="s">
        <v>14</v>
      </c>
      <c r="E141" s="7" t="s">
        <v>15</v>
      </c>
      <c r="F141" s="5">
        <f t="shared" si="3"/>
        <v>64.16666667</v>
      </c>
      <c r="G141" s="5" t="str">
        <f>IFERROR(__xludf.DUMMYFUNCTION("""COMPUTED_VALUE"""),"2019-12-10 14:33:31.0")</f>
        <v>2019-12-10 14:33:31.0</v>
      </c>
      <c r="I141" s="5">
        <f t="shared" si="1"/>
        <v>2</v>
      </c>
    </row>
    <row r="142" ht="15.75" customHeight="1">
      <c r="A142" s="6" t="s">
        <v>225</v>
      </c>
      <c r="B142" s="7" t="s">
        <v>224</v>
      </c>
      <c r="C142" s="7" t="s">
        <v>160</v>
      </c>
      <c r="D142" s="7" t="s">
        <v>14</v>
      </c>
      <c r="E142" s="7" t="s">
        <v>15</v>
      </c>
      <c r="F142" s="5">
        <f t="shared" si="3"/>
        <v>64.66666667</v>
      </c>
      <c r="G142" s="5" t="str">
        <f>IFERROR(__xludf.DUMMYFUNCTION("""COMPUTED_VALUE"""),"2019-12-10 14:33:32.0")</f>
        <v>2019-12-10 14:33:32.0</v>
      </c>
      <c r="I142" s="5">
        <f t="shared" si="1"/>
        <v>3</v>
      </c>
    </row>
    <row r="143" ht="15.75" customHeight="1">
      <c r="A143" s="6" t="s">
        <v>226</v>
      </c>
      <c r="B143" s="7" t="s">
        <v>227</v>
      </c>
      <c r="C143" s="7" t="s">
        <v>160</v>
      </c>
      <c r="D143" s="7" t="s">
        <v>14</v>
      </c>
      <c r="E143" s="7" t="s">
        <v>15</v>
      </c>
      <c r="F143" s="5">
        <f t="shared" si="3"/>
        <v>65.16666667</v>
      </c>
      <c r="G143" s="5" t="str">
        <f>IFERROR(__xludf.DUMMYFUNCTION("""COMPUTED_VALUE"""),"2019-12-10 14:33:33.0")</f>
        <v>2019-12-10 14:33:33.0</v>
      </c>
      <c r="I143" s="5">
        <f t="shared" si="1"/>
        <v>2</v>
      </c>
    </row>
    <row r="144" ht="15.75" customHeight="1">
      <c r="A144" s="6" t="s">
        <v>228</v>
      </c>
      <c r="B144" s="7" t="s">
        <v>227</v>
      </c>
      <c r="C144" s="7" t="s">
        <v>160</v>
      </c>
      <c r="D144" s="7" t="s">
        <v>14</v>
      </c>
      <c r="E144" s="7" t="s">
        <v>15</v>
      </c>
      <c r="F144" s="5">
        <f t="shared" si="3"/>
        <v>65.66666667</v>
      </c>
      <c r="G144" s="5" t="str">
        <f>IFERROR(__xludf.DUMMYFUNCTION("""COMPUTED_VALUE"""),"2019-12-10 14:33:34.0")</f>
        <v>2019-12-10 14:33:34.0</v>
      </c>
      <c r="I144" s="5">
        <f t="shared" si="1"/>
        <v>2</v>
      </c>
    </row>
    <row r="145" ht="15.75" customHeight="1">
      <c r="A145" s="6" t="s">
        <v>229</v>
      </c>
      <c r="B145" s="7" t="s">
        <v>230</v>
      </c>
      <c r="C145" s="7" t="s">
        <v>160</v>
      </c>
      <c r="D145" s="7" t="s">
        <v>14</v>
      </c>
      <c r="E145" s="7" t="s">
        <v>15</v>
      </c>
      <c r="F145" s="5">
        <f t="shared" si="3"/>
        <v>66.16666667</v>
      </c>
      <c r="G145" s="5" t="str">
        <f>IFERROR(__xludf.DUMMYFUNCTION("""COMPUTED_VALUE"""),"2019-12-10 14:33:35.0")</f>
        <v>2019-12-10 14:33:35.0</v>
      </c>
      <c r="I145" s="5">
        <f t="shared" si="1"/>
        <v>2</v>
      </c>
    </row>
    <row r="146" ht="15.75" customHeight="1">
      <c r="A146" s="6" t="s">
        <v>231</v>
      </c>
      <c r="B146" s="7" t="s">
        <v>230</v>
      </c>
      <c r="C146" s="7" t="s">
        <v>160</v>
      </c>
      <c r="D146" s="7" t="s">
        <v>14</v>
      </c>
      <c r="E146" s="7" t="s">
        <v>15</v>
      </c>
      <c r="F146" s="5">
        <f t="shared" si="3"/>
        <v>66.66666667</v>
      </c>
      <c r="G146" s="5" t="str">
        <f>IFERROR(__xludf.DUMMYFUNCTION("""COMPUTED_VALUE"""),"2019-12-10 14:33:36.0")</f>
        <v>2019-12-10 14:33:36.0</v>
      </c>
      <c r="I146" s="5">
        <f t="shared" si="1"/>
        <v>2</v>
      </c>
    </row>
    <row r="147" ht="15.75" customHeight="1">
      <c r="A147" s="6" t="s">
        <v>232</v>
      </c>
      <c r="B147" s="7" t="s">
        <v>233</v>
      </c>
      <c r="C147" s="7" t="s">
        <v>160</v>
      </c>
      <c r="D147" s="7" t="s">
        <v>14</v>
      </c>
      <c r="E147" s="7" t="s">
        <v>15</v>
      </c>
      <c r="F147" s="5">
        <f t="shared" si="3"/>
        <v>67</v>
      </c>
      <c r="G147" s="5" t="str">
        <f>IFERROR(__xludf.DUMMYFUNCTION("""COMPUTED_VALUE"""),"2019-12-10 14:33:37.0")</f>
        <v>2019-12-10 14:33:37.0</v>
      </c>
      <c r="I147" s="5">
        <f t="shared" si="1"/>
        <v>3</v>
      </c>
    </row>
    <row r="148" ht="15.75" customHeight="1">
      <c r="A148" s="6" t="s">
        <v>234</v>
      </c>
      <c r="B148" s="7" t="s">
        <v>233</v>
      </c>
      <c r="C148" s="7" t="s">
        <v>160</v>
      </c>
      <c r="D148" s="7" t="s">
        <v>14</v>
      </c>
      <c r="E148" s="7" t="s">
        <v>15</v>
      </c>
      <c r="F148" s="5">
        <f t="shared" si="3"/>
        <v>67.33333333</v>
      </c>
      <c r="G148" s="5" t="str">
        <f>IFERROR(__xludf.DUMMYFUNCTION("""COMPUTED_VALUE"""),"2019-12-10 14:33:38.0")</f>
        <v>2019-12-10 14:33:38.0</v>
      </c>
      <c r="I148" s="5">
        <f t="shared" si="1"/>
        <v>2</v>
      </c>
    </row>
    <row r="149" ht="15.75" customHeight="1">
      <c r="A149" s="6" t="s">
        <v>235</v>
      </c>
      <c r="B149" s="7" t="s">
        <v>233</v>
      </c>
      <c r="C149" s="7" t="s">
        <v>160</v>
      </c>
      <c r="D149" s="7" t="s">
        <v>14</v>
      </c>
      <c r="E149" s="7" t="s">
        <v>15</v>
      </c>
      <c r="F149" s="5">
        <f t="shared" si="3"/>
        <v>67.66666667</v>
      </c>
      <c r="G149" s="5" t="str">
        <f>IFERROR(__xludf.DUMMYFUNCTION("""COMPUTED_VALUE"""),"2019-12-10 14:33:39.0")</f>
        <v>2019-12-10 14:33:39.0</v>
      </c>
      <c r="I149" s="5">
        <f t="shared" si="1"/>
        <v>2</v>
      </c>
    </row>
    <row r="150" ht="15.75" customHeight="1">
      <c r="A150" s="6" t="s">
        <v>236</v>
      </c>
      <c r="B150" s="7" t="s">
        <v>237</v>
      </c>
      <c r="C150" s="7" t="s">
        <v>160</v>
      </c>
      <c r="D150" s="7" t="s">
        <v>14</v>
      </c>
      <c r="E150" s="7" t="s">
        <v>15</v>
      </c>
      <c r="F150" s="5">
        <f t="shared" si="3"/>
        <v>68.16666667</v>
      </c>
      <c r="G150" s="5" t="str">
        <f>IFERROR(__xludf.DUMMYFUNCTION("""COMPUTED_VALUE"""),"2019-12-10 14:33:40.0")</f>
        <v>2019-12-10 14:33:40.0</v>
      </c>
      <c r="I150" s="5">
        <f t="shared" si="1"/>
        <v>2</v>
      </c>
    </row>
    <row r="151" ht="15.75" customHeight="1">
      <c r="A151" s="6" t="s">
        <v>238</v>
      </c>
      <c r="B151" s="7" t="s">
        <v>237</v>
      </c>
      <c r="C151" s="7" t="s">
        <v>160</v>
      </c>
      <c r="D151" s="7" t="s">
        <v>14</v>
      </c>
      <c r="E151" s="7" t="s">
        <v>15</v>
      </c>
      <c r="F151" s="5">
        <f t="shared" si="3"/>
        <v>68.66666667</v>
      </c>
      <c r="G151" s="5" t="str">
        <f>IFERROR(__xludf.DUMMYFUNCTION("""COMPUTED_VALUE"""),"2019-12-10 14:33:41.0")</f>
        <v>2019-12-10 14:33:41.0</v>
      </c>
      <c r="I151" s="5">
        <f t="shared" si="1"/>
        <v>2</v>
      </c>
    </row>
    <row r="152" ht="15.75" customHeight="1">
      <c r="A152" s="6" t="s">
        <v>239</v>
      </c>
      <c r="B152" s="7" t="s">
        <v>240</v>
      </c>
      <c r="C152" s="7" t="s">
        <v>160</v>
      </c>
      <c r="D152" s="7" t="s">
        <v>14</v>
      </c>
      <c r="E152" s="7" t="s">
        <v>15</v>
      </c>
      <c r="F152" s="5">
        <f t="shared" si="3"/>
        <v>69.16666667</v>
      </c>
      <c r="G152" s="5" t="str">
        <f>IFERROR(__xludf.DUMMYFUNCTION("""COMPUTED_VALUE"""),"2019-12-10 14:33:42.0")</f>
        <v>2019-12-10 14:33:42.0</v>
      </c>
      <c r="I152" s="5">
        <f t="shared" si="1"/>
        <v>3</v>
      </c>
    </row>
    <row r="153" ht="15.75" customHeight="1">
      <c r="A153" s="6" t="s">
        <v>241</v>
      </c>
      <c r="B153" s="7" t="s">
        <v>240</v>
      </c>
      <c r="C153" s="7" t="s">
        <v>160</v>
      </c>
      <c r="D153" s="7" t="s">
        <v>14</v>
      </c>
      <c r="E153" s="7" t="s">
        <v>15</v>
      </c>
      <c r="F153" s="5">
        <f t="shared" si="3"/>
        <v>69.66666667</v>
      </c>
      <c r="G153" s="5" t="str">
        <f>IFERROR(__xludf.DUMMYFUNCTION("""COMPUTED_VALUE"""),"2019-12-10 14:33:43.0")</f>
        <v>2019-12-10 14:33:43.0</v>
      </c>
      <c r="I153" s="5">
        <f t="shared" si="1"/>
        <v>2</v>
      </c>
    </row>
    <row r="154" ht="15.75" customHeight="1">
      <c r="A154" s="6" t="s">
        <v>242</v>
      </c>
      <c r="B154" s="7" t="s">
        <v>243</v>
      </c>
      <c r="C154" s="7" t="s">
        <v>160</v>
      </c>
      <c r="D154" s="7" t="s">
        <v>14</v>
      </c>
      <c r="E154" s="7" t="s">
        <v>15</v>
      </c>
      <c r="F154" s="5">
        <f t="shared" si="3"/>
        <v>70.16666667</v>
      </c>
      <c r="G154" s="5" t="str">
        <f>IFERROR(__xludf.DUMMYFUNCTION("""COMPUTED_VALUE"""),"2019-12-10 14:33:44.0")</f>
        <v>2019-12-10 14:33:44.0</v>
      </c>
      <c r="I154" s="5">
        <f t="shared" si="1"/>
        <v>2</v>
      </c>
    </row>
    <row r="155" ht="15.75" customHeight="1">
      <c r="A155" s="6" t="s">
        <v>244</v>
      </c>
      <c r="B155" s="7" t="s">
        <v>243</v>
      </c>
      <c r="C155" s="7" t="s">
        <v>160</v>
      </c>
      <c r="D155" s="7" t="s">
        <v>14</v>
      </c>
      <c r="E155" s="7" t="s">
        <v>15</v>
      </c>
      <c r="F155" s="5">
        <f t="shared" si="3"/>
        <v>70.66666667</v>
      </c>
      <c r="G155" s="5" t="str">
        <f>IFERROR(__xludf.DUMMYFUNCTION("""COMPUTED_VALUE"""),"2019-12-10 14:33:45.0")</f>
        <v>2019-12-10 14:33:45.0</v>
      </c>
      <c r="I155" s="5">
        <f t="shared" si="1"/>
        <v>2</v>
      </c>
    </row>
    <row r="156" ht="15.75" customHeight="1">
      <c r="A156" s="6" t="s">
        <v>245</v>
      </c>
      <c r="B156" s="7" t="s">
        <v>246</v>
      </c>
      <c r="C156" s="7" t="s">
        <v>160</v>
      </c>
      <c r="D156" s="7" t="s">
        <v>14</v>
      </c>
      <c r="E156" s="7" t="s">
        <v>15</v>
      </c>
      <c r="F156" s="5">
        <f t="shared" si="3"/>
        <v>71</v>
      </c>
      <c r="G156" s="5" t="str">
        <f>IFERROR(__xludf.DUMMYFUNCTION("""COMPUTED_VALUE"""),"2019-12-10 14:33:46.0")</f>
        <v>2019-12-10 14:33:46.0</v>
      </c>
      <c r="I156" s="5">
        <f t="shared" si="1"/>
        <v>2</v>
      </c>
    </row>
    <row r="157" ht="15.75" customHeight="1">
      <c r="A157" s="6" t="s">
        <v>247</v>
      </c>
      <c r="B157" s="7" t="s">
        <v>246</v>
      </c>
      <c r="C157" s="7" t="s">
        <v>160</v>
      </c>
      <c r="D157" s="7" t="s">
        <v>14</v>
      </c>
      <c r="E157" s="7" t="s">
        <v>15</v>
      </c>
      <c r="F157" s="5">
        <f t="shared" si="3"/>
        <v>71.33333333</v>
      </c>
      <c r="G157" s="5" t="str">
        <f>IFERROR(__xludf.DUMMYFUNCTION("""COMPUTED_VALUE"""),"2019-12-10 14:33:47.0")</f>
        <v>2019-12-10 14:33:47.0</v>
      </c>
      <c r="I157" s="5">
        <f t="shared" si="1"/>
        <v>3</v>
      </c>
    </row>
    <row r="158" ht="15.75" customHeight="1">
      <c r="A158" s="6" t="s">
        <v>248</v>
      </c>
      <c r="B158" s="7" t="s">
        <v>246</v>
      </c>
      <c r="C158" s="7" t="s">
        <v>160</v>
      </c>
      <c r="D158" s="7" t="s">
        <v>14</v>
      </c>
      <c r="E158" s="7" t="s">
        <v>15</v>
      </c>
      <c r="F158" s="5">
        <f t="shared" si="3"/>
        <v>71.66666667</v>
      </c>
      <c r="G158" s="5" t="str">
        <f>IFERROR(__xludf.DUMMYFUNCTION("""COMPUTED_VALUE"""),"2019-12-10 14:33:48.0")</f>
        <v>2019-12-10 14:33:48.0</v>
      </c>
      <c r="I158" s="5">
        <f t="shared" si="1"/>
        <v>2</v>
      </c>
    </row>
    <row r="159" ht="15.75" customHeight="1">
      <c r="A159" s="6" t="s">
        <v>249</v>
      </c>
      <c r="B159" s="7" t="s">
        <v>250</v>
      </c>
      <c r="C159" s="7" t="s">
        <v>160</v>
      </c>
      <c r="D159" s="7" t="s">
        <v>14</v>
      </c>
      <c r="E159" s="7" t="s">
        <v>15</v>
      </c>
      <c r="F159" s="5">
        <f t="shared" si="3"/>
        <v>72.16666667</v>
      </c>
      <c r="G159" s="5" t="str">
        <f>IFERROR(__xludf.DUMMYFUNCTION("""COMPUTED_VALUE"""),"2019-12-10 14:33:49.0")</f>
        <v>2019-12-10 14:33:49.0</v>
      </c>
      <c r="I159" s="5">
        <f t="shared" si="1"/>
        <v>2</v>
      </c>
    </row>
    <row r="160" ht="15.75" customHeight="1">
      <c r="A160" s="6" t="s">
        <v>251</v>
      </c>
      <c r="B160" s="7" t="s">
        <v>250</v>
      </c>
      <c r="C160" s="7" t="s">
        <v>160</v>
      </c>
      <c r="D160" s="7" t="s">
        <v>14</v>
      </c>
      <c r="E160" s="7" t="s">
        <v>15</v>
      </c>
      <c r="F160" s="5">
        <f t="shared" si="3"/>
        <v>72.66666667</v>
      </c>
      <c r="G160" s="5" t="str">
        <f>IFERROR(__xludf.DUMMYFUNCTION("""COMPUTED_VALUE"""),"2019-12-10 14:33:50.0")</f>
        <v>2019-12-10 14:33:50.0</v>
      </c>
      <c r="I160" s="5">
        <f t="shared" si="1"/>
        <v>2</v>
      </c>
    </row>
    <row r="161" ht="15.75" customHeight="1">
      <c r="A161" s="6" t="s">
        <v>252</v>
      </c>
      <c r="B161" s="7" t="s">
        <v>253</v>
      </c>
      <c r="C161" s="7" t="s">
        <v>160</v>
      </c>
      <c r="D161" s="7" t="s">
        <v>14</v>
      </c>
      <c r="E161" s="7" t="s">
        <v>15</v>
      </c>
      <c r="F161" s="5">
        <f t="shared" si="3"/>
        <v>73.16666667</v>
      </c>
      <c r="G161" s="5" t="str">
        <f>IFERROR(__xludf.DUMMYFUNCTION("""COMPUTED_VALUE"""),"2019-12-10 14:33:51.0")</f>
        <v>2019-12-10 14:33:51.0</v>
      </c>
      <c r="I161" s="5">
        <f t="shared" si="1"/>
        <v>2</v>
      </c>
    </row>
    <row r="162" ht="15.75" customHeight="1">
      <c r="A162" s="6" t="s">
        <v>254</v>
      </c>
      <c r="B162" s="7" t="s">
        <v>253</v>
      </c>
      <c r="C162" s="7" t="s">
        <v>160</v>
      </c>
      <c r="D162" s="7" t="s">
        <v>14</v>
      </c>
      <c r="E162" s="7" t="s">
        <v>15</v>
      </c>
      <c r="F162" s="5">
        <f t="shared" si="3"/>
        <v>73.66666667</v>
      </c>
      <c r="G162" s="5" t="str">
        <f>IFERROR(__xludf.DUMMYFUNCTION("""COMPUTED_VALUE"""),"2019-12-10 14:33:52.0")</f>
        <v>2019-12-10 14:33:52.0</v>
      </c>
      <c r="I162" s="5">
        <f t="shared" si="1"/>
        <v>3</v>
      </c>
    </row>
    <row r="163" ht="15.75" customHeight="1">
      <c r="A163" s="6" t="s">
        <v>255</v>
      </c>
      <c r="B163" s="7" t="s">
        <v>256</v>
      </c>
      <c r="C163" s="7" t="s">
        <v>160</v>
      </c>
      <c r="D163" s="7" t="s">
        <v>14</v>
      </c>
      <c r="E163" s="7" t="s">
        <v>15</v>
      </c>
      <c r="F163" s="5">
        <f t="shared" si="3"/>
        <v>74</v>
      </c>
      <c r="G163" s="5" t="str">
        <f>IFERROR(__xludf.DUMMYFUNCTION("""COMPUTED_VALUE"""),"2019-12-10 14:33:53.0")</f>
        <v>2019-12-10 14:33:53.0</v>
      </c>
      <c r="I163" s="5">
        <f t="shared" si="1"/>
        <v>2</v>
      </c>
    </row>
    <row r="164" ht="15.75" customHeight="1">
      <c r="A164" s="6" t="s">
        <v>257</v>
      </c>
      <c r="B164" s="7" t="s">
        <v>256</v>
      </c>
      <c r="C164" s="7" t="s">
        <v>160</v>
      </c>
      <c r="D164" s="7" t="s">
        <v>14</v>
      </c>
      <c r="E164" s="7" t="s">
        <v>15</v>
      </c>
      <c r="F164" s="5">
        <f t="shared" si="3"/>
        <v>74.33333333</v>
      </c>
      <c r="G164" s="5" t="str">
        <f>IFERROR(__xludf.DUMMYFUNCTION("""COMPUTED_VALUE"""),"2019-12-10 14:33:54.0")</f>
        <v>2019-12-10 14:33:54.0</v>
      </c>
      <c r="I164" s="5">
        <f t="shared" si="1"/>
        <v>2</v>
      </c>
    </row>
    <row r="165" ht="15.75" customHeight="1">
      <c r="A165" s="6" t="s">
        <v>258</v>
      </c>
      <c r="B165" s="7" t="s">
        <v>256</v>
      </c>
      <c r="C165" s="7" t="s">
        <v>160</v>
      </c>
      <c r="D165" s="7" t="s">
        <v>14</v>
      </c>
      <c r="E165" s="7" t="s">
        <v>15</v>
      </c>
      <c r="F165" s="5">
        <f t="shared" si="3"/>
        <v>74.66666667</v>
      </c>
      <c r="G165" s="5" t="str">
        <f>IFERROR(__xludf.DUMMYFUNCTION("""COMPUTED_VALUE"""),"2019-12-10 14:33:55.0")</f>
        <v>2019-12-10 14:33:55.0</v>
      </c>
      <c r="I165" s="5">
        <f t="shared" si="1"/>
        <v>2</v>
      </c>
    </row>
    <row r="166" ht="15.75" customHeight="1">
      <c r="A166" s="6" t="s">
        <v>259</v>
      </c>
      <c r="B166" s="7" t="s">
        <v>260</v>
      </c>
      <c r="C166" s="7" t="s">
        <v>160</v>
      </c>
      <c r="D166" s="7" t="s">
        <v>14</v>
      </c>
      <c r="E166" s="7" t="s">
        <v>15</v>
      </c>
      <c r="F166" s="5">
        <f t="shared" si="3"/>
        <v>75.16666667</v>
      </c>
      <c r="G166" s="5" t="str">
        <f>IFERROR(__xludf.DUMMYFUNCTION("""COMPUTED_VALUE"""),"2019-12-10 14:33:56.0")</f>
        <v>2019-12-10 14:33:56.0</v>
      </c>
      <c r="I166" s="5">
        <f t="shared" si="1"/>
        <v>2</v>
      </c>
    </row>
    <row r="167" ht="15.75" customHeight="1">
      <c r="A167" s="6" t="s">
        <v>261</v>
      </c>
      <c r="B167" s="7" t="s">
        <v>260</v>
      </c>
      <c r="C167" s="7" t="s">
        <v>160</v>
      </c>
      <c r="D167" s="7" t="s">
        <v>14</v>
      </c>
      <c r="E167" s="7" t="s">
        <v>15</v>
      </c>
      <c r="F167" s="5">
        <f t="shared" si="3"/>
        <v>75.66666667</v>
      </c>
      <c r="G167" s="5" t="str">
        <f>IFERROR(__xludf.DUMMYFUNCTION("""COMPUTED_VALUE"""),"2019-12-10 14:33:57.0")</f>
        <v>2019-12-10 14:33:57.0</v>
      </c>
      <c r="I167" s="5">
        <f t="shared" si="1"/>
        <v>2</v>
      </c>
    </row>
    <row r="168" ht="15.75" customHeight="1">
      <c r="A168" s="6" t="s">
        <v>262</v>
      </c>
      <c r="B168" s="7" t="s">
        <v>263</v>
      </c>
      <c r="C168" s="7" t="s">
        <v>160</v>
      </c>
      <c r="D168" s="7" t="s">
        <v>14</v>
      </c>
      <c r="E168" s="7" t="s">
        <v>15</v>
      </c>
      <c r="F168" s="5">
        <f t="shared" si="3"/>
        <v>76.16666667</v>
      </c>
      <c r="G168" s="5" t="str">
        <f>IFERROR(__xludf.DUMMYFUNCTION("""COMPUTED_VALUE"""),"2019-12-10 14:33:58.0")</f>
        <v>2019-12-10 14:33:58.0</v>
      </c>
      <c r="I168" s="5">
        <f t="shared" si="1"/>
        <v>3</v>
      </c>
    </row>
    <row r="169" ht="15.75" customHeight="1">
      <c r="A169" s="6" t="s">
        <v>264</v>
      </c>
      <c r="B169" s="7" t="s">
        <v>263</v>
      </c>
      <c r="C169" s="7" t="s">
        <v>160</v>
      </c>
      <c r="D169" s="7" t="s">
        <v>14</v>
      </c>
      <c r="E169" s="7" t="s">
        <v>15</v>
      </c>
      <c r="F169" s="5">
        <f t="shared" si="3"/>
        <v>76.66666667</v>
      </c>
      <c r="G169" s="5" t="str">
        <f>IFERROR(__xludf.DUMMYFUNCTION("""COMPUTED_VALUE"""),"2019-12-10 14:33:59.0")</f>
        <v>2019-12-10 14:33:59.0</v>
      </c>
      <c r="I169" s="5">
        <f t="shared" si="1"/>
        <v>2</v>
      </c>
    </row>
    <row r="170" ht="15.75" customHeight="1">
      <c r="A170" s="6" t="s">
        <v>265</v>
      </c>
      <c r="B170" s="7" t="s">
        <v>266</v>
      </c>
      <c r="C170" s="7" t="s">
        <v>160</v>
      </c>
      <c r="D170" s="7" t="s">
        <v>14</v>
      </c>
      <c r="E170" s="7" t="s">
        <v>15</v>
      </c>
      <c r="F170" s="5">
        <f t="shared" si="3"/>
        <v>77.16666667</v>
      </c>
      <c r="G170" s="5" t="str">
        <f>IFERROR(__xludf.DUMMYFUNCTION("""COMPUTED_VALUE"""),"2019-12-10 14:34:00.0")</f>
        <v>2019-12-10 14:34:00.0</v>
      </c>
      <c r="I170" s="5">
        <f t="shared" si="1"/>
        <v>2</v>
      </c>
    </row>
    <row r="171" ht="15.75" customHeight="1">
      <c r="A171" s="6" t="s">
        <v>267</v>
      </c>
      <c r="B171" s="7" t="s">
        <v>266</v>
      </c>
      <c r="C171" s="7" t="s">
        <v>160</v>
      </c>
      <c r="D171" s="7" t="s">
        <v>14</v>
      </c>
      <c r="E171" s="7" t="s">
        <v>15</v>
      </c>
      <c r="F171" s="5">
        <f t="shared" si="3"/>
        <v>77.66666667</v>
      </c>
      <c r="G171" s="5" t="str">
        <f>IFERROR(__xludf.DUMMYFUNCTION("""COMPUTED_VALUE"""),"2019-12-10 14:34:01.0")</f>
        <v>2019-12-10 14:34:01.0</v>
      </c>
      <c r="I171" s="5">
        <f t="shared" si="1"/>
        <v>2</v>
      </c>
    </row>
    <row r="172" ht="15.75" customHeight="1">
      <c r="A172" s="6" t="s">
        <v>268</v>
      </c>
      <c r="B172" s="7" t="s">
        <v>269</v>
      </c>
      <c r="C172" s="7" t="s">
        <v>160</v>
      </c>
      <c r="D172" s="7" t="s">
        <v>14</v>
      </c>
      <c r="E172" s="7" t="s">
        <v>15</v>
      </c>
      <c r="F172" s="5">
        <f t="shared" si="3"/>
        <v>78</v>
      </c>
      <c r="G172" s="5" t="str">
        <f>IFERROR(__xludf.DUMMYFUNCTION("""COMPUTED_VALUE"""),"2019-12-10 14:34:02.0")</f>
        <v>2019-12-10 14:34:02.0</v>
      </c>
      <c r="I172" s="5">
        <f t="shared" si="1"/>
        <v>2</v>
      </c>
    </row>
    <row r="173" ht="15.75" customHeight="1">
      <c r="A173" s="6" t="s">
        <v>270</v>
      </c>
      <c r="B173" s="7" t="s">
        <v>269</v>
      </c>
      <c r="C173" s="7" t="s">
        <v>160</v>
      </c>
      <c r="D173" s="7" t="s">
        <v>14</v>
      </c>
      <c r="E173" s="7" t="s">
        <v>15</v>
      </c>
      <c r="F173" s="5">
        <f t="shared" si="3"/>
        <v>78.33333333</v>
      </c>
      <c r="G173" s="5" t="str">
        <f>IFERROR(__xludf.DUMMYFUNCTION("""COMPUTED_VALUE"""),"2019-12-10 14:34:03.0")</f>
        <v>2019-12-10 14:34:03.0</v>
      </c>
      <c r="I173" s="5">
        <f t="shared" si="1"/>
        <v>2</v>
      </c>
    </row>
    <row r="174" ht="15.75" customHeight="1">
      <c r="A174" s="6" t="s">
        <v>271</v>
      </c>
      <c r="B174" s="7" t="s">
        <v>269</v>
      </c>
      <c r="C174" s="7" t="s">
        <v>160</v>
      </c>
      <c r="D174" s="7" t="s">
        <v>14</v>
      </c>
      <c r="E174" s="7" t="s">
        <v>15</v>
      </c>
      <c r="F174" s="5">
        <f t="shared" si="3"/>
        <v>78.66666667</v>
      </c>
      <c r="G174" s="5" t="str">
        <f>IFERROR(__xludf.DUMMYFUNCTION("""COMPUTED_VALUE"""),"2019-12-10 14:34:04.0")</f>
        <v>2019-12-10 14:34:04.0</v>
      </c>
      <c r="I174" s="5">
        <f t="shared" si="1"/>
        <v>2</v>
      </c>
    </row>
    <row r="175" ht="15.75" customHeight="1">
      <c r="A175" s="6" t="s">
        <v>272</v>
      </c>
      <c r="B175" s="7" t="s">
        <v>273</v>
      </c>
      <c r="C175" s="7" t="s">
        <v>160</v>
      </c>
      <c r="D175" s="7" t="s">
        <v>14</v>
      </c>
      <c r="E175" s="7" t="s">
        <v>15</v>
      </c>
      <c r="F175" s="5">
        <f t="shared" si="3"/>
        <v>79.16666667</v>
      </c>
      <c r="G175" s="5" t="str">
        <f>IFERROR(__xludf.DUMMYFUNCTION("""COMPUTED_VALUE"""),"2019-12-10 14:34:05.0")</f>
        <v>2019-12-10 14:34:05.0</v>
      </c>
      <c r="I175" s="5">
        <f t="shared" si="1"/>
        <v>3</v>
      </c>
    </row>
    <row r="176" ht="15.75" customHeight="1">
      <c r="A176" s="6" t="s">
        <v>274</v>
      </c>
      <c r="B176" s="7" t="s">
        <v>273</v>
      </c>
      <c r="C176" s="7" t="s">
        <v>160</v>
      </c>
      <c r="D176" s="7" t="s">
        <v>14</v>
      </c>
      <c r="E176" s="7" t="s">
        <v>15</v>
      </c>
      <c r="F176" s="5">
        <f t="shared" si="3"/>
        <v>79.66666667</v>
      </c>
      <c r="G176" s="5" t="str">
        <f>IFERROR(__xludf.DUMMYFUNCTION("""COMPUTED_VALUE"""),"2019-12-10 14:34:06.0")</f>
        <v>2019-12-10 14:34:06.0</v>
      </c>
      <c r="I176" s="5">
        <f t="shared" si="1"/>
        <v>2</v>
      </c>
    </row>
    <row r="177" ht="15.75" customHeight="1">
      <c r="A177" s="6" t="s">
        <v>275</v>
      </c>
      <c r="B177" s="7" t="s">
        <v>276</v>
      </c>
      <c r="C177" s="7" t="s">
        <v>160</v>
      </c>
      <c r="D177" s="7" t="s">
        <v>14</v>
      </c>
      <c r="E177" s="7" t="s">
        <v>15</v>
      </c>
      <c r="F177" s="5">
        <f t="shared" si="3"/>
        <v>80.16666667</v>
      </c>
      <c r="G177" s="5" t="str">
        <f>IFERROR(__xludf.DUMMYFUNCTION("""COMPUTED_VALUE"""),"2019-12-10 14:34:07.0")</f>
        <v>2019-12-10 14:34:07.0</v>
      </c>
      <c r="I177" s="5">
        <f t="shared" si="1"/>
        <v>1</v>
      </c>
    </row>
    <row r="178" ht="15.75" customHeight="1">
      <c r="A178" s="6" t="s">
        <v>277</v>
      </c>
      <c r="B178" s="7" t="s">
        <v>276</v>
      </c>
      <c r="C178" s="7" t="s">
        <v>160</v>
      </c>
      <c r="D178" s="7" t="s">
        <v>14</v>
      </c>
      <c r="E178" s="7" t="s">
        <v>15</v>
      </c>
      <c r="F178" s="5">
        <f t="shared" si="3"/>
        <v>80.66666667</v>
      </c>
      <c r="G178" s="5" t="str">
        <f>IFERROR(__xludf.DUMMYFUNCTION("""COMPUTED_VALUE"""),"2019-12-10 14:34:08.0")</f>
        <v>2019-12-10 14:34:08.0</v>
      </c>
      <c r="I178" s="5">
        <f t="shared" si="1"/>
        <v>3</v>
      </c>
    </row>
    <row r="179" ht="15.75" customHeight="1">
      <c r="A179" s="6" t="s">
        <v>278</v>
      </c>
      <c r="B179" s="7" t="s">
        <v>279</v>
      </c>
      <c r="C179" s="7" t="s">
        <v>160</v>
      </c>
      <c r="D179" s="7" t="s">
        <v>14</v>
      </c>
      <c r="E179" s="7" t="s">
        <v>15</v>
      </c>
      <c r="F179" s="5">
        <f t="shared" si="3"/>
        <v>81.16666667</v>
      </c>
      <c r="G179" s="5" t="str">
        <f>IFERROR(__xludf.DUMMYFUNCTION("""COMPUTED_VALUE"""),"2019-12-10 14:34:09.0")</f>
        <v>2019-12-10 14:34:09.0</v>
      </c>
      <c r="I179" s="5">
        <f t="shared" si="1"/>
        <v>2</v>
      </c>
    </row>
    <row r="180" ht="15.75" customHeight="1">
      <c r="A180" s="6" t="s">
        <v>280</v>
      </c>
      <c r="B180" s="7" t="s">
        <v>279</v>
      </c>
      <c r="C180" s="7" t="s">
        <v>160</v>
      </c>
      <c r="D180" s="7" t="s">
        <v>14</v>
      </c>
      <c r="E180" s="7" t="s">
        <v>15</v>
      </c>
      <c r="F180" s="5">
        <f t="shared" si="3"/>
        <v>81.66666667</v>
      </c>
      <c r="G180" s="5" t="str">
        <f>IFERROR(__xludf.DUMMYFUNCTION("""COMPUTED_VALUE"""),"2019-12-10 14:34:10.0")</f>
        <v>2019-12-10 14:34:10.0</v>
      </c>
      <c r="I180" s="5">
        <f t="shared" si="1"/>
        <v>2</v>
      </c>
    </row>
    <row r="181" ht="15.75" customHeight="1">
      <c r="A181" s="6" t="s">
        <v>281</v>
      </c>
      <c r="B181" s="7" t="s">
        <v>282</v>
      </c>
      <c r="C181" s="7" t="s">
        <v>160</v>
      </c>
      <c r="D181" s="7" t="s">
        <v>14</v>
      </c>
      <c r="E181" s="7" t="s">
        <v>15</v>
      </c>
      <c r="F181" s="5">
        <f t="shared" si="3"/>
        <v>82</v>
      </c>
      <c r="G181" s="5" t="str">
        <f>IFERROR(__xludf.DUMMYFUNCTION("""COMPUTED_VALUE"""),"2019-12-10 14:34:11.0")</f>
        <v>2019-12-10 14:34:11.0</v>
      </c>
      <c r="I181" s="5">
        <f t="shared" si="1"/>
        <v>2</v>
      </c>
    </row>
    <row r="182" ht="15.75" customHeight="1">
      <c r="A182" s="6" t="s">
        <v>283</v>
      </c>
      <c r="B182" s="7" t="s">
        <v>282</v>
      </c>
      <c r="C182" s="7" t="s">
        <v>160</v>
      </c>
      <c r="D182" s="7" t="s">
        <v>14</v>
      </c>
      <c r="E182" s="7" t="s">
        <v>15</v>
      </c>
      <c r="F182" s="5">
        <f t="shared" si="3"/>
        <v>82.33333333</v>
      </c>
      <c r="G182" s="5" t="str">
        <f>IFERROR(__xludf.DUMMYFUNCTION("""COMPUTED_VALUE"""),"2019-12-10 14:34:12.0")</f>
        <v>2019-12-10 14:34:12.0</v>
      </c>
      <c r="I182" s="5">
        <f t="shared" si="1"/>
        <v>2</v>
      </c>
    </row>
    <row r="183" ht="15.75" customHeight="1">
      <c r="A183" s="6" t="s">
        <v>284</v>
      </c>
      <c r="B183" s="7" t="s">
        <v>282</v>
      </c>
      <c r="C183" s="7" t="s">
        <v>160</v>
      </c>
      <c r="D183" s="7" t="s">
        <v>14</v>
      </c>
      <c r="E183" s="7" t="s">
        <v>15</v>
      </c>
      <c r="F183" s="5">
        <f t="shared" si="3"/>
        <v>82.66666667</v>
      </c>
      <c r="G183" s="5" t="str">
        <f>IFERROR(__xludf.DUMMYFUNCTION("""COMPUTED_VALUE"""),"2019-12-10 14:34:13.0")</f>
        <v>2019-12-10 14:34:13.0</v>
      </c>
      <c r="I183" s="5">
        <f t="shared" si="1"/>
        <v>3</v>
      </c>
    </row>
    <row r="184" ht="15.75" customHeight="1">
      <c r="A184" s="6" t="s">
        <v>285</v>
      </c>
      <c r="B184" s="7" t="s">
        <v>286</v>
      </c>
      <c r="C184" s="7" t="s">
        <v>160</v>
      </c>
      <c r="D184" s="7" t="s">
        <v>14</v>
      </c>
      <c r="E184" s="7" t="s">
        <v>15</v>
      </c>
      <c r="F184" s="5">
        <f t="shared" si="3"/>
        <v>83.16666667</v>
      </c>
      <c r="G184" s="5" t="str">
        <f>IFERROR(__xludf.DUMMYFUNCTION("""COMPUTED_VALUE"""),"2019-12-10 14:34:14.0")</f>
        <v>2019-12-10 14:34:14.0</v>
      </c>
      <c r="I184" s="5">
        <f t="shared" si="1"/>
        <v>2</v>
      </c>
    </row>
    <row r="185" ht="15.75" customHeight="1">
      <c r="A185" s="6" t="s">
        <v>287</v>
      </c>
      <c r="B185" s="7" t="s">
        <v>286</v>
      </c>
      <c r="C185" s="7" t="s">
        <v>160</v>
      </c>
      <c r="D185" s="7" t="s">
        <v>14</v>
      </c>
      <c r="E185" s="7" t="s">
        <v>15</v>
      </c>
      <c r="F185" s="5">
        <f t="shared" si="3"/>
        <v>83.66666667</v>
      </c>
      <c r="G185" s="5" t="str">
        <f>IFERROR(__xludf.DUMMYFUNCTION("""COMPUTED_VALUE"""),"2019-12-10 14:34:15.0")</f>
        <v>2019-12-10 14:34:15.0</v>
      </c>
      <c r="I185" s="5">
        <f t="shared" si="1"/>
        <v>2</v>
      </c>
    </row>
    <row r="186" ht="15.75" customHeight="1">
      <c r="A186" s="6" t="s">
        <v>288</v>
      </c>
      <c r="B186" s="7" t="s">
        <v>289</v>
      </c>
      <c r="C186" s="7" t="s">
        <v>160</v>
      </c>
      <c r="D186" s="7" t="s">
        <v>14</v>
      </c>
      <c r="E186" s="7" t="s">
        <v>15</v>
      </c>
      <c r="F186" s="5">
        <f t="shared" si="3"/>
        <v>84.16666667</v>
      </c>
      <c r="G186" s="5" t="str">
        <f>IFERROR(__xludf.DUMMYFUNCTION("""COMPUTED_VALUE"""),"2019-12-10 14:34:16.0")</f>
        <v>2019-12-10 14:34:16.0</v>
      </c>
      <c r="I186" s="5">
        <f t="shared" si="1"/>
        <v>2</v>
      </c>
    </row>
    <row r="187" ht="15.75" customHeight="1">
      <c r="A187" s="6" t="s">
        <v>290</v>
      </c>
      <c r="B187" s="7" t="s">
        <v>289</v>
      </c>
      <c r="C187" s="7" t="s">
        <v>160</v>
      </c>
      <c r="D187" s="7" t="s">
        <v>14</v>
      </c>
      <c r="E187" s="7" t="s">
        <v>15</v>
      </c>
      <c r="F187" s="5">
        <f t="shared" si="3"/>
        <v>84.66666667</v>
      </c>
      <c r="G187" s="5" t="str">
        <f>IFERROR(__xludf.DUMMYFUNCTION("""COMPUTED_VALUE"""),"2019-12-10 14:34:17.0")</f>
        <v>2019-12-10 14:34:17.0</v>
      </c>
      <c r="I187" s="5">
        <f t="shared" si="1"/>
        <v>3</v>
      </c>
    </row>
    <row r="188" ht="15.75" customHeight="1">
      <c r="A188" s="6" t="s">
        <v>291</v>
      </c>
      <c r="B188" s="7" t="s">
        <v>292</v>
      </c>
      <c r="C188" s="7" t="s">
        <v>160</v>
      </c>
      <c r="D188" s="7" t="s">
        <v>14</v>
      </c>
      <c r="E188" s="7" t="s">
        <v>15</v>
      </c>
      <c r="F188" s="5">
        <f t="shared" si="3"/>
        <v>85.16666667</v>
      </c>
      <c r="G188" s="5" t="str">
        <f>IFERROR(__xludf.DUMMYFUNCTION("""COMPUTED_VALUE"""),"2019-12-10 14:34:18.0")</f>
        <v>2019-12-10 14:34:18.0</v>
      </c>
      <c r="I188" s="5">
        <f t="shared" si="1"/>
        <v>2</v>
      </c>
    </row>
    <row r="189" ht="15.75" customHeight="1">
      <c r="A189" s="6" t="s">
        <v>293</v>
      </c>
      <c r="B189" s="7" t="s">
        <v>292</v>
      </c>
      <c r="C189" s="7" t="s">
        <v>160</v>
      </c>
      <c r="D189" s="7" t="s">
        <v>14</v>
      </c>
      <c r="E189" s="7" t="s">
        <v>15</v>
      </c>
      <c r="F189" s="5">
        <f t="shared" si="3"/>
        <v>85.66666667</v>
      </c>
      <c r="G189" s="5" t="str">
        <f>IFERROR(__xludf.DUMMYFUNCTION("""COMPUTED_VALUE"""),"2019-12-10 14:34:19.0")</f>
        <v>2019-12-10 14:34:19.0</v>
      </c>
      <c r="I189" s="5">
        <f t="shared" si="1"/>
        <v>2</v>
      </c>
    </row>
    <row r="190" ht="15.75" customHeight="1">
      <c r="A190" s="6" t="s">
        <v>294</v>
      </c>
      <c r="B190" s="7" t="s">
        <v>295</v>
      </c>
      <c r="C190" s="7" t="s">
        <v>160</v>
      </c>
      <c r="D190" s="7" t="s">
        <v>14</v>
      </c>
      <c r="E190" s="7" t="s">
        <v>15</v>
      </c>
      <c r="F190" s="5">
        <f t="shared" si="3"/>
        <v>86.16666667</v>
      </c>
      <c r="G190" s="5" t="str">
        <f>IFERROR(__xludf.DUMMYFUNCTION("""COMPUTED_VALUE"""),"2019-12-10 14:34:20.0")</f>
        <v>2019-12-10 14:34:20.0</v>
      </c>
      <c r="I190" s="5">
        <f t="shared" si="1"/>
        <v>2</v>
      </c>
    </row>
    <row r="191" ht="15.75" customHeight="1">
      <c r="A191" s="6" t="s">
        <v>296</v>
      </c>
      <c r="B191" s="7" t="s">
        <v>295</v>
      </c>
      <c r="C191" s="7" t="s">
        <v>160</v>
      </c>
      <c r="D191" s="7" t="s">
        <v>14</v>
      </c>
      <c r="E191" s="7" t="s">
        <v>15</v>
      </c>
      <c r="F191" s="5">
        <f t="shared" si="3"/>
        <v>86.66666667</v>
      </c>
      <c r="G191" s="5" t="str">
        <f>IFERROR(__xludf.DUMMYFUNCTION("""COMPUTED_VALUE"""),"2019-12-10 14:34:21.0")</f>
        <v>2019-12-10 14:34:21.0</v>
      </c>
      <c r="I191" s="5">
        <f t="shared" si="1"/>
        <v>2</v>
      </c>
    </row>
    <row r="192" ht="15.75" customHeight="1">
      <c r="A192" s="6" t="s">
        <v>297</v>
      </c>
      <c r="B192" s="7" t="s">
        <v>298</v>
      </c>
      <c r="C192" s="7" t="s">
        <v>160</v>
      </c>
      <c r="D192" s="7" t="s">
        <v>14</v>
      </c>
      <c r="E192" s="7" t="s">
        <v>15</v>
      </c>
      <c r="F192" s="5">
        <f t="shared" si="3"/>
        <v>87</v>
      </c>
      <c r="G192" s="5" t="str">
        <f>IFERROR(__xludf.DUMMYFUNCTION("""COMPUTED_VALUE"""),"2019-12-10 14:34:22.0")</f>
        <v>2019-12-10 14:34:22.0</v>
      </c>
      <c r="I192" s="5">
        <f t="shared" si="1"/>
        <v>2</v>
      </c>
    </row>
    <row r="193" ht="15.75" customHeight="1">
      <c r="A193" s="6" t="s">
        <v>299</v>
      </c>
      <c r="B193" s="7" t="s">
        <v>298</v>
      </c>
      <c r="C193" s="7" t="s">
        <v>160</v>
      </c>
      <c r="D193" s="7" t="s">
        <v>14</v>
      </c>
      <c r="E193" s="7" t="s">
        <v>15</v>
      </c>
      <c r="F193" s="5">
        <f t="shared" si="3"/>
        <v>87.33333333</v>
      </c>
      <c r="G193" s="5" t="str">
        <f>IFERROR(__xludf.DUMMYFUNCTION("""COMPUTED_VALUE"""),"2019-12-10 14:34:23.0")</f>
        <v>2019-12-10 14:34:23.0</v>
      </c>
      <c r="I193" s="5">
        <f t="shared" si="1"/>
        <v>3</v>
      </c>
    </row>
    <row r="194" ht="15.75" customHeight="1">
      <c r="A194" s="6" t="s">
        <v>300</v>
      </c>
      <c r="B194" s="7" t="s">
        <v>298</v>
      </c>
      <c r="C194" s="7" t="s">
        <v>160</v>
      </c>
      <c r="D194" s="7" t="s">
        <v>14</v>
      </c>
      <c r="E194" s="7" t="s">
        <v>15</v>
      </c>
      <c r="F194" s="5">
        <f t="shared" si="3"/>
        <v>87.66666667</v>
      </c>
      <c r="G194" s="5" t="str">
        <f>IFERROR(__xludf.DUMMYFUNCTION("""COMPUTED_VALUE"""),"2019-12-10 14:34:24.0")</f>
        <v>2019-12-10 14:34:24.0</v>
      </c>
      <c r="I194" s="5">
        <f t="shared" si="1"/>
        <v>2</v>
      </c>
    </row>
    <row r="195" ht="15.75" customHeight="1">
      <c r="A195" s="6" t="s">
        <v>301</v>
      </c>
      <c r="B195" s="7" t="s">
        <v>302</v>
      </c>
      <c r="C195" s="7" t="s">
        <v>160</v>
      </c>
      <c r="D195" s="7" t="s">
        <v>14</v>
      </c>
      <c r="E195" s="7" t="s">
        <v>15</v>
      </c>
      <c r="F195" s="5">
        <f t="shared" si="3"/>
        <v>88.16666667</v>
      </c>
      <c r="G195" s="5" t="str">
        <f>IFERROR(__xludf.DUMMYFUNCTION("""COMPUTED_VALUE"""),"2019-12-10 14:34:25.0")</f>
        <v>2019-12-10 14:34:25.0</v>
      </c>
      <c r="I195" s="5">
        <f t="shared" si="1"/>
        <v>2</v>
      </c>
    </row>
    <row r="196" ht="15.75" customHeight="1">
      <c r="A196" s="6" t="s">
        <v>303</v>
      </c>
      <c r="B196" s="7" t="s">
        <v>302</v>
      </c>
      <c r="C196" s="7" t="s">
        <v>160</v>
      </c>
      <c r="D196" s="7" t="s">
        <v>14</v>
      </c>
      <c r="E196" s="7" t="s">
        <v>15</v>
      </c>
      <c r="F196" s="5">
        <f t="shared" si="3"/>
        <v>88.66666667</v>
      </c>
      <c r="G196" s="5" t="str">
        <f>IFERROR(__xludf.DUMMYFUNCTION("""COMPUTED_VALUE"""),"2019-12-10 14:34:26.0")</f>
        <v>2019-12-10 14:34:26.0</v>
      </c>
      <c r="I196" s="5">
        <f t="shared" si="1"/>
        <v>2</v>
      </c>
    </row>
    <row r="197" ht="15.75" customHeight="1">
      <c r="A197" s="6" t="s">
        <v>304</v>
      </c>
      <c r="B197" s="7" t="s">
        <v>305</v>
      </c>
      <c r="C197" s="7" t="s">
        <v>160</v>
      </c>
      <c r="D197" s="7" t="s">
        <v>14</v>
      </c>
      <c r="E197" s="7" t="s">
        <v>15</v>
      </c>
      <c r="F197" s="5">
        <f t="shared" si="3"/>
        <v>89.16666667</v>
      </c>
      <c r="G197" s="5" t="str">
        <f>IFERROR(__xludf.DUMMYFUNCTION("""COMPUTED_VALUE"""),"2019-12-10 14:34:27.0")</f>
        <v>2019-12-10 14:34:27.0</v>
      </c>
      <c r="I197" s="5">
        <f t="shared" si="1"/>
        <v>3</v>
      </c>
    </row>
    <row r="198" ht="15.75" customHeight="1">
      <c r="A198" s="6" t="s">
        <v>306</v>
      </c>
      <c r="B198" s="7" t="s">
        <v>305</v>
      </c>
      <c r="C198" s="7" t="s">
        <v>160</v>
      </c>
      <c r="D198" s="7" t="s">
        <v>14</v>
      </c>
      <c r="E198" s="7" t="s">
        <v>15</v>
      </c>
      <c r="F198" s="5">
        <f t="shared" si="3"/>
        <v>89.66666667</v>
      </c>
      <c r="G198" s="5" t="str">
        <f>IFERROR(__xludf.DUMMYFUNCTION("""COMPUTED_VALUE"""),"2019-12-10 14:34:28.0")</f>
        <v>2019-12-10 14:34:28.0</v>
      </c>
      <c r="I198" s="5">
        <f t="shared" si="1"/>
        <v>2</v>
      </c>
    </row>
    <row r="199" ht="15.75" customHeight="1">
      <c r="A199" s="6" t="s">
        <v>307</v>
      </c>
      <c r="B199" s="7" t="s">
        <v>308</v>
      </c>
      <c r="C199" s="7" t="s">
        <v>160</v>
      </c>
      <c r="D199" s="7" t="s">
        <v>14</v>
      </c>
      <c r="E199" s="7" t="s">
        <v>15</v>
      </c>
      <c r="F199" s="5">
        <f t="shared" si="3"/>
        <v>90.16666667</v>
      </c>
      <c r="G199" s="5" t="str">
        <f>IFERROR(__xludf.DUMMYFUNCTION("""COMPUTED_VALUE"""),"2019-12-10 14:34:29.0")</f>
        <v>2019-12-10 14:34:29.0</v>
      </c>
      <c r="I199" s="5">
        <f t="shared" si="1"/>
        <v>2</v>
      </c>
    </row>
    <row r="200" ht="15.75" customHeight="1">
      <c r="A200" s="6" t="s">
        <v>309</v>
      </c>
      <c r="B200" s="7" t="s">
        <v>308</v>
      </c>
      <c r="C200" s="7" t="s">
        <v>160</v>
      </c>
      <c r="D200" s="7" t="s">
        <v>14</v>
      </c>
      <c r="E200" s="7" t="s">
        <v>15</v>
      </c>
      <c r="F200" s="5">
        <f t="shared" si="3"/>
        <v>90.66666667</v>
      </c>
      <c r="G200" s="5" t="str">
        <f>IFERROR(__xludf.DUMMYFUNCTION("""COMPUTED_VALUE"""),"2019-12-10 14:34:30.0")</f>
        <v>2019-12-10 14:34:30.0</v>
      </c>
      <c r="I200" s="5">
        <f t="shared" si="1"/>
        <v>2</v>
      </c>
    </row>
    <row r="201" ht="15.75" customHeight="1">
      <c r="A201" s="6" t="s">
        <v>310</v>
      </c>
      <c r="B201" s="7" t="s">
        <v>311</v>
      </c>
      <c r="C201" s="7" t="s">
        <v>160</v>
      </c>
      <c r="D201" s="7" t="s">
        <v>14</v>
      </c>
      <c r="E201" s="7" t="s">
        <v>15</v>
      </c>
      <c r="F201" s="5">
        <f t="shared" si="3"/>
        <v>91</v>
      </c>
      <c r="G201" s="5" t="str">
        <f>IFERROR(__xludf.DUMMYFUNCTION("""COMPUTED_VALUE"""),"2019-12-10 14:34:31.0")</f>
        <v>2019-12-10 14:34:31.0</v>
      </c>
      <c r="I201" s="5">
        <f t="shared" si="1"/>
        <v>2</v>
      </c>
    </row>
    <row r="202" ht="15.75" customHeight="1">
      <c r="A202" s="6" t="s">
        <v>312</v>
      </c>
      <c r="B202" s="7" t="s">
        <v>311</v>
      </c>
      <c r="C202" s="7" t="s">
        <v>160</v>
      </c>
      <c r="D202" s="7" t="s">
        <v>14</v>
      </c>
      <c r="E202" s="7" t="s">
        <v>15</v>
      </c>
      <c r="F202" s="5">
        <f t="shared" si="3"/>
        <v>91.33333333</v>
      </c>
      <c r="G202" s="5" t="str">
        <f>IFERROR(__xludf.DUMMYFUNCTION("""COMPUTED_VALUE"""),"2019-12-10 14:34:32.0")</f>
        <v>2019-12-10 14:34:32.0</v>
      </c>
      <c r="I202" s="5">
        <f t="shared" si="1"/>
        <v>2</v>
      </c>
    </row>
    <row r="203" ht="15.75" customHeight="1">
      <c r="A203" s="6" t="s">
        <v>313</v>
      </c>
      <c r="B203" s="7" t="s">
        <v>311</v>
      </c>
      <c r="C203" s="7" t="s">
        <v>160</v>
      </c>
      <c r="D203" s="7" t="s">
        <v>14</v>
      </c>
      <c r="E203" s="7" t="s">
        <v>15</v>
      </c>
      <c r="F203" s="5">
        <f t="shared" si="3"/>
        <v>91.66666667</v>
      </c>
      <c r="G203" s="5" t="str">
        <f>IFERROR(__xludf.DUMMYFUNCTION("""COMPUTED_VALUE"""),"2019-12-10 14:34:33.0")</f>
        <v>2019-12-10 14:34:33.0</v>
      </c>
      <c r="I203" s="5">
        <f t="shared" si="1"/>
        <v>2</v>
      </c>
    </row>
    <row r="204" ht="15.75" customHeight="1">
      <c r="A204" s="6" t="s">
        <v>314</v>
      </c>
      <c r="B204" s="7" t="s">
        <v>315</v>
      </c>
      <c r="C204" s="7" t="s">
        <v>160</v>
      </c>
      <c r="D204" s="7" t="s">
        <v>14</v>
      </c>
      <c r="E204" s="7" t="s">
        <v>15</v>
      </c>
      <c r="F204" s="5">
        <f t="shared" si="3"/>
        <v>92.16666667</v>
      </c>
      <c r="G204" s="5" t="str">
        <f>IFERROR(__xludf.DUMMYFUNCTION("""COMPUTED_VALUE"""),"2019-12-10 14:34:34.0")</f>
        <v>2019-12-10 14:34:34.0</v>
      </c>
      <c r="I204" s="5">
        <f t="shared" si="1"/>
        <v>3</v>
      </c>
    </row>
    <row r="205" ht="15.75" customHeight="1">
      <c r="A205" s="6" t="s">
        <v>316</v>
      </c>
      <c r="B205" s="7" t="s">
        <v>315</v>
      </c>
      <c r="C205" s="7" t="s">
        <v>160</v>
      </c>
      <c r="D205" s="7" t="s">
        <v>14</v>
      </c>
      <c r="E205" s="7" t="s">
        <v>15</v>
      </c>
      <c r="F205" s="5">
        <f t="shared" si="3"/>
        <v>92.66666667</v>
      </c>
      <c r="G205" s="5" t="str">
        <f>IFERROR(__xludf.DUMMYFUNCTION("""COMPUTED_VALUE"""),"2019-12-10 14:34:35.0")</f>
        <v>2019-12-10 14:34:35.0</v>
      </c>
      <c r="I205" s="5">
        <f t="shared" si="1"/>
        <v>2</v>
      </c>
    </row>
    <row r="206" ht="15.75" customHeight="1">
      <c r="A206" s="6" t="s">
        <v>317</v>
      </c>
      <c r="B206" s="7" t="s">
        <v>318</v>
      </c>
      <c r="C206" s="7" t="s">
        <v>160</v>
      </c>
      <c r="D206" s="7" t="s">
        <v>14</v>
      </c>
      <c r="E206" s="7" t="s">
        <v>15</v>
      </c>
      <c r="F206" s="5">
        <f t="shared" si="3"/>
        <v>93.16666667</v>
      </c>
      <c r="G206" s="5" t="str">
        <f>IFERROR(__xludf.DUMMYFUNCTION("""COMPUTED_VALUE"""),"2019-12-10 14:34:36.0")</f>
        <v>2019-12-10 14:34:36.0</v>
      </c>
      <c r="I206" s="5">
        <f t="shared" si="1"/>
        <v>2</v>
      </c>
    </row>
    <row r="207" ht="15.75" customHeight="1">
      <c r="A207" s="6" t="s">
        <v>319</v>
      </c>
      <c r="B207" s="7" t="s">
        <v>318</v>
      </c>
      <c r="C207" s="7" t="s">
        <v>160</v>
      </c>
      <c r="D207" s="7" t="s">
        <v>14</v>
      </c>
      <c r="E207" s="7" t="s">
        <v>15</v>
      </c>
      <c r="F207" s="5">
        <f t="shared" si="3"/>
        <v>93.66666667</v>
      </c>
      <c r="G207" s="5" t="str">
        <f>IFERROR(__xludf.DUMMYFUNCTION("""COMPUTED_VALUE"""),"2019-12-10 14:34:37.0")</f>
        <v>2019-12-10 14:34:37.0</v>
      </c>
      <c r="I207" s="5">
        <f t="shared" si="1"/>
        <v>2</v>
      </c>
    </row>
    <row r="208" ht="15.75" customHeight="1">
      <c r="A208" s="6" t="s">
        <v>320</v>
      </c>
      <c r="B208" s="7" t="s">
        <v>321</v>
      </c>
      <c r="C208" s="7" t="s">
        <v>160</v>
      </c>
      <c r="D208" s="7" t="s">
        <v>14</v>
      </c>
      <c r="E208" s="7" t="s">
        <v>15</v>
      </c>
      <c r="F208" s="5">
        <f t="shared" si="3"/>
        <v>94.16666667</v>
      </c>
      <c r="G208" s="5" t="str">
        <f>IFERROR(__xludf.DUMMYFUNCTION("""COMPUTED_VALUE"""),"2019-12-10 14:34:38.0")</f>
        <v>2019-12-10 14:34:38.0</v>
      </c>
      <c r="I208" s="5">
        <f t="shared" si="1"/>
        <v>2</v>
      </c>
    </row>
    <row r="209" ht="15.75" customHeight="1">
      <c r="A209" s="6" t="s">
        <v>322</v>
      </c>
      <c r="B209" s="7" t="s">
        <v>321</v>
      </c>
      <c r="C209" s="7" t="s">
        <v>160</v>
      </c>
      <c r="D209" s="7" t="s">
        <v>14</v>
      </c>
      <c r="E209" s="7" t="s">
        <v>15</v>
      </c>
      <c r="F209" s="5">
        <f t="shared" si="3"/>
        <v>94.66666667</v>
      </c>
      <c r="G209" s="5" t="str">
        <f>IFERROR(__xludf.DUMMYFUNCTION("""COMPUTED_VALUE"""),"2019-12-10 14:34:39.0")</f>
        <v>2019-12-10 14:34:39.0</v>
      </c>
      <c r="I209" s="5">
        <f t="shared" si="1"/>
        <v>2</v>
      </c>
    </row>
    <row r="210" ht="15.75" customHeight="1">
      <c r="A210" s="6" t="s">
        <v>323</v>
      </c>
      <c r="B210" s="7" t="s">
        <v>324</v>
      </c>
      <c r="C210" s="7" t="s">
        <v>160</v>
      </c>
      <c r="D210" s="7" t="s">
        <v>14</v>
      </c>
      <c r="E210" s="7" t="s">
        <v>15</v>
      </c>
      <c r="F210" s="5">
        <f t="shared" si="3"/>
        <v>95.16666667</v>
      </c>
      <c r="G210" s="5" t="str">
        <f>IFERROR(__xludf.DUMMYFUNCTION("""COMPUTED_VALUE"""),"2019-12-10 14:34:40.0")</f>
        <v>2019-12-10 14:34:40.0</v>
      </c>
      <c r="I210" s="5">
        <f t="shared" si="1"/>
        <v>2</v>
      </c>
    </row>
    <row r="211" ht="15.75" customHeight="1">
      <c r="A211" s="6" t="s">
        <v>325</v>
      </c>
      <c r="B211" s="7" t="s">
        <v>324</v>
      </c>
      <c r="C211" s="7" t="s">
        <v>160</v>
      </c>
      <c r="D211" s="7" t="s">
        <v>14</v>
      </c>
      <c r="E211" s="7" t="s">
        <v>15</v>
      </c>
      <c r="F211" s="5">
        <f t="shared" si="3"/>
        <v>95.66666667</v>
      </c>
      <c r="G211" s="5" t="str">
        <f>IFERROR(__xludf.DUMMYFUNCTION("""COMPUTED_VALUE"""),"2019-12-10 14:34:41.0")</f>
        <v>2019-12-10 14:34:41.0</v>
      </c>
      <c r="I211" s="5">
        <f t="shared" si="1"/>
        <v>2</v>
      </c>
    </row>
    <row r="212" ht="15.75" customHeight="1">
      <c r="A212" s="6" t="s">
        <v>326</v>
      </c>
      <c r="B212" s="7" t="s">
        <v>327</v>
      </c>
      <c r="C212" s="7" t="s">
        <v>160</v>
      </c>
      <c r="D212" s="7" t="s">
        <v>14</v>
      </c>
      <c r="E212" s="7" t="s">
        <v>15</v>
      </c>
      <c r="F212" s="5">
        <f t="shared" si="3"/>
        <v>96</v>
      </c>
      <c r="G212" s="5" t="str">
        <f>IFERROR(__xludf.DUMMYFUNCTION("""COMPUTED_VALUE"""),"2019-12-10 14:34:42.0")</f>
        <v>2019-12-10 14:34:42.0</v>
      </c>
      <c r="I212" s="5">
        <f t="shared" si="1"/>
        <v>3</v>
      </c>
    </row>
    <row r="213" ht="15.75" customHeight="1">
      <c r="A213" s="6" t="s">
        <v>328</v>
      </c>
      <c r="B213" s="7" t="s">
        <v>327</v>
      </c>
      <c r="C213" s="7" t="s">
        <v>160</v>
      </c>
      <c r="D213" s="7" t="s">
        <v>14</v>
      </c>
      <c r="E213" s="7" t="s">
        <v>15</v>
      </c>
      <c r="F213" s="5">
        <f t="shared" si="3"/>
        <v>96.33333333</v>
      </c>
      <c r="G213" s="5" t="str">
        <f>IFERROR(__xludf.DUMMYFUNCTION("""COMPUTED_VALUE"""),"2019-12-10 14:34:43.0")</f>
        <v>2019-12-10 14:34:43.0</v>
      </c>
      <c r="I213" s="5">
        <f t="shared" si="1"/>
        <v>2</v>
      </c>
    </row>
    <row r="214" ht="15.75" customHeight="1">
      <c r="A214" s="6" t="s">
        <v>329</v>
      </c>
      <c r="B214" s="7" t="s">
        <v>327</v>
      </c>
      <c r="C214" s="7" t="s">
        <v>160</v>
      </c>
      <c r="D214" s="7" t="s">
        <v>14</v>
      </c>
      <c r="E214" s="7" t="s">
        <v>15</v>
      </c>
      <c r="F214" s="5">
        <f t="shared" si="3"/>
        <v>96.66666667</v>
      </c>
      <c r="G214" s="5" t="str">
        <f>IFERROR(__xludf.DUMMYFUNCTION("""COMPUTED_VALUE"""),"2019-12-10 14:34:44.0")</f>
        <v>2019-12-10 14:34:44.0</v>
      </c>
      <c r="I214" s="5">
        <f t="shared" si="1"/>
        <v>2</v>
      </c>
    </row>
    <row r="215" ht="15.75" customHeight="1">
      <c r="A215" s="6" t="s">
        <v>330</v>
      </c>
      <c r="B215" s="7" t="s">
        <v>331</v>
      </c>
      <c r="C215" s="7" t="s">
        <v>160</v>
      </c>
      <c r="D215" s="7" t="s">
        <v>14</v>
      </c>
      <c r="E215" s="7" t="s">
        <v>15</v>
      </c>
      <c r="F215" s="5">
        <f t="shared" si="3"/>
        <v>97.66666667</v>
      </c>
      <c r="G215" s="5" t="str">
        <f>IFERROR(__xludf.DUMMYFUNCTION("""COMPUTED_VALUE"""),"2019-12-10 14:34:45.0")</f>
        <v>2019-12-10 14:34:45.0</v>
      </c>
      <c r="I215" s="5">
        <f t="shared" si="1"/>
        <v>2</v>
      </c>
    </row>
    <row r="216" ht="15.75" customHeight="1">
      <c r="A216" s="6" t="s">
        <v>332</v>
      </c>
      <c r="B216" s="7" t="s">
        <v>333</v>
      </c>
      <c r="C216" s="7" t="s">
        <v>160</v>
      </c>
      <c r="D216" s="7" t="s">
        <v>14</v>
      </c>
      <c r="E216" s="7" t="s">
        <v>15</v>
      </c>
      <c r="F216" s="5">
        <f t="shared" si="3"/>
        <v>98.16666667</v>
      </c>
      <c r="G216" s="5" t="str">
        <f>IFERROR(__xludf.DUMMYFUNCTION("""COMPUTED_VALUE"""),"2019-12-10 14:34:46.0")</f>
        <v>2019-12-10 14:34:46.0</v>
      </c>
      <c r="I216" s="5">
        <f t="shared" si="1"/>
        <v>4</v>
      </c>
    </row>
    <row r="217" ht="15.75" customHeight="1">
      <c r="A217" s="6" t="s">
        <v>334</v>
      </c>
      <c r="B217" s="7" t="s">
        <v>333</v>
      </c>
      <c r="C217" s="7" t="s">
        <v>160</v>
      </c>
      <c r="D217" s="7" t="s">
        <v>14</v>
      </c>
      <c r="E217" s="7" t="s">
        <v>15</v>
      </c>
      <c r="F217" s="5">
        <f t="shared" si="3"/>
        <v>98.66666667</v>
      </c>
      <c r="G217" s="5" t="str">
        <f>IFERROR(__xludf.DUMMYFUNCTION("""COMPUTED_VALUE"""),"2019-12-10 14:34:47.0")</f>
        <v>2019-12-10 14:34:47.0</v>
      </c>
      <c r="I217" s="5">
        <f t="shared" si="1"/>
        <v>1</v>
      </c>
    </row>
    <row r="218" ht="15.75" customHeight="1">
      <c r="A218" s="6" t="s">
        <v>335</v>
      </c>
      <c r="B218" s="7" t="s">
        <v>336</v>
      </c>
      <c r="C218" s="7" t="s">
        <v>160</v>
      </c>
      <c r="D218" s="7" t="s">
        <v>14</v>
      </c>
      <c r="E218" s="7" t="s">
        <v>15</v>
      </c>
      <c r="F218" s="5">
        <f t="shared" si="3"/>
        <v>99.16666667</v>
      </c>
      <c r="G218" s="5" t="str">
        <f>IFERROR(__xludf.DUMMYFUNCTION("""COMPUTED_VALUE"""),"2019-12-10 14:34:48.0")</f>
        <v>2019-12-10 14:34:48.0</v>
      </c>
      <c r="I218" s="5">
        <f t="shared" si="1"/>
        <v>2</v>
      </c>
    </row>
    <row r="219" ht="15.75" customHeight="1">
      <c r="A219" s="6" t="s">
        <v>337</v>
      </c>
      <c r="B219" s="7" t="s">
        <v>336</v>
      </c>
      <c r="C219" s="7" t="s">
        <v>160</v>
      </c>
      <c r="D219" s="7" t="s">
        <v>14</v>
      </c>
      <c r="E219" s="7" t="s">
        <v>15</v>
      </c>
      <c r="F219" s="5">
        <f t="shared" si="3"/>
        <v>99.66666667</v>
      </c>
      <c r="G219" s="5" t="str">
        <f>IFERROR(__xludf.DUMMYFUNCTION("""COMPUTED_VALUE"""),"2019-12-10 14:34:49.0")</f>
        <v>2019-12-10 14:34:49.0</v>
      </c>
      <c r="I219" s="5">
        <f t="shared" si="1"/>
        <v>3</v>
      </c>
    </row>
    <row r="220" ht="15.75" customHeight="1">
      <c r="A220" s="6" t="s">
        <v>338</v>
      </c>
      <c r="B220" s="7" t="s">
        <v>339</v>
      </c>
      <c r="C220" s="7" t="s">
        <v>160</v>
      </c>
      <c r="D220" s="7" t="s">
        <v>14</v>
      </c>
      <c r="E220" s="7" t="s">
        <v>15</v>
      </c>
      <c r="F220" s="5">
        <f t="shared" si="3"/>
        <v>100.1666667</v>
      </c>
      <c r="G220" s="5" t="str">
        <f>IFERROR(__xludf.DUMMYFUNCTION("""COMPUTED_VALUE"""),"2019-12-10 14:34:50.0")</f>
        <v>2019-12-10 14:34:50.0</v>
      </c>
      <c r="I220" s="5">
        <f t="shared" si="1"/>
        <v>2</v>
      </c>
    </row>
    <row r="221" ht="15.75" customHeight="1">
      <c r="A221" s="6" t="s">
        <v>340</v>
      </c>
      <c r="B221" s="7" t="s">
        <v>339</v>
      </c>
      <c r="C221" s="7" t="s">
        <v>160</v>
      </c>
      <c r="D221" s="7" t="s">
        <v>14</v>
      </c>
      <c r="E221" s="7" t="s">
        <v>15</v>
      </c>
      <c r="F221" s="5">
        <f t="shared" si="3"/>
        <v>100.6666667</v>
      </c>
      <c r="G221" s="5" t="str">
        <f>IFERROR(__xludf.DUMMYFUNCTION("""COMPUTED_VALUE"""),"2019-12-10 14:34:51.0")</f>
        <v>2019-12-10 14:34:51.0</v>
      </c>
      <c r="I221" s="5">
        <f t="shared" si="1"/>
        <v>2</v>
      </c>
    </row>
    <row r="222" ht="15.75" customHeight="1">
      <c r="A222" s="6" t="s">
        <v>341</v>
      </c>
      <c r="B222" s="7" t="s">
        <v>342</v>
      </c>
      <c r="C222" s="7" t="s">
        <v>160</v>
      </c>
      <c r="D222" s="7" t="s">
        <v>14</v>
      </c>
      <c r="E222" s="7" t="s">
        <v>15</v>
      </c>
      <c r="F222" s="5">
        <f t="shared" si="3"/>
        <v>101</v>
      </c>
      <c r="G222" s="5" t="str">
        <f>IFERROR(__xludf.DUMMYFUNCTION("""COMPUTED_VALUE"""),"2019-12-10 14:34:52.0")</f>
        <v>2019-12-10 14:34:52.0</v>
      </c>
      <c r="I222" s="5">
        <f t="shared" si="1"/>
        <v>3</v>
      </c>
    </row>
    <row r="223" ht="15.75" customHeight="1">
      <c r="A223" s="6" t="s">
        <v>343</v>
      </c>
      <c r="B223" s="7" t="s">
        <v>342</v>
      </c>
      <c r="C223" s="7" t="s">
        <v>160</v>
      </c>
      <c r="D223" s="7" t="s">
        <v>14</v>
      </c>
      <c r="E223" s="7" t="s">
        <v>15</v>
      </c>
      <c r="F223" s="5">
        <f t="shared" si="3"/>
        <v>101.3333333</v>
      </c>
      <c r="G223" s="5" t="str">
        <f>IFERROR(__xludf.DUMMYFUNCTION("""COMPUTED_VALUE"""),"2019-12-10 14:34:53.0")</f>
        <v>2019-12-10 14:34:53.0</v>
      </c>
      <c r="I223" s="5">
        <f t="shared" si="1"/>
        <v>2</v>
      </c>
    </row>
    <row r="224" ht="15.75" customHeight="1">
      <c r="A224" s="6" t="s">
        <v>344</v>
      </c>
      <c r="B224" s="7" t="s">
        <v>342</v>
      </c>
      <c r="C224" s="7" t="s">
        <v>160</v>
      </c>
      <c r="D224" s="7" t="s">
        <v>14</v>
      </c>
      <c r="E224" s="7" t="s">
        <v>15</v>
      </c>
      <c r="F224" s="5">
        <f t="shared" si="3"/>
        <v>101.6666667</v>
      </c>
      <c r="G224" s="5" t="str">
        <f>IFERROR(__xludf.DUMMYFUNCTION("""COMPUTED_VALUE"""),"2019-12-10 14:34:54.0")</f>
        <v>2019-12-10 14:34:54.0</v>
      </c>
      <c r="I224" s="5">
        <f t="shared" si="1"/>
        <v>2</v>
      </c>
    </row>
    <row r="225" ht="15.75" customHeight="1">
      <c r="A225" s="6" t="s">
        <v>345</v>
      </c>
      <c r="B225" s="7" t="s">
        <v>346</v>
      </c>
      <c r="C225" s="7" t="s">
        <v>160</v>
      </c>
      <c r="D225" s="7" t="s">
        <v>14</v>
      </c>
      <c r="E225" s="7" t="s">
        <v>15</v>
      </c>
      <c r="F225" s="5">
        <f t="shared" si="3"/>
        <v>102.1666667</v>
      </c>
      <c r="G225" s="5" t="str">
        <f>IFERROR(__xludf.DUMMYFUNCTION("""COMPUTED_VALUE"""),"2019-12-10 14:34:55.0")</f>
        <v>2019-12-10 14:34:55.0</v>
      </c>
      <c r="I225" s="5">
        <f t="shared" si="1"/>
        <v>2</v>
      </c>
    </row>
    <row r="226" ht="15.75" customHeight="1">
      <c r="A226" s="6" t="s">
        <v>347</v>
      </c>
      <c r="B226" s="7" t="s">
        <v>346</v>
      </c>
      <c r="C226" s="7" t="s">
        <v>160</v>
      </c>
      <c r="D226" s="7" t="s">
        <v>14</v>
      </c>
      <c r="E226" s="7" t="s">
        <v>15</v>
      </c>
      <c r="F226" s="5">
        <f t="shared" si="3"/>
        <v>102.6666667</v>
      </c>
      <c r="G226" s="5" t="str">
        <f>IFERROR(__xludf.DUMMYFUNCTION("""COMPUTED_VALUE"""),"2019-12-10 14:34:56.0")</f>
        <v>2019-12-10 14:34:56.0</v>
      </c>
      <c r="I226" s="5">
        <f t="shared" si="1"/>
        <v>3</v>
      </c>
    </row>
    <row r="227" ht="15.75" customHeight="1">
      <c r="A227" s="6" t="s">
        <v>348</v>
      </c>
      <c r="B227" s="7" t="s">
        <v>349</v>
      </c>
      <c r="C227" s="7" t="s">
        <v>160</v>
      </c>
      <c r="D227" s="7" t="s">
        <v>14</v>
      </c>
      <c r="E227" s="7" t="s">
        <v>15</v>
      </c>
      <c r="F227" s="5">
        <f t="shared" si="3"/>
        <v>103.1666667</v>
      </c>
      <c r="G227" s="5" t="str">
        <f>IFERROR(__xludf.DUMMYFUNCTION("""COMPUTED_VALUE"""),"2019-12-10 14:34:57.0")</f>
        <v>2019-12-10 14:34:57.0</v>
      </c>
      <c r="I227" s="5">
        <f t="shared" si="1"/>
        <v>2</v>
      </c>
    </row>
    <row r="228" ht="15.75" customHeight="1">
      <c r="A228" s="6" t="s">
        <v>350</v>
      </c>
      <c r="B228" s="7" t="s">
        <v>349</v>
      </c>
      <c r="C228" s="7" t="s">
        <v>160</v>
      </c>
      <c r="D228" s="7" t="s">
        <v>14</v>
      </c>
      <c r="E228" s="7" t="s">
        <v>15</v>
      </c>
      <c r="F228" s="5">
        <f t="shared" si="3"/>
        <v>103.6666667</v>
      </c>
      <c r="G228" s="5" t="str">
        <f>IFERROR(__xludf.DUMMYFUNCTION("""COMPUTED_VALUE"""),"2019-12-10 14:34:58.0")</f>
        <v>2019-12-10 14:34:58.0</v>
      </c>
      <c r="I228" s="5">
        <f t="shared" si="1"/>
        <v>2</v>
      </c>
    </row>
    <row r="229" ht="15.75" customHeight="1">
      <c r="A229" s="6" t="s">
        <v>351</v>
      </c>
      <c r="B229" s="7" t="s">
        <v>352</v>
      </c>
      <c r="C229" s="7" t="s">
        <v>160</v>
      </c>
      <c r="D229" s="7" t="s">
        <v>14</v>
      </c>
      <c r="E229" s="7" t="s">
        <v>15</v>
      </c>
      <c r="F229" s="5">
        <f t="shared" si="3"/>
        <v>104</v>
      </c>
      <c r="G229" s="5" t="str">
        <f>IFERROR(__xludf.DUMMYFUNCTION("""COMPUTED_VALUE"""),"2019-12-10 14:34:59.0")</f>
        <v>2019-12-10 14:34:59.0</v>
      </c>
      <c r="I229" s="5">
        <f t="shared" si="1"/>
        <v>2</v>
      </c>
    </row>
    <row r="230" ht="15.75" customHeight="1">
      <c r="A230" s="6" t="s">
        <v>353</v>
      </c>
      <c r="B230" s="7" t="s">
        <v>352</v>
      </c>
      <c r="C230" s="7" t="s">
        <v>160</v>
      </c>
      <c r="D230" s="7" t="s">
        <v>14</v>
      </c>
      <c r="E230" s="7" t="s">
        <v>15</v>
      </c>
      <c r="F230" s="5">
        <f t="shared" si="3"/>
        <v>104.3333333</v>
      </c>
      <c r="G230" s="5" t="str">
        <f>IFERROR(__xludf.DUMMYFUNCTION("""COMPUTED_VALUE"""),"2019-12-10 14:35:00.0")</f>
        <v>2019-12-10 14:35:00.0</v>
      </c>
      <c r="I230" s="5">
        <f t="shared" si="1"/>
        <v>3</v>
      </c>
    </row>
    <row r="231" ht="15.75" customHeight="1">
      <c r="A231" s="6" t="s">
        <v>354</v>
      </c>
      <c r="B231" s="7" t="s">
        <v>352</v>
      </c>
      <c r="C231" s="7" t="s">
        <v>160</v>
      </c>
      <c r="D231" s="7" t="s">
        <v>14</v>
      </c>
      <c r="E231" s="7" t="s">
        <v>15</v>
      </c>
      <c r="F231" s="5">
        <f t="shared" si="3"/>
        <v>104.6666667</v>
      </c>
      <c r="G231" s="5" t="str">
        <f>IFERROR(__xludf.DUMMYFUNCTION("""COMPUTED_VALUE"""),"2019-12-10 14:35:01.0")</f>
        <v>2019-12-10 14:35:01.0</v>
      </c>
      <c r="I231" s="5">
        <f t="shared" si="1"/>
        <v>2</v>
      </c>
    </row>
    <row r="232" ht="15.75" customHeight="1">
      <c r="A232" s="6" t="s">
        <v>355</v>
      </c>
      <c r="B232" s="7" t="s">
        <v>356</v>
      </c>
      <c r="C232" s="7" t="s">
        <v>160</v>
      </c>
      <c r="D232" s="7" t="s">
        <v>14</v>
      </c>
      <c r="E232" s="7" t="s">
        <v>15</v>
      </c>
      <c r="F232" s="5">
        <f t="shared" si="3"/>
        <v>105.1666667</v>
      </c>
      <c r="G232" s="5" t="str">
        <f>IFERROR(__xludf.DUMMYFUNCTION("""COMPUTED_VALUE"""),"2019-12-10 14:35:02.0")</f>
        <v>2019-12-10 14:35:02.0</v>
      </c>
      <c r="I232" s="5">
        <f t="shared" si="1"/>
        <v>2</v>
      </c>
    </row>
    <row r="233" ht="15.75" customHeight="1">
      <c r="A233" s="6" t="s">
        <v>357</v>
      </c>
      <c r="B233" s="7" t="s">
        <v>356</v>
      </c>
      <c r="C233" s="7" t="s">
        <v>160</v>
      </c>
      <c r="D233" s="7" t="s">
        <v>14</v>
      </c>
      <c r="E233" s="7" t="s">
        <v>15</v>
      </c>
      <c r="F233" s="5">
        <f t="shared" si="3"/>
        <v>105.6666667</v>
      </c>
      <c r="G233" s="5" t="str">
        <f>IFERROR(__xludf.DUMMYFUNCTION("""COMPUTED_VALUE"""),"2019-12-10 14:35:03.0")</f>
        <v>2019-12-10 14:35:03.0</v>
      </c>
      <c r="I233" s="5">
        <f t="shared" si="1"/>
        <v>2</v>
      </c>
    </row>
    <row r="234" ht="15.75" customHeight="1">
      <c r="A234" s="6" t="s">
        <v>358</v>
      </c>
      <c r="B234" s="7" t="s">
        <v>359</v>
      </c>
      <c r="C234" s="7" t="s">
        <v>160</v>
      </c>
      <c r="D234" s="7" t="s">
        <v>14</v>
      </c>
      <c r="E234" s="7" t="s">
        <v>360</v>
      </c>
      <c r="F234" s="5">
        <f t="shared" si="3"/>
        <v>106.1666667</v>
      </c>
      <c r="G234" s="5" t="str">
        <f>IFERROR(__xludf.DUMMYFUNCTION("""COMPUTED_VALUE"""),"2019-12-10 14:35:04.0")</f>
        <v>2019-12-10 14:35:04.0</v>
      </c>
      <c r="I234" s="5">
        <f t="shared" si="1"/>
        <v>2</v>
      </c>
    </row>
    <row r="235" ht="15.75" customHeight="1">
      <c r="A235" s="6" t="s">
        <v>361</v>
      </c>
      <c r="B235" s="7" t="s">
        <v>359</v>
      </c>
      <c r="C235" s="7" t="s">
        <v>160</v>
      </c>
      <c r="D235" s="7" t="s">
        <v>14</v>
      </c>
      <c r="E235" s="7" t="s">
        <v>360</v>
      </c>
      <c r="F235" s="5">
        <f t="shared" si="3"/>
        <v>106.6666667</v>
      </c>
      <c r="G235" s="5" t="str">
        <f>IFERROR(__xludf.DUMMYFUNCTION("""COMPUTED_VALUE"""),"2019-12-10 14:35:05.0")</f>
        <v>2019-12-10 14:35:05.0</v>
      </c>
      <c r="I235" s="5">
        <f t="shared" si="1"/>
        <v>2</v>
      </c>
    </row>
    <row r="236" ht="15.75" customHeight="1">
      <c r="A236" s="6" t="s">
        <v>362</v>
      </c>
      <c r="B236" s="7" t="s">
        <v>363</v>
      </c>
      <c r="C236" s="7" t="s">
        <v>160</v>
      </c>
      <c r="D236" s="7" t="s">
        <v>14</v>
      </c>
      <c r="E236" s="7" t="s">
        <v>360</v>
      </c>
      <c r="F236" s="5">
        <f t="shared" si="3"/>
        <v>107.1666667</v>
      </c>
      <c r="G236" s="5" t="str">
        <f>IFERROR(__xludf.DUMMYFUNCTION("""COMPUTED_VALUE"""),"2019-12-10 14:35:06.0")</f>
        <v>2019-12-10 14:35:06.0</v>
      </c>
      <c r="I236" s="5">
        <f t="shared" si="1"/>
        <v>3</v>
      </c>
    </row>
    <row r="237" ht="15.75" customHeight="1">
      <c r="A237" s="6" t="s">
        <v>364</v>
      </c>
      <c r="B237" s="7" t="s">
        <v>363</v>
      </c>
      <c r="C237" s="7" t="s">
        <v>160</v>
      </c>
      <c r="D237" s="7" t="s">
        <v>14</v>
      </c>
      <c r="E237" s="7" t="s">
        <v>360</v>
      </c>
      <c r="F237" s="5">
        <f t="shared" si="3"/>
        <v>107.6666667</v>
      </c>
      <c r="G237" s="5" t="str">
        <f>IFERROR(__xludf.DUMMYFUNCTION("""COMPUTED_VALUE"""),"2019-12-10 14:35:07.0")</f>
        <v>2019-12-10 14:35:07.0</v>
      </c>
      <c r="I237" s="5">
        <f t="shared" si="1"/>
        <v>2</v>
      </c>
    </row>
    <row r="238" ht="15.75" customHeight="1">
      <c r="A238" s="6" t="s">
        <v>365</v>
      </c>
      <c r="B238" s="7" t="s">
        <v>366</v>
      </c>
      <c r="C238" s="7" t="s">
        <v>160</v>
      </c>
      <c r="D238" s="7" t="s">
        <v>14</v>
      </c>
      <c r="E238" s="7" t="s">
        <v>360</v>
      </c>
      <c r="F238" s="5">
        <f t="shared" si="3"/>
        <v>108</v>
      </c>
      <c r="G238" s="5" t="str">
        <f>IFERROR(__xludf.DUMMYFUNCTION("""COMPUTED_VALUE"""),"2019-12-10 14:35:08.0")</f>
        <v>2019-12-10 14:35:08.0</v>
      </c>
      <c r="I238" s="5">
        <f t="shared" si="1"/>
        <v>2</v>
      </c>
    </row>
    <row r="239" ht="15.75" customHeight="1">
      <c r="A239" s="6" t="s">
        <v>367</v>
      </c>
      <c r="B239" s="7" t="s">
        <v>366</v>
      </c>
      <c r="C239" s="7" t="s">
        <v>160</v>
      </c>
      <c r="D239" s="7" t="s">
        <v>14</v>
      </c>
      <c r="E239" s="7" t="s">
        <v>360</v>
      </c>
      <c r="F239" s="5">
        <f t="shared" si="3"/>
        <v>108.3333333</v>
      </c>
      <c r="G239" s="5" t="str">
        <f>IFERROR(__xludf.DUMMYFUNCTION("""COMPUTED_VALUE"""),"2019-12-10 14:35:09.0")</f>
        <v>2019-12-10 14:35:09.0</v>
      </c>
      <c r="I239" s="5">
        <f t="shared" si="1"/>
        <v>2</v>
      </c>
    </row>
    <row r="240" ht="15.75" customHeight="1">
      <c r="A240" s="6" t="s">
        <v>368</v>
      </c>
      <c r="B240" s="7" t="s">
        <v>366</v>
      </c>
      <c r="C240" s="7" t="s">
        <v>160</v>
      </c>
      <c r="D240" s="7" t="s">
        <v>14</v>
      </c>
      <c r="E240" s="7" t="s">
        <v>360</v>
      </c>
      <c r="F240" s="5">
        <f t="shared" si="3"/>
        <v>108.6666667</v>
      </c>
      <c r="G240" s="5" t="str">
        <f>IFERROR(__xludf.DUMMYFUNCTION("""COMPUTED_VALUE"""),"2019-12-10 14:35:10.0")</f>
        <v>2019-12-10 14:35:10.0</v>
      </c>
      <c r="I240" s="5">
        <f t="shared" si="1"/>
        <v>2</v>
      </c>
    </row>
    <row r="241" ht="15.75" customHeight="1">
      <c r="A241" s="6" t="s">
        <v>369</v>
      </c>
      <c r="B241" s="7" t="s">
        <v>370</v>
      </c>
      <c r="C241" s="7" t="s">
        <v>160</v>
      </c>
      <c r="D241" s="7" t="s">
        <v>14</v>
      </c>
      <c r="E241" s="7" t="s">
        <v>360</v>
      </c>
      <c r="F241" s="5">
        <f t="shared" si="3"/>
        <v>109.1666667</v>
      </c>
      <c r="G241" s="5" t="str">
        <f>IFERROR(__xludf.DUMMYFUNCTION("""COMPUTED_VALUE"""),"2019-12-10 14:35:11.0")</f>
        <v>2019-12-10 14:35:11.0</v>
      </c>
      <c r="I241" s="5">
        <f t="shared" si="1"/>
        <v>3</v>
      </c>
    </row>
    <row r="242" ht="15.75" customHeight="1">
      <c r="A242" s="6" t="s">
        <v>371</v>
      </c>
      <c r="B242" s="7" t="s">
        <v>370</v>
      </c>
      <c r="C242" s="7" t="s">
        <v>160</v>
      </c>
      <c r="D242" s="7" t="s">
        <v>14</v>
      </c>
      <c r="E242" s="7" t="s">
        <v>360</v>
      </c>
      <c r="F242" s="5">
        <f t="shared" si="3"/>
        <v>109.6666667</v>
      </c>
      <c r="G242" s="5" t="str">
        <f>IFERROR(__xludf.DUMMYFUNCTION("""COMPUTED_VALUE"""),"2019-12-10 14:35:12.0")</f>
        <v>2019-12-10 14:35:12.0</v>
      </c>
      <c r="I242" s="5">
        <f t="shared" si="1"/>
        <v>2</v>
      </c>
    </row>
    <row r="243" ht="15.75" customHeight="1">
      <c r="A243" s="6" t="s">
        <v>372</v>
      </c>
      <c r="B243" s="7" t="s">
        <v>373</v>
      </c>
      <c r="C243" s="7" t="s">
        <v>160</v>
      </c>
      <c r="D243" s="7" t="s">
        <v>14</v>
      </c>
      <c r="E243" s="7" t="s">
        <v>360</v>
      </c>
      <c r="F243" s="5">
        <f t="shared" si="3"/>
        <v>110.1666667</v>
      </c>
      <c r="G243" s="5" t="str">
        <f>IFERROR(__xludf.DUMMYFUNCTION("""COMPUTED_VALUE"""),"2019-12-10 14:35:13.0")</f>
        <v>2019-12-10 14:35:13.0</v>
      </c>
      <c r="I243" s="5">
        <f t="shared" si="1"/>
        <v>2</v>
      </c>
    </row>
    <row r="244" ht="15.75" customHeight="1">
      <c r="A244" s="6" t="s">
        <v>374</v>
      </c>
      <c r="B244" s="7" t="s">
        <v>373</v>
      </c>
      <c r="C244" s="7" t="s">
        <v>160</v>
      </c>
      <c r="D244" s="7" t="s">
        <v>14</v>
      </c>
      <c r="E244" s="7" t="s">
        <v>360</v>
      </c>
      <c r="F244" s="5">
        <f t="shared" si="3"/>
        <v>110.6666667</v>
      </c>
      <c r="G244" s="5" t="str">
        <f>IFERROR(__xludf.DUMMYFUNCTION("""COMPUTED_VALUE"""),"2019-12-10 14:35:14.0")</f>
        <v>2019-12-10 14:35:14.0</v>
      </c>
      <c r="I244" s="5">
        <f t="shared" si="1"/>
        <v>2</v>
      </c>
    </row>
    <row r="245" ht="15.75" customHeight="1">
      <c r="A245" s="6" t="s">
        <v>375</v>
      </c>
      <c r="B245" s="7" t="s">
        <v>376</v>
      </c>
      <c r="C245" s="7" t="s">
        <v>377</v>
      </c>
      <c r="D245" s="7" t="s">
        <v>14</v>
      </c>
      <c r="E245" s="7" t="s">
        <v>360</v>
      </c>
      <c r="F245" s="5">
        <f t="shared" si="3"/>
        <v>111.1666667</v>
      </c>
      <c r="G245" s="5" t="str">
        <f>IFERROR(__xludf.DUMMYFUNCTION("""COMPUTED_VALUE"""),"2019-12-10 14:35:15.0")</f>
        <v>2019-12-10 14:35:15.0</v>
      </c>
      <c r="I245" s="5">
        <f t="shared" si="1"/>
        <v>2</v>
      </c>
    </row>
    <row r="246" ht="15.75" customHeight="1">
      <c r="A246" s="6" t="s">
        <v>378</v>
      </c>
      <c r="B246" s="7" t="s">
        <v>376</v>
      </c>
      <c r="C246" s="7" t="s">
        <v>377</v>
      </c>
      <c r="D246" s="7" t="s">
        <v>14</v>
      </c>
      <c r="E246" s="7" t="s">
        <v>360</v>
      </c>
      <c r="F246" s="5">
        <f t="shared" si="3"/>
        <v>111.6666667</v>
      </c>
      <c r="G246" s="5" t="str">
        <f>IFERROR(__xludf.DUMMYFUNCTION("""COMPUTED_VALUE"""),"2019-12-10 14:35:16.0")</f>
        <v>2019-12-10 14:35:16.0</v>
      </c>
      <c r="I246" s="5">
        <f t="shared" si="1"/>
        <v>2</v>
      </c>
    </row>
    <row r="247" ht="15.75" customHeight="1">
      <c r="A247" s="6" t="s">
        <v>379</v>
      </c>
      <c r="B247" s="7" t="s">
        <v>380</v>
      </c>
      <c r="C247" s="7" t="s">
        <v>377</v>
      </c>
      <c r="D247" s="7" t="s">
        <v>14</v>
      </c>
      <c r="E247" s="7" t="s">
        <v>360</v>
      </c>
      <c r="F247" s="5">
        <f t="shared" si="3"/>
        <v>112</v>
      </c>
      <c r="G247" s="5" t="str">
        <f>IFERROR(__xludf.DUMMYFUNCTION("""COMPUTED_VALUE"""),"2019-12-10 14:35:17.0")</f>
        <v>2019-12-10 14:35:17.0</v>
      </c>
      <c r="I247" s="5">
        <f t="shared" si="1"/>
        <v>3</v>
      </c>
    </row>
    <row r="248" ht="15.75" customHeight="1">
      <c r="A248" s="6" t="s">
        <v>381</v>
      </c>
      <c r="B248" s="7" t="s">
        <v>380</v>
      </c>
      <c r="C248" s="7" t="s">
        <v>382</v>
      </c>
      <c r="D248" s="7" t="s">
        <v>14</v>
      </c>
      <c r="E248" s="7" t="s">
        <v>360</v>
      </c>
      <c r="F248" s="5">
        <f t="shared" si="3"/>
        <v>112.3333333</v>
      </c>
      <c r="G248" s="5" t="str">
        <f>IFERROR(__xludf.DUMMYFUNCTION("""COMPUTED_VALUE"""),"2019-12-10 14:35:18.0")</f>
        <v>2019-12-10 14:35:18.0</v>
      </c>
      <c r="I248" s="5">
        <f t="shared" si="1"/>
        <v>2</v>
      </c>
    </row>
    <row r="249" ht="15.75" customHeight="1">
      <c r="A249" s="6" t="s">
        <v>383</v>
      </c>
      <c r="B249" s="7" t="s">
        <v>380</v>
      </c>
      <c r="C249" s="7" t="s">
        <v>382</v>
      </c>
      <c r="D249" s="7" t="s">
        <v>14</v>
      </c>
      <c r="E249" s="7" t="s">
        <v>360</v>
      </c>
      <c r="F249" s="5">
        <f t="shared" si="3"/>
        <v>112.6666667</v>
      </c>
      <c r="G249" s="5" t="str">
        <f>IFERROR(__xludf.DUMMYFUNCTION("""COMPUTED_VALUE"""),"2019-12-10 14:35:19.0")</f>
        <v>2019-12-10 14:35:19.0</v>
      </c>
      <c r="I249" s="5">
        <f t="shared" si="1"/>
        <v>2</v>
      </c>
    </row>
    <row r="250" ht="15.75" customHeight="1">
      <c r="A250" s="6" t="s">
        <v>384</v>
      </c>
      <c r="B250" s="7" t="s">
        <v>385</v>
      </c>
      <c r="C250" s="7" t="s">
        <v>386</v>
      </c>
      <c r="D250" s="7" t="s">
        <v>14</v>
      </c>
      <c r="E250" s="7" t="s">
        <v>360</v>
      </c>
      <c r="F250" s="5">
        <f t="shared" si="3"/>
        <v>113.1666667</v>
      </c>
      <c r="G250" s="5" t="str">
        <f>IFERROR(__xludf.DUMMYFUNCTION("""COMPUTED_VALUE"""),"2019-12-10 14:35:20.0")</f>
        <v>2019-12-10 14:35:20.0</v>
      </c>
      <c r="I250" s="5">
        <f t="shared" si="1"/>
        <v>2</v>
      </c>
    </row>
    <row r="251" ht="15.75" customHeight="1">
      <c r="A251" s="6" t="s">
        <v>387</v>
      </c>
      <c r="B251" s="7" t="s">
        <v>385</v>
      </c>
      <c r="C251" s="7" t="s">
        <v>386</v>
      </c>
      <c r="D251" s="7" t="s">
        <v>14</v>
      </c>
      <c r="E251" s="7" t="s">
        <v>360</v>
      </c>
      <c r="F251" s="5">
        <f t="shared" si="3"/>
        <v>113.6666667</v>
      </c>
      <c r="G251" s="5" t="str">
        <f>IFERROR(__xludf.DUMMYFUNCTION("""COMPUTED_VALUE"""),"2019-12-10 14:35:21.0")</f>
        <v>2019-12-10 14:35:21.0</v>
      </c>
      <c r="I251" s="5">
        <f t="shared" si="1"/>
        <v>2</v>
      </c>
    </row>
    <row r="252" ht="15.75" customHeight="1">
      <c r="A252" s="6" t="s">
        <v>388</v>
      </c>
      <c r="B252" s="7" t="s">
        <v>389</v>
      </c>
      <c r="C252" s="7" t="s">
        <v>390</v>
      </c>
      <c r="D252" s="7" t="s">
        <v>14</v>
      </c>
      <c r="E252" s="7" t="s">
        <v>360</v>
      </c>
      <c r="F252" s="5">
        <f t="shared" si="3"/>
        <v>114.1666667</v>
      </c>
      <c r="G252" s="5" t="str">
        <f>IFERROR(__xludf.DUMMYFUNCTION("""COMPUTED_VALUE"""),"2019-12-10 14:35:22.0")</f>
        <v>2019-12-10 14:35:22.0</v>
      </c>
      <c r="I252" s="5">
        <f t="shared" si="1"/>
        <v>3</v>
      </c>
    </row>
    <row r="253" ht="15.75" customHeight="1">
      <c r="A253" s="6" t="s">
        <v>391</v>
      </c>
      <c r="B253" s="7" t="s">
        <v>389</v>
      </c>
      <c r="C253" s="7" t="s">
        <v>392</v>
      </c>
      <c r="D253" s="7" t="s">
        <v>14</v>
      </c>
      <c r="E253" s="7" t="s">
        <v>360</v>
      </c>
      <c r="F253" s="5">
        <f t="shared" si="3"/>
        <v>114.6666667</v>
      </c>
      <c r="G253" s="5" t="str">
        <f>IFERROR(__xludf.DUMMYFUNCTION("""COMPUTED_VALUE"""),"2019-12-10 14:35:23.0")</f>
        <v>2019-12-10 14:35:23.0</v>
      </c>
      <c r="I253" s="5">
        <f t="shared" si="1"/>
        <v>2</v>
      </c>
    </row>
    <row r="254" ht="15.75" customHeight="1">
      <c r="A254" s="6" t="s">
        <v>393</v>
      </c>
      <c r="B254" s="7" t="s">
        <v>394</v>
      </c>
      <c r="C254" s="7" t="s">
        <v>392</v>
      </c>
      <c r="D254" s="7" t="s">
        <v>14</v>
      </c>
      <c r="E254" s="7" t="s">
        <v>360</v>
      </c>
      <c r="F254" s="5">
        <f t="shared" si="3"/>
        <v>115.1666667</v>
      </c>
      <c r="G254" s="5" t="str">
        <f>IFERROR(__xludf.DUMMYFUNCTION("""COMPUTED_VALUE"""),"2019-12-10 14:35:24.0")</f>
        <v>2019-12-10 14:35:24.0</v>
      </c>
      <c r="I254" s="5">
        <f t="shared" si="1"/>
        <v>2</v>
      </c>
    </row>
    <row r="255" ht="15.75" customHeight="1">
      <c r="A255" s="6" t="s">
        <v>395</v>
      </c>
      <c r="B255" s="7" t="s">
        <v>394</v>
      </c>
      <c r="C255" s="7" t="s">
        <v>396</v>
      </c>
      <c r="D255" s="7" t="s">
        <v>14</v>
      </c>
      <c r="E255" s="7" t="s">
        <v>360</v>
      </c>
      <c r="F255" s="5">
        <f t="shared" si="3"/>
        <v>115.6666667</v>
      </c>
      <c r="G255" s="5" t="str">
        <f>IFERROR(__xludf.DUMMYFUNCTION("""COMPUTED_VALUE"""),"2019-12-10 14:35:25.0")</f>
        <v>2019-12-10 14:35:25.0</v>
      </c>
      <c r="I255" s="5">
        <f t="shared" si="1"/>
        <v>2</v>
      </c>
    </row>
    <row r="256" ht="15.75" customHeight="1">
      <c r="A256" s="6" t="s">
        <v>397</v>
      </c>
      <c r="B256" s="7" t="s">
        <v>398</v>
      </c>
      <c r="C256" s="7" t="s">
        <v>396</v>
      </c>
      <c r="D256" s="7" t="s">
        <v>14</v>
      </c>
      <c r="E256" s="7" t="s">
        <v>360</v>
      </c>
      <c r="F256" s="5">
        <f t="shared" si="3"/>
        <v>116</v>
      </c>
      <c r="G256" s="5" t="str">
        <f>IFERROR(__xludf.DUMMYFUNCTION("""COMPUTED_VALUE"""),"2019-12-10 14:35:26.0")</f>
        <v>2019-12-10 14:35:26.0</v>
      </c>
      <c r="I256" s="5">
        <f t="shared" si="1"/>
        <v>2</v>
      </c>
    </row>
    <row r="257" ht="15.75" customHeight="1">
      <c r="A257" s="6" t="s">
        <v>399</v>
      </c>
      <c r="B257" s="7" t="s">
        <v>398</v>
      </c>
      <c r="C257" s="7" t="s">
        <v>396</v>
      </c>
      <c r="D257" s="7" t="s">
        <v>14</v>
      </c>
      <c r="E257" s="7" t="s">
        <v>360</v>
      </c>
      <c r="F257" s="5">
        <f t="shared" si="3"/>
        <v>116.3333333</v>
      </c>
      <c r="G257" s="5" t="str">
        <f>IFERROR(__xludf.DUMMYFUNCTION("""COMPUTED_VALUE"""),"2019-12-10 14:35:27.0")</f>
        <v>2019-12-10 14:35:27.0</v>
      </c>
      <c r="I257" s="5">
        <f t="shared" si="1"/>
        <v>3</v>
      </c>
    </row>
    <row r="258" ht="15.75" customHeight="1">
      <c r="A258" s="6" t="s">
        <v>400</v>
      </c>
      <c r="B258" s="7" t="s">
        <v>398</v>
      </c>
      <c r="C258" s="7" t="s">
        <v>401</v>
      </c>
      <c r="D258" s="7" t="s">
        <v>14</v>
      </c>
      <c r="E258" s="7" t="s">
        <v>360</v>
      </c>
      <c r="F258" s="5">
        <f t="shared" si="3"/>
        <v>116.6666667</v>
      </c>
      <c r="G258" s="5" t="str">
        <f>IFERROR(__xludf.DUMMYFUNCTION("""COMPUTED_VALUE"""),"2019-12-10 14:35:28.0")</f>
        <v>2019-12-10 14:35:28.0</v>
      </c>
      <c r="I258" s="5">
        <f t="shared" si="1"/>
        <v>2</v>
      </c>
    </row>
    <row r="259" ht="15.75" customHeight="1">
      <c r="A259" s="6" t="s">
        <v>402</v>
      </c>
      <c r="B259" s="7" t="s">
        <v>403</v>
      </c>
      <c r="C259" s="7" t="s">
        <v>401</v>
      </c>
      <c r="D259" s="7" t="s">
        <v>14</v>
      </c>
      <c r="E259" s="7" t="s">
        <v>360</v>
      </c>
      <c r="F259" s="5">
        <f t="shared" si="3"/>
        <v>117.1666667</v>
      </c>
      <c r="G259" s="5" t="str">
        <f>IFERROR(__xludf.DUMMYFUNCTION("""COMPUTED_VALUE"""),"2019-12-10 14:35:29.0")</f>
        <v>2019-12-10 14:35:29.0</v>
      </c>
      <c r="I259" s="5">
        <f t="shared" si="1"/>
        <v>2</v>
      </c>
    </row>
    <row r="260" ht="15.75" customHeight="1">
      <c r="A260" s="6" t="s">
        <v>404</v>
      </c>
      <c r="B260" s="7" t="s">
        <v>403</v>
      </c>
      <c r="C260" s="7" t="s">
        <v>405</v>
      </c>
      <c r="D260" s="7" t="s">
        <v>14</v>
      </c>
      <c r="E260" s="7" t="s">
        <v>360</v>
      </c>
      <c r="F260" s="5">
        <f t="shared" si="3"/>
        <v>117.6666667</v>
      </c>
      <c r="G260" s="5" t="str">
        <f>IFERROR(__xludf.DUMMYFUNCTION("""COMPUTED_VALUE"""),"2019-12-10 14:35:30.0")</f>
        <v>2019-12-10 14:35:30.0</v>
      </c>
      <c r="I260" s="5">
        <f t="shared" si="1"/>
        <v>2</v>
      </c>
    </row>
    <row r="261" ht="15.75" customHeight="1">
      <c r="A261" s="6" t="s">
        <v>406</v>
      </c>
      <c r="B261" s="7" t="s">
        <v>407</v>
      </c>
      <c r="C261" s="7" t="s">
        <v>405</v>
      </c>
      <c r="D261" s="7" t="s">
        <v>14</v>
      </c>
      <c r="E261" s="7" t="s">
        <v>360</v>
      </c>
      <c r="F261" s="5">
        <f t="shared" si="3"/>
        <v>118.1666667</v>
      </c>
      <c r="G261" s="5" t="str">
        <f>IFERROR(__xludf.DUMMYFUNCTION("""COMPUTED_VALUE"""),"2019-12-10 14:35:31.0")</f>
        <v>2019-12-10 14:35:31.0</v>
      </c>
      <c r="I261" s="5">
        <f t="shared" si="1"/>
        <v>2</v>
      </c>
    </row>
    <row r="262" ht="15.75" customHeight="1">
      <c r="A262" s="6" t="s">
        <v>408</v>
      </c>
      <c r="B262" s="7" t="s">
        <v>407</v>
      </c>
      <c r="C262" s="7" t="s">
        <v>409</v>
      </c>
      <c r="D262" s="7" t="s">
        <v>14</v>
      </c>
      <c r="E262" s="7" t="s">
        <v>360</v>
      </c>
      <c r="F262" s="5">
        <f t="shared" si="3"/>
        <v>118.6666667</v>
      </c>
      <c r="G262" s="5" t="str">
        <f>IFERROR(__xludf.DUMMYFUNCTION("""COMPUTED_VALUE"""),"2019-12-10 14:35:32.0")</f>
        <v>2019-12-10 14:35:32.0</v>
      </c>
      <c r="I262" s="5">
        <f t="shared" si="1"/>
        <v>2</v>
      </c>
    </row>
    <row r="263" ht="15.75" customHeight="1">
      <c r="A263" s="6" t="s">
        <v>410</v>
      </c>
      <c r="B263" s="7" t="s">
        <v>411</v>
      </c>
      <c r="C263" s="7" t="s">
        <v>409</v>
      </c>
      <c r="D263" s="7" t="s">
        <v>14</v>
      </c>
      <c r="E263" s="7" t="s">
        <v>360</v>
      </c>
      <c r="F263" s="5">
        <f t="shared" si="3"/>
        <v>119</v>
      </c>
      <c r="G263" s="5" t="str">
        <f>IFERROR(__xludf.DUMMYFUNCTION("""COMPUTED_VALUE"""),"2019-12-10 14:35:33.0")</f>
        <v>2019-12-10 14:35:33.0</v>
      </c>
      <c r="I263" s="5">
        <f t="shared" si="1"/>
        <v>2</v>
      </c>
    </row>
    <row r="264" ht="15.75" customHeight="1">
      <c r="A264" s="6" t="s">
        <v>412</v>
      </c>
      <c r="B264" s="7" t="s">
        <v>411</v>
      </c>
      <c r="C264" s="7" t="s">
        <v>413</v>
      </c>
      <c r="D264" s="7" t="s">
        <v>14</v>
      </c>
      <c r="E264" s="7" t="s">
        <v>360</v>
      </c>
      <c r="F264" s="5">
        <f t="shared" si="3"/>
        <v>119.3333333</v>
      </c>
      <c r="G264" s="5" t="str">
        <f>IFERROR(__xludf.DUMMYFUNCTION("""COMPUTED_VALUE"""),"2019-12-10 14:35:34.0")</f>
        <v>2019-12-10 14:35:34.0</v>
      </c>
      <c r="I264" s="5">
        <f t="shared" si="1"/>
        <v>3</v>
      </c>
    </row>
    <row r="265" ht="15.75" customHeight="1">
      <c r="A265" s="6" t="s">
        <v>414</v>
      </c>
      <c r="B265" s="7" t="s">
        <v>411</v>
      </c>
      <c r="C265" s="7" t="s">
        <v>413</v>
      </c>
      <c r="D265" s="7" t="s">
        <v>14</v>
      </c>
      <c r="E265" s="7" t="s">
        <v>360</v>
      </c>
      <c r="F265" s="5">
        <f t="shared" si="3"/>
        <v>119.6666667</v>
      </c>
      <c r="G265" s="5" t="str">
        <f>IFERROR(__xludf.DUMMYFUNCTION("""COMPUTED_VALUE"""),"2019-12-10 14:35:35.0")</f>
        <v>2019-12-10 14:35:35.0</v>
      </c>
      <c r="I265" s="5">
        <f t="shared" si="1"/>
        <v>2</v>
      </c>
    </row>
    <row r="266" ht="15.75" customHeight="1">
      <c r="A266" s="6" t="s">
        <v>415</v>
      </c>
      <c r="B266" s="7" t="s">
        <v>416</v>
      </c>
      <c r="C266" s="7" t="s">
        <v>417</v>
      </c>
      <c r="D266" s="7" t="s">
        <v>14</v>
      </c>
      <c r="E266" s="7" t="s">
        <v>360</v>
      </c>
      <c r="F266" s="5">
        <f t="shared" si="3"/>
        <v>120.6666667</v>
      </c>
      <c r="G266" s="5" t="str">
        <f>IFERROR(__xludf.DUMMYFUNCTION("""COMPUTED_VALUE"""),"2019-12-10 14:35:36.0")</f>
        <v>2019-12-10 14:35:36.0</v>
      </c>
      <c r="I266" s="5">
        <f t="shared" si="1"/>
        <v>2</v>
      </c>
    </row>
    <row r="267" ht="15.75" customHeight="1">
      <c r="A267" s="6" t="s">
        <v>418</v>
      </c>
      <c r="B267" s="7" t="s">
        <v>419</v>
      </c>
      <c r="C267" s="7" t="s">
        <v>417</v>
      </c>
      <c r="D267" s="7" t="s">
        <v>14</v>
      </c>
      <c r="E267" s="7" t="s">
        <v>360</v>
      </c>
      <c r="F267" s="5">
        <f t="shared" si="3"/>
        <v>121.1666667</v>
      </c>
      <c r="G267" s="5" t="str">
        <f>IFERROR(__xludf.DUMMYFUNCTION("""COMPUTED_VALUE"""),"2019-12-10 14:35:37.0")</f>
        <v>2019-12-10 14:35:37.0</v>
      </c>
      <c r="I267" s="5">
        <f t="shared" si="1"/>
        <v>2</v>
      </c>
    </row>
    <row r="268" ht="15.75" customHeight="1">
      <c r="A268" s="6" t="s">
        <v>420</v>
      </c>
      <c r="B268" s="7" t="s">
        <v>419</v>
      </c>
      <c r="C268" s="7" t="s">
        <v>421</v>
      </c>
      <c r="D268" s="7" t="s">
        <v>14</v>
      </c>
      <c r="E268" s="7" t="s">
        <v>360</v>
      </c>
      <c r="F268" s="5">
        <f t="shared" si="3"/>
        <v>121.6666667</v>
      </c>
      <c r="G268" s="5" t="str">
        <f>IFERROR(__xludf.DUMMYFUNCTION("""COMPUTED_VALUE"""),"2019-12-10 14:35:38.0")</f>
        <v>2019-12-10 14:35:38.0</v>
      </c>
      <c r="I268" s="5">
        <f t="shared" si="1"/>
        <v>3</v>
      </c>
    </row>
    <row r="269" ht="15.75" customHeight="1">
      <c r="A269" s="6" t="s">
        <v>422</v>
      </c>
      <c r="B269" s="7" t="s">
        <v>423</v>
      </c>
      <c r="C269" s="7" t="s">
        <v>421</v>
      </c>
      <c r="D269" s="7" t="s">
        <v>14</v>
      </c>
      <c r="E269" s="7" t="s">
        <v>360</v>
      </c>
      <c r="F269" s="5">
        <f t="shared" si="3"/>
        <v>122.1666667</v>
      </c>
      <c r="G269" s="5" t="str">
        <f>IFERROR(__xludf.DUMMYFUNCTION("""COMPUTED_VALUE"""),"2019-12-10 14:35:39.0")</f>
        <v>2019-12-10 14:35:39.0</v>
      </c>
      <c r="I269" s="5">
        <f t="shared" si="1"/>
        <v>2</v>
      </c>
    </row>
    <row r="270" ht="15.75" customHeight="1">
      <c r="A270" s="6" t="s">
        <v>424</v>
      </c>
      <c r="B270" s="7" t="s">
        <v>423</v>
      </c>
      <c r="C270" s="7" t="s">
        <v>425</v>
      </c>
      <c r="D270" s="7" t="s">
        <v>14</v>
      </c>
      <c r="E270" s="7" t="s">
        <v>360</v>
      </c>
      <c r="F270" s="5">
        <f t="shared" si="3"/>
        <v>122.6666667</v>
      </c>
      <c r="G270" s="5" t="str">
        <f>IFERROR(__xludf.DUMMYFUNCTION("""COMPUTED_VALUE"""),"2019-12-10 14:35:40.0")</f>
        <v>2019-12-10 14:35:40.0</v>
      </c>
      <c r="I270" s="5">
        <f t="shared" si="1"/>
        <v>2</v>
      </c>
    </row>
    <row r="271" ht="15.75" customHeight="1">
      <c r="A271" s="6" t="s">
        <v>426</v>
      </c>
      <c r="B271" s="7" t="s">
        <v>427</v>
      </c>
      <c r="C271" s="7" t="s">
        <v>425</v>
      </c>
      <c r="D271" s="7" t="s">
        <v>14</v>
      </c>
      <c r="E271" s="7" t="s">
        <v>360</v>
      </c>
      <c r="F271" s="5">
        <f t="shared" si="3"/>
        <v>123</v>
      </c>
      <c r="G271" s="5" t="str">
        <f>IFERROR(__xludf.DUMMYFUNCTION("""COMPUTED_VALUE"""),"2019-12-10 14:35:41.0")</f>
        <v>2019-12-10 14:35:41.0</v>
      </c>
      <c r="I271" s="5">
        <f t="shared" si="1"/>
        <v>2</v>
      </c>
    </row>
    <row r="272" ht="15.75" customHeight="1">
      <c r="A272" s="6" t="s">
        <v>428</v>
      </c>
      <c r="B272" s="7" t="s">
        <v>427</v>
      </c>
      <c r="C272" s="7" t="s">
        <v>429</v>
      </c>
      <c r="D272" s="7" t="s">
        <v>14</v>
      </c>
      <c r="E272" s="7" t="s">
        <v>360</v>
      </c>
      <c r="F272" s="5">
        <f t="shared" si="3"/>
        <v>123.3333333</v>
      </c>
      <c r="G272" s="5" t="str">
        <f>IFERROR(__xludf.DUMMYFUNCTION("""COMPUTED_VALUE"""),"2019-12-10 14:35:42.0")</f>
        <v>2019-12-10 14:35:42.0</v>
      </c>
      <c r="I272" s="5">
        <f t="shared" si="1"/>
        <v>3</v>
      </c>
    </row>
    <row r="273" ht="15.75" customHeight="1">
      <c r="A273" s="6" t="s">
        <v>430</v>
      </c>
      <c r="B273" s="7" t="s">
        <v>427</v>
      </c>
      <c r="C273" s="7" t="s">
        <v>429</v>
      </c>
      <c r="D273" s="7" t="s">
        <v>14</v>
      </c>
      <c r="E273" s="7" t="s">
        <v>360</v>
      </c>
      <c r="F273" s="5">
        <f t="shared" si="3"/>
        <v>123.6666667</v>
      </c>
      <c r="G273" s="5" t="str">
        <f>IFERROR(__xludf.DUMMYFUNCTION("""COMPUTED_VALUE"""),"2019-12-10 14:35:43.0")</f>
        <v>2019-12-10 14:35:43.0</v>
      </c>
      <c r="I273" s="5">
        <f t="shared" si="1"/>
        <v>2</v>
      </c>
    </row>
    <row r="274" ht="15.75" customHeight="1">
      <c r="A274" s="6" t="s">
        <v>431</v>
      </c>
      <c r="B274" s="7" t="s">
        <v>432</v>
      </c>
      <c r="C274" s="7" t="s">
        <v>433</v>
      </c>
      <c r="D274" s="7" t="s">
        <v>14</v>
      </c>
      <c r="E274" s="7" t="s">
        <v>360</v>
      </c>
      <c r="F274" s="5">
        <f t="shared" si="3"/>
        <v>124.1666667</v>
      </c>
      <c r="G274" s="5" t="str">
        <f>IFERROR(__xludf.DUMMYFUNCTION("""COMPUTED_VALUE"""),"2019-12-10 14:35:44.0")</f>
        <v>2019-12-10 14:35:44.0</v>
      </c>
      <c r="I274" s="5">
        <f t="shared" si="1"/>
        <v>2</v>
      </c>
    </row>
    <row r="275" ht="15.75" customHeight="1">
      <c r="A275" s="6" t="s">
        <v>434</v>
      </c>
      <c r="B275" s="7" t="s">
        <v>432</v>
      </c>
      <c r="C275" s="7" t="s">
        <v>433</v>
      </c>
      <c r="D275" s="7" t="s">
        <v>14</v>
      </c>
      <c r="E275" s="7" t="s">
        <v>360</v>
      </c>
      <c r="F275" s="5">
        <f t="shared" si="3"/>
        <v>124.6666667</v>
      </c>
      <c r="G275" s="5" t="str">
        <f>IFERROR(__xludf.DUMMYFUNCTION("""COMPUTED_VALUE"""),"2019-12-10 14:35:45.0")</f>
        <v>2019-12-10 14:35:45.0</v>
      </c>
      <c r="I275" s="5">
        <f t="shared" si="1"/>
        <v>2</v>
      </c>
    </row>
    <row r="276" ht="15.75" customHeight="1">
      <c r="A276" s="6" t="s">
        <v>435</v>
      </c>
      <c r="B276" s="7" t="s">
        <v>436</v>
      </c>
      <c r="C276" s="7" t="s">
        <v>437</v>
      </c>
      <c r="D276" s="7" t="s">
        <v>14</v>
      </c>
      <c r="E276" s="7" t="s">
        <v>360</v>
      </c>
      <c r="F276" s="5">
        <f t="shared" si="3"/>
        <v>125.1666667</v>
      </c>
      <c r="G276" s="5" t="str">
        <f>IFERROR(__xludf.DUMMYFUNCTION("""COMPUTED_VALUE"""),"2019-12-10 14:35:46.0")</f>
        <v>2019-12-10 14:35:46.0</v>
      </c>
      <c r="I276" s="5">
        <f t="shared" si="1"/>
        <v>3</v>
      </c>
    </row>
    <row r="277" ht="15.75" customHeight="1">
      <c r="A277" s="6" t="s">
        <v>438</v>
      </c>
      <c r="B277" s="7" t="s">
        <v>436</v>
      </c>
      <c r="C277" s="7" t="s">
        <v>437</v>
      </c>
      <c r="D277" s="7" t="s">
        <v>14</v>
      </c>
      <c r="E277" s="7" t="s">
        <v>360</v>
      </c>
      <c r="F277" s="5">
        <f t="shared" si="3"/>
        <v>125.6666667</v>
      </c>
      <c r="G277" s="5" t="str">
        <f>IFERROR(__xludf.DUMMYFUNCTION("""COMPUTED_VALUE"""),"2019-12-10 14:35:47.0")</f>
        <v>2019-12-10 14:35:47.0</v>
      </c>
      <c r="I277" s="5">
        <f t="shared" si="1"/>
        <v>2</v>
      </c>
    </row>
    <row r="278" ht="15.75" customHeight="1">
      <c r="A278" s="6" t="s">
        <v>439</v>
      </c>
      <c r="B278" s="7" t="s">
        <v>440</v>
      </c>
      <c r="C278" s="7" t="s">
        <v>437</v>
      </c>
      <c r="D278" s="7" t="s">
        <v>14</v>
      </c>
      <c r="E278" s="7" t="s">
        <v>360</v>
      </c>
      <c r="F278" s="5">
        <f t="shared" si="3"/>
        <v>126.1666667</v>
      </c>
      <c r="G278" s="5" t="str">
        <f>IFERROR(__xludf.DUMMYFUNCTION("""COMPUTED_VALUE"""),"2019-12-10 14:35:48.0")</f>
        <v>2019-12-10 14:35:48.0</v>
      </c>
      <c r="I278" s="5">
        <f t="shared" si="1"/>
        <v>2</v>
      </c>
    </row>
    <row r="279" ht="15.75" customHeight="1">
      <c r="A279" s="6" t="s">
        <v>441</v>
      </c>
      <c r="B279" s="7" t="s">
        <v>440</v>
      </c>
      <c r="C279" s="7" t="s">
        <v>442</v>
      </c>
      <c r="D279" s="7" t="s">
        <v>14</v>
      </c>
      <c r="E279" s="7" t="s">
        <v>360</v>
      </c>
      <c r="F279" s="5">
        <f t="shared" si="3"/>
        <v>126.6666667</v>
      </c>
      <c r="G279" s="5" t="str">
        <f>IFERROR(__xludf.DUMMYFUNCTION("""COMPUTED_VALUE"""),"2019-12-10 14:35:49.0")</f>
        <v>2019-12-10 14:35:49.0</v>
      </c>
      <c r="I279" s="5">
        <f t="shared" si="1"/>
        <v>2</v>
      </c>
    </row>
    <row r="280" ht="15.75" customHeight="1">
      <c r="A280" s="6" t="s">
        <v>443</v>
      </c>
      <c r="B280" s="7" t="s">
        <v>444</v>
      </c>
      <c r="C280" s="7" t="s">
        <v>442</v>
      </c>
      <c r="D280" s="7" t="s">
        <v>14</v>
      </c>
      <c r="E280" s="7" t="s">
        <v>360</v>
      </c>
      <c r="F280" s="5">
        <f t="shared" si="3"/>
        <v>127</v>
      </c>
      <c r="G280" s="5" t="str">
        <f>IFERROR(__xludf.DUMMYFUNCTION("""COMPUTED_VALUE"""),"2019-12-10 14:35:50.0")</f>
        <v>2019-12-10 14:35:50.0</v>
      </c>
      <c r="I280" s="5">
        <f t="shared" si="1"/>
        <v>2</v>
      </c>
    </row>
    <row r="281" ht="15.75" customHeight="1">
      <c r="A281" s="6" t="s">
        <v>445</v>
      </c>
      <c r="B281" s="7" t="s">
        <v>444</v>
      </c>
      <c r="C281" s="7" t="s">
        <v>446</v>
      </c>
      <c r="D281" s="7" t="s">
        <v>14</v>
      </c>
      <c r="E281" s="7" t="s">
        <v>360</v>
      </c>
      <c r="F281" s="5">
        <f t="shared" si="3"/>
        <v>127.3333333</v>
      </c>
      <c r="G281" s="5" t="str">
        <f>IFERROR(__xludf.DUMMYFUNCTION("""COMPUTED_VALUE"""),"2019-12-10 14:35:51.0")</f>
        <v>2019-12-10 14:35:51.0</v>
      </c>
      <c r="I281" s="5">
        <f t="shared" si="1"/>
        <v>3</v>
      </c>
    </row>
    <row r="282" ht="15.75" customHeight="1">
      <c r="A282" s="6" t="s">
        <v>447</v>
      </c>
      <c r="B282" s="7" t="s">
        <v>444</v>
      </c>
      <c r="C282" s="7" t="s">
        <v>446</v>
      </c>
      <c r="D282" s="7" t="s">
        <v>14</v>
      </c>
      <c r="E282" s="7" t="s">
        <v>360</v>
      </c>
      <c r="F282" s="5">
        <f t="shared" si="3"/>
        <v>127.6666667</v>
      </c>
      <c r="G282" s="5" t="str">
        <f>IFERROR(__xludf.DUMMYFUNCTION("""COMPUTED_VALUE"""),"2019-12-10 14:35:52.0")</f>
        <v>2019-12-10 14:35:52.0</v>
      </c>
      <c r="I282" s="5">
        <f t="shared" si="1"/>
        <v>2</v>
      </c>
    </row>
    <row r="283" ht="15.75" customHeight="1">
      <c r="A283" s="6" t="s">
        <v>448</v>
      </c>
      <c r="B283" s="7" t="s">
        <v>449</v>
      </c>
      <c r="C283" s="7" t="s">
        <v>446</v>
      </c>
      <c r="D283" s="7" t="s">
        <v>14</v>
      </c>
      <c r="E283" s="7" t="s">
        <v>360</v>
      </c>
      <c r="F283" s="5">
        <f t="shared" si="3"/>
        <v>128.1666667</v>
      </c>
      <c r="G283" s="5" t="str">
        <f>IFERROR(__xludf.DUMMYFUNCTION("""COMPUTED_VALUE"""),"2019-12-10 14:35:53.0")</f>
        <v>2019-12-10 14:35:53.0</v>
      </c>
      <c r="I283" s="5">
        <f t="shared" si="1"/>
        <v>2</v>
      </c>
    </row>
    <row r="284" ht="15.75" customHeight="1">
      <c r="A284" s="6" t="s">
        <v>450</v>
      </c>
      <c r="B284" s="7" t="s">
        <v>449</v>
      </c>
      <c r="C284" s="7" t="s">
        <v>451</v>
      </c>
      <c r="D284" s="7" t="s">
        <v>14</v>
      </c>
      <c r="E284" s="7" t="s">
        <v>360</v>
      </c>
      <c r="F284" s="5">
        <f t="shared" si="3"/>
        <v>128.6666667</v>
      </c>
      <c r="G284" s="5" t="str">
        <f>IFERROR(__xludf.DUMMYFUNCTION("""COMPUTED_VALUE"""),"2019-12-10 14:35:54.0")</f>
        <v>2019-12-10 14:35:54.0</v>
      </c>
      <c r="I284" s="5">
        <f t="shared" si="1"/>
        <v>2</v>
      </c>
    </row>
    <row r="285" ht="15.75" customHeight="1">
      <c r="A285" s="6" t="s">
        <v>452</v>
      </c>
      <c r="B285" s="7" t="s">
        <v>453</v>
      </c>
      <c r="C285" s="7" t="s">
        <v>451</v>
      </c>
      <c r="D285" s="7" t="s">
        <v>14</v>
      </c>
      <c r="E285" s="7" t="s">
        <v>360</v>
      </c>
      <c r="F285" s="5">
        <f t="shared" si="3"/>
        <v>129</v>
      </c>
      <c r="G285" s="5" t="str">
        <f>IFERROR(__xludf.DUMMYFUNCTION("""COMPUTED_VALUE"""),"2019-12-10 14:35:55.0")</f>
        <v>2019-12-10 14:35:55.0</v>
      </c>
      <c r="I285" s="5">
        <f t="shared" si="1"/>
        <v>2</v>
      </c>
    </row>
    <row r="286" ht="15.75" customHeight="1">
      <c r="A286" s="6" t="s">
        <v>454</v>
      </c>
      <c r="B286" s="7" t="s">
        <v>453</v>
      </c>
      <c r="C286" s="7" t="s">
        <v>455</v>
      </c>
      <c r="D286" s="7" t="s">
        <v>14</v>
      </c>
      <c r="E286" s="7" t="s">
        <v>360</v>
      </c>
      <c r="F286" s="5">
        <f t="shared" si="3"/>
        <v>129.3333333</v>
      </c>
      <c r="G286" s="5" t="str">
        <f>IFERROR(__xludf.DUMMYFUNCTION("""COMPUTED_VALUE"""),"2019-12-10 14:35:56.0")</f>
        <v>2019-12-10 14:35:56.0</v>
      </c>
      <c r="I286" s="5">
        <f t="shared" si="1"/>
        <v>2</v>
      </c>
    </row>
    <row r="287" ht="15.75" customHeight="1">
      <c r="A287" s="6" t="s">
        <v>456</v>
      </c>
      <c r="B287" s="7" t="s">
        <v>453</v>
      </c>
      <c r="C287" s="7" t="s">
        <v>455</v>
      </c>
      <c r="D287" s="7" t="s">
        <v>14</v>
      </c>
      <c r="E287" s="7" t="s">
        <v>360</v>
      </c>
      <c r="F287" s="5">
        <f t="shared" si="3"/>
        <v>129.6666667</v>
      </c>
      <c r="G287" s="5" t="str">
        <f>IFERROR(__xludf.DUMMYFUNCTION("""COMPUTED_VALUE"""),"2019-12-10 14:35:57.0")</f>
        <v>2019-12-10 14:35:57.0</v>
      </c>
      <c r="I287" s="5">
        <f t="shared" si="1"/>
        <v>2</v>
      </c>
    </row>
    <row r="288" ht="15.75" customHeight="1">
      <c r="A288" s="6" t="s">
        <v>457</v>
      </c>
      <c r="B288" s="7" t="s">
        <v>458</v>
      </c>
      <c r="C288" s="7" t="s">
        <v>459</v>
      </c>
      <c r="D288" s="7" t="s">
        <v>14</v>
      </c>
      <c r="E288" s="7" t="s">
        <v>360</v>
      </c>
      <c r="F288" s="5">
        <f t="shared" si="3"/>
        <v>130.1666667</v>
      </c>
      <c r="G288" s="5" t="str">
        <f>IFERROR(__xludf.DUMMYFUNCTION("""COMPUTED_VALUE"""),"2019-12-10 14:35:58.0")</f>
        <v>2019-12-10 14:35:58.0</v>
      </c>
      <c r="I288" s="5">
        <f t="shared" si="1"/>
        <v>2</v>
      </c>
    </row>
    <row r="289" ht="15.75" customHeight="1">
      <c r="A289" s="6" t="s">
        <v>460</v>
      </c>
      <c r="B289" s="7" t="s">
        <v>458</v>
      </c>
      <c r="C289" s="7" t="s">
        <v>459</v>
      </c>
      <c r="D289" s="7" t="s">
        <v>14</v>
      </c>
      <c r="E289" s="7" t="s">
        <v>360</v>
      </c>
      <c r="F289" s="5">
        <f t="shared" si="3"/>
        <v>130.6666667</v>
      </c>
      <c r="G289" s="5" t="str">
        <f>IFERROR(__xludf.DUMMYFUNCTION("""COMPUTED_VALUE"""),"2019-12-10 14:35:59.0")</f>
        <v>2019-12-10 14:35:59.0</v>
      </c>
      <c r="I289" s="5">
        <f t="shared" si="1"/>
        <v>3</v>
      </c>
    </row>
    <row r="290" ht="15.75" customHeight="1">
      <c r="A290" s="6" t="s">
        <v>461</v>
      </c>
      <c r="B290" s="7" t="s">
        <v>462</v>
      </c>
      <c r="C290" s="7" t="s">
        <v>459</v>
      </c>
      <c r="D290" s="7" t="s">
        <v>14</v>
      </c>
      <c r="E290" s="7" t="s">
        <v>360</v>
      </c>
      <c r="F290" s="5">
        <f t="shared" si="3"/>
        <v>131.1666667</v>
      </c>
      <c r="G290" s="5" t="str">
        <f>IFERROR(__xludf.DUMMYFUNCTION("""COMPUTED_VALUE"""),"2019-12-10 14:36:00.0")</f>
        <v>2019-12-10 14:36:00.0</v>
      </c>
      <c r="I290" s="5">
        <f t="shared" si="1"/>
        <v>2</v>
      </c>
    </row>
    <row r="291" ht="15.75" customHeight="1">
      <c r="A291" s="6" t="s">
        <v>463</v>
      </c>
      <c r="B291" s="7" t="s">
        <v>462</v>
      </c>
      <c r="C291" s="7" t="s">
        <v>464</v>
      </c>
      <c r="D291" s="7" t="s">
        <v>14</v>
      </c>
      <c r="E291" s="7" t="s">
        <v>360</v>
      </c>
      <c r="F291" s="5">
        <f t="shared" si="3"/>
        <v>131.6666667</v>
      </c>
      <c r="G291" s="5" t="str">
        <f>IFERROR(__xludf.DUMMYFUNCTION("""COMPUTED_VALUE"""),"2019-12-10 14:36:01.0")</f>
        <v>2019-12-10 14:36:01.0</v>
      </c>
      <c r="I291" s="5">
        <f t="shared" si="1"/>
        <v>2</v>
      </c>
    </row>
    <row r="292" ht="15.75" customHeight="1">
      <c r="A292" s="6" t="s">
        <v>465</v>
      </c>
      <c r="B292" s="7" t="s">
        <v>466</v>
      </c>
      <c r="C292" s="7" t="s">
        <v>464</v>
      </c>
      <c r="D292" s="7" t="s">
        <v>14</v>
      </c>
      <c r="E292" s="7" t="s">
        <v>360</v>
      </c>
      <c r="F292" s="5">
        <f t="shared" si="3"/>
        <v>132.1666667</v>
      </c>
      <c r="G292" s="5" t="str">
        <f>IFERROR(__xludf.DUMMYFUNCTION("""COMPUTED_VALUE"""),"2019-12-10 14:36:02.0")</f>
        <v>2019-12-10 14:36:02.0</v>
      </c>
      <c r="I292" s="5">
        <f t="shared" si="1"/>
        <v>2</v>
      </c>
    </row>
    <row r="293" ht="15.75" customHeight="1">
      <c r="A293" s="6" t="s">
        <v>467</v>
      </c>
      <c r="B293" s="7" t="s">
        <v>466</v>
      </c>
      <c r="C293" s="7" t="s">
        <v>464</v>
      </c>
      <c r="D293" s="7" t="s">
        <v>14</v>
      </c>
      <c r="E293" s="7" t="s">
        <v>360</v>
      </c>
      <c r="F293" s="5">
        <f t="shared" si="3"/>
        <v>132.6666667</v>
      </c>
      <c r="G293" s="5" t="str">
        <f>IFERROR(__xludf.DUMMYFUNCTION("""COMPUTED_VALUE"""),"2019-12-10 14:36:03.0")</f>
        <v>2019-12-10 14:36:03.0</v>
      </c>
      <c r="I293" s="5">
        <f t="shared" si="1"/>
        <v>2</v>
      </c>
    </row>
    <row r="294" ht="15.75" customHeight="1">
      <c r="A294" s="6" t="s">
        <v>468</v>
      </c>
      <c r="B294" s="7" t="s">
        <v>469</v>
      </c>
      <c r="C294" s="7" t="s">
        <v>470</v>
      </c>
      <c r="D294" s="7" t="s">
        <v>14</v>
      </c>
      <c r="E294" s="7" t="s">
        <v>360</v>
      </c>
      <c r="F294" s="5">
        <f t="shared" si="3"/>
        <v>133.1666667</v>
      </c>
      <c r="G294" s="5" t="str">
        <f>IFERROR(__xludf.DUMMYFUNCTION("""COMPUTED_VALUE"""),"2019-12-10 14:36:04.0")</f>
        <v>2019-12-10 14:36:04.0</v>
      </c>
      <c r="I294" s="5">
        <f t="shared" si="1"/>
        <v>2</v>
      </c>
    </row>
    <row r="295" ht="15.75" customHeight="1">
      <c r="A295" s="6" t="s">
        <v>471</v>
      </c>
      <c r="B295" s="7" t="s">
        <v>469</v>
      </c>
      <c r="C295" s="7" t="s">
        <v>470</v>
      </c>
      <c r="D295" s="7" t="s">
        <v>14</v>
      </c>
      <c r="E295" s="7" t="s">
        <v>360</v>
      </c>
      <c r="F295" s="5">
        <f t="shared" si="3"/>
        <v>133.6666667</v>
      </c>
      <c r="G295" s="5" t="str">
        <f>IFERROR(__xludf.DUMMYFUNCTION("""COMPUTED_VALUE"""),"2019-12-10 14:36:05.0")</f>
        <v>2019-12-10 14:36:05.0</v>
      </c>
      <c r="I295" s="5">
        <f t="shared" si="1"/>
        <v>3</v>
      </c>
    </row>
    <row r="296" ht="15.75" customHeight="1">
      <c r="A296" s="6" t="s">
        <v>472</v>
      </c>
      <c r="B296" s="7" t="s">
        <v>473</v>
      </c>
      <c r="C296" s="7" t="s">
        <v>470</v>
      </c>
      <c r="D296" s="7" t="s">
        <v>14</v>
      </c>
      <c r="E296" s="7" t="s">
        <v>360</v>
      </c>
      <c r="F296" s="5">
        <f t="shared" si="3"/>
        <v>134</v>
      </c>
      <c r="G296" s="5" t="str">
        <f>IFERROR(__xludf.DUMMYFUNCTION("""COMPUTED_VALUE"""),"2019-12-10 14:36:06.0")</f>
        <v>2019-12-10 14:36:06.0</v>
      </c>
      <c r="I296" s="5">
        <f t="shared" si="1"/>
        <v>2</v>
      </c>
    </row>
    <row r="297" ht="15.75" customHeight="1">
      <c r="A297" s="6" t="s">
        <v>474</v>
      </c>
      <c r="B297" s="7" t="s">
        <v>473</v>
      </c>
      <c r="C297" s="7" t="s">
        <v>475</v>
      </c>
      <c r="D297" s="7" t="s">
        <v>14</v>
      </c>
      <c r="E297" s="7" t="s">
        <v>360</v>
      </c>
      <c r="F297" s="5">
        <f t="shared" si="3"/>
        <v>134.3333333</v>
      </c>
      <c r="G297" s="5" t="str">
        <f>IFERROR(__xludf.DUMMYFUNCTION("""COMPUTED_VALUE"""),"2019-12-10 14:36:07.0")</f>
        <v>2019-12-10 14:36:07.0</v>
      </c>
      <c r="I297" s="5">
        <f t="shared" si="1"/>
        <v>2</v>
      </c>
    </row>
    <row r="298" ht="15.75" customHeight="1">
      <c r="A298" s="6" t="s">
        <v>476</v>
      </c>
      <c r="B298" s="7" t="s">
        <v>473</v>
      </c>
      <c r="C298" s="7" t="s">
        <v>475</v>
      </c>
      <c r="D298" s="7" t="s">
        <v>14</v>
      </c>
      <c r="E298" s="7" t="s">
        <v>360</v>
      </c>
      <c r="F298" s="5">
        <f t="shared" si="3"/>
        <v>134.6666667</v>
      </c>
      <c r="G298" s="5" t="str">
        <f>IFERROR(__xludf.DUMMYFUNCTION("""COMPUTED_VALUE"""),"2019-12-10 14:36:08.0")</f>
        <v>2019-12-10 14:36:08.0</v>
      </c>
      <c r="I298" s="5">
        <f t="shared" si="1"/>
        <v>2</v>
      </c>
    </row>
    <row r="299" ht="15.75" customHeight="1">
      <c r="A299" s="6" t="s">
        <v>477</v>
      </c>
      <c r="B299" s="7" t="s">
        <v>478</v>
      </c>
      <c r="C299" s="7" t="s">
        <v>479</v>
      </c>
      <c r="D299" s="7" t="s">
        <v>14</v>
      </c>
      <c r="E299" s="7" t="s">
        <v>360</v>
      </c>
      <c r="F299" s="5">
        <f t="shared" si="3"/>
        <v>135.1666667</v>
      </c>
      <c r="G299" s="5" t="str">
        <f>IFERROR(__xludf.DUMMYFUNCTION("""COMPUTED_VALUE"""),"2019-12-10 14:36:09.0")</f>
        <v>2019-12-10 14:36:09.0</v>
      </c>
      <c r="I299" s="5">
        <f t="shared" si="1"/>
        <v>3</v>
      </c>
    </row>
    <row r="300" ht="15.75" customHeight="1">
      <c r="A300" s="6" t="s">
        <v>480</v>
      </c>
      <c r="B300" s="7" t="s">
        <v>478</v>
      </c>
      <c r="C300" s="7" t="s">
        <v>479</v>
      </c>
      <c r="D300" s="7" t="s">
        <v>14</v>
      </c>
      <c r="E300" s="7" t="s">
        <v>360</v>
      </c>
      <c r="F300" s="5">
        <f t="shared" si="3"/>
        <v>135.6666667</v>
      </c>
      <c r="G300" s="5" t="str">
        <f>IFERROR(__xludf.DUMMYFUNCTION("""COMPUTED_VALUE"""),"2019-12-10 14:36:10.0")</f>
        <v>2019-12-10 14:36:10.0</v>
      </c>
      <c r="I300" s="5">
        <f t="shared" si="1"/>
        <v>2</v>
      </c>
    </row>
    <row r="301" ht="15.75" customHeight="1">
      <c r="A301" s="6" t="s">
        <v>481</v>
      </c>
      <c r="B301" s="7" t="s">
        <v>482</v>
      </c>
      <c r="C301" s="7" t="s">
        <v>479</v>
      </c>
      <c r="D301" s="7" t="s">
        <v>14</v>
      </c>
      <c r="E301" s="7" t="s">
        <v>360</v>
      </c>
      <c r="F301" s="5">
        <f t="shared" si="3"/>
        <v>136.1666667</v>
      </c>
      <c r="G301" s="5" t="str">
        <f>IFERROR(__xludf.DUMMYFUNCTION("""COMPUTED_VALUE"""),"2019-12-10 14:36:11.0")</f>
        <v>2019-12-10 14:36:11.0</v>
      </c>
      <c r="I301" s="5">
        <f t="shared" si="1"/>
        <v>2</v>
      </c>
    </row>
    <row r="302" ht="15.75" customHeight="1">
      <c r="A302" s="6" t="s">
        <v>483</v>
      </c>
      <c r="B302" s="7" t="s">
        <v>482</v>
      </c>
      <c r="C302" s="7" t="s">
        <v>484</v>
      </c>
      <c r="D302" s="7" t="s">
        <v>14</v>
      </c>
      <c r="E302" s="7" t="s">
        <v>360</v>
      </c>
      <c r="F302" s="5">
        <f t="shared" si="3"/>
        <v>136.6666667</v>
      </c>
      <c r="G302" s="5" t="str">
        <f>IFERROR(__xludf.DUMMYFUNCTION("""COMPUTED_VALUE"""),"2019-12-10 14:36:12.0")</f>
        <v>2019-12-10 14:36:12.0</v>
      </c>
      <c r="I302" s="5">
        <f t="shared" si="1"/>
        <v>2</v>
      </c>
    </row>
    <row r="303" ht="15.75" customHeight="1">
      <c r="A303" s="6" t="s">
        <v>485</v>
      </c>
      <c r="B303" s="7" t="s">
        <v>486</v>
      </c>
      <c r="C303" s="7" t="s">
        <v>484</v>
      </c>
      <c r="D303" s="7" t="s">
        <v>14</v>
      </c>
      <c r="E303" s="7" t="s">
        <v>360</v>
      </c>
      <c r="F303" s="5">
        <f t="shared" si="3"/>
        <v>137.1666667</v>
      </c>
      <c r="G303" s="5" t="str">
        <f>IFERROR(__xludf.DUMMYFUNCTION("""COMPUTED_VALUE"""),"2019-12-10 14:36:13.0")</f>
        <v>2019-12-10 14:36:13.0</v>
      </c>
      <c r="I303" s="5">
        <f t="shared" si="1"/>
        <v>3</v>
      </c>
    </row>
    <row r="304" ht="15.75" customHeight="1">
      <c r="A304" s="6" t="s">
        <v>487</v>
      </c>
      <c r="B304" s="7" t="s">
        <v>486</v>
      </c>
      <c r="C304" s="7" t="s">
        <v>488</v>
      </c>
      <c r="D304" s="7" t="s">
        <v>14</v>
      </c>
      <c r="E304" s="7" t="s">
        <v>360</v>
      </c>
      <c r="F304" s="5">
        <f t="shared" si="3"/>
        <v>137.6666667</v>
      </c>
      <c r="G304" s="5" t="str">
        <f>IFERROR(__xludf.DUMMYFUNCTION("""COMPUTED_VALUE"""),"2019-12-10 14:36:14.0")</f>
        <v>2019-12-10 14:36:14.0</v>
      </c>
      <c r="I304" s="5">
        <f t="shared" si="1"/>
        <v>2</v>
      </c>
    </row>
    <row r="305" ht="15.75" customHeight="1">
      <c r="A305" s="6" t="s">
        <v>489</v>
      </c>
      <c r="B305" s="7" t="s">
        <v>490</v>
      </c>
      <c r="C305" s="7" t="s">
        <v>488</v>
      </c>
      <c r="D305" s="7" t="s">
        <v>14</v>
      </c>
      <c r="E305" s="7" t="s">
        <v>360</v>
      </c>
      <c r="F305" s="5">
        <f t="shared" si="3"/>
        <v>138.1666667</v>
      </c>
      <c r="G305" s="5" t="str">
        <f>IFERROR(__xludf.DUMMYFUNCTION("""COMPUTED_VALUE"""),"2019-12-10 14:36:15.0")</f>
        <v>2019-12-10 14:36:15.0</v>
      </c>
      <c r="I305" s="5">
        <f t="shared" si="1"/>
        <v>2</v>
      </c>
    </row>
    <row r="306" ht="15.75" customHeight="1">
      <c r="A306" s="6" t="s">
        <v>491</v>
      </c>
      <c r="B306" s="7" t="s">
        <v>490</v>
      </c>
      <c r="C306" s="7" t="s">
        <v>488</v>
      </c>
      <c r="D306" s="7" t="s">
        <v>14</v>
      </c>
      <c r="E306" s="7" t="s">
        <v>360</v>
      </c>
      <c r="F306" s="5">
        <f t="shared" si="3"/>
        <v>138.6666667</v>
      </c>
      <c r="G306" s="5" t="str">
        <f>IFERROR(__xludf.DUMMYFUNCTION("""COMPUTED_VALUE"""),"2019-12-10 14:36:16.0")</f>
        <v>2019-12-10 14:36:16.0</v>
      </c>
      <c r="I306" s="5">
        <f t="shared" si="1"/>
        <v>2</v>
      </c>
    </row>
    <row r="307" ht="15.75" customHeight="1">
      <c r="A307" s="6" t="s">
        <v>492</v>
      </c>
      <c r="B307" s="7" t="s">
        <v>493</v>
      </c>
      <c r="C307" s="7" t="s">
        <v>494</v>
      </c>
      <c r="D307" s="7" t="s">
        <v>14</v>
      </c>
      <c r="E307" s="7" t="s">
        <v>360</v>
      </c>
      <c r="F307" s="5">
        <f t="shared" si="3"/>
        <v>139.1666667</v>
      </c>
      <c r="G307" s="5" t="str">
        <f>IFERROR(__xludf.DUMMYFUNCTION("""COMPUTED_VALUE"""),"2019-12-10 14:36:17.0")</f>
        <v>2019-12-10 14:36:17.0</v>
      </c>
      <c r="I307" s="5">
        <f t="shared" si="1"/>
        <v>3</v>
      </c>
    </row>
    <row r="308" ht="15.75" customHeight="1">
      <c r="A308" s="6" t="s">
        <v>495</v>
      </c>
      <c r="B308" s="7" t="s">
        <v>493</v>
      </c>
      <c r="C308" s="7" t="s">
        <v>494</v>
      </c>
      <c r="D308" s="7" t="s">
        <v>14</v>
      </c>
      <c r="E308" s="7" t="s">
        <v>360</v>
      </c>
      <c r="F308" s="5">
        <f t="shared" si="3"/>
        <v>139.6666667</v>
      </c>
      <c r="G308" s="5" t="str">
        <f>IFERROR(__xludf.DUMMYFUNCTION("""COMPUTED_VALUE"""),"2019-12-10 14:36:18.0")</f>
        <v>2019-12-10 14:36:18.0</v>
      </c>
      <c r="I308" s="5">
        <f t="shared" si="1"/>
        <v>2</v>
      </c>
    </row>
    <row r="309" ht="15.75" customHeight="1">
      <c r="A309" s="6" t="s">
        <v>496</v>
      </c>
      <c r="B309" s="7" t="s">
        <v>497</v>
      </c>
      <c r="C309" s="7" t="s">
        <v>494</v>
      </c>
      <c r="D309" s="7" t="s">
        <v>14</v>
      </c>
      <c r="E309" s="7" t="s">
        <v>360</v>
      </c>
      <c r="F309" s="5">
        <f t="shared" si="3"/>
        <v>140</v>
      </c>
      <c r="G309" s="5" t="str">
        <f>IFERROR(__xludf.DUMMYFUNCTION("""COMPUTED_VALUE"""),"2019-12-10 14:36:19.0")</f>
        <v>2019-12-10 14:36:19.0</v>
      </c>
      <c r="I309" s="5">
        <f t="shared" si="1"/>
        <v>2</v>
      </c>
    </row>
    <row r="310" ht="15.75" customHeight="1">
      <c r="A310" s="6" t="s">
        <v>498</v>
      </c>
      <c r="B310" s="7" t="s">
        <v>497</v>
      </c>
      <c r="C310" s="7" t="s">
        <v>499</v>
      </c>
      <c r="D310" s="7" t="s">
        <v>14</v>
      </c>
      <c r="E310" s="7" t="s">
        <v>360</v>
      </c>
      <c r="F310" s="5">
        <f t="shared" si="3"/>
        <v>140.3333333</v>
      </c>
      <c r="G310" s="5" t="str">
        <f>IFERROR(__xludf.DUMMYFUNCTION("""COMPUTED_VALUE"""),"2019-12-10 14:36:20.0")</f>
        <v>2019-12-10 14:36:20.0</v>
      </c>
      <c r="I310" s="5">
        <f t="shared" si="1"/>
        <v>3</v>
      </c>
    </row>
    <row r="311" ht="15.75" customHeight="1">
      <c r="A311" s="6" t="s">
        <v>500</v>
      </c>
      <c r="B311" s="7" t="s">
        <v>497</v>
      </c>
      <c r="C311" s="7" t="s">
        <v>499</v>
      </c>
      <c r="D311" s="7" t="s">
        <v>14</v>
      </c>
      <c r="E311" s="7" t="s">
        <v>360</v>
      </c>
      <c r="F311" s="5">
        <f t="shared" si="3"/>
        <v>140.6666667</v>
      </c>
      <c r="G311" s="5" t="str">
        <f>IFERROR(__xludf.DUMMYFUNCTION("""COMPUTED_VALUE"""),"2019-12-10 14:36:21.0")</f>
        <v>2019-12-10 14:36:21.0</v>
      </c>
      <c r="I311" s="5">
        <f t="shared" si="1"/>
        <v>2</v>
      </c>
    </row>
    <row r="312" ht="15.75" customHeight="1">
      <c r="A312" s="6" t="s">
        <v>501</v>
      </c>
      <c r="B312" s="7" t="s">
        <v>502</v>
      </c>
      <c r="C312" s="7" t="s">
        <v>499</v>
      </c>
      <c r="D312" s="7" t="s">
        <v>14</v>
      </c>
      <c r="E312" s="7" t="s">
        <v>360</v>
      </c>
      <c r="F312" s="5">
        <f t="shared" si="3"/>
        <v>141.1666667</v>
      </c>
      <c r="G312" s="5" t="str">
        <f>IFERROR(__xludf.DUMMYFUNCTION("""COMPUTED_VALUE"""),"2019-12-10 14:36:22.0")</f>
        <v>2019-12-10 14:36:22.0</v>
      </c>
      <c r="I312" s="5">
        <f t="shared" si="1"/>
        <v>2</v>
      </c>
    </row>
    <row r="313" ht="15.75" customHeight="1">
      <c r="A313" s="6" t="s">
        <v>503</v>
      </c>
      <c r="B313" s="7" t="s">
        <v>502</v>
      </c>
      <c r="C313" s="7" t="s">
        <v>504</v>
      </c>
      <c r="D313" s="7" t="s">
        <v>14</v>
      </c>
      <c r="E313" s="7" t="s">
        <v>360</v>
      </c>
      <c r="F313" s="5">
        <f t="shared" si="3"/>
        <v>141.6666667</v>
      </c>
      <c r="G313" s="5" t="str">
        <f>IFERROR(__xludf.DUMMYFUNCTION("""COMPUTED_VALUE"""),"2019-12-10 14:36:23.0")</f>
        <v>2019-12-10 14:36:23.0</v>
      </c>
      <c r="I313" s="5">
        <f t="shared" si="1"/>
        <v>2</v>
      </c>
    </row>
    <row r="314" ht="15.75" customHeight="1">
      <c r="A314" s="6" t="s">
        <v>505</v>
      </c>
      <c r="B314" s="7" t="s">
        <v>506</v>
      </c>
      <c r="C314" s="7" t="s">
        <v>504</v>
      </c>
      <c r="D314" s="7" t="s">
        <v>14</v>
      </c>
      <c r="E314" s="7" t="s">
        <v>360</v>
      </c>
      <c r="F314" s="5">
        <f t="shared" si="3"/>
        <v>142.1666667</v>
      </c>
      <c r="G314" s="5" t="str">
        <f>IFERROR(__xludf.DUMMYFUNCTION("""COMPUTED_VALUE"""),"2019-12-10 14:36:24.0")</f>
        <v>2019-12-10 14:36:24.0</v>
      </c>
      <c r="I314" s="5">
        <f t="shared" si="1"/>
        <v>2</v>
      </c>
    </row>
    <row r="315" ht="15.75" customHeight="1">
      <c r="A315" s="6" t="s">
        <v>507</v>
      </c>
      <c r="B315" s="7" t="s">
        <v>506</v>
      </c>
      <c r="C315" s="7" t="s">
        <v>504</v>
      </c>
      <c r="D315" s="7" t="s">
        <v>14</v>
      </c>
      <c r="E315" s="7" t="s">
        <v>360</v>
      </c>
      <c r="F315" s="5">
        <f t="shared" si="3"/>
        <v>142.6666667</v>
      </c>
      <c r="G315" s="5" t="str">
        <f>IFERROR(__xludf.DUMMYFUNCTION("""COMPUTED_VALUE"""),"2019-12-10 14:36:25.0")</f>
        <v>2019-12-10 14:36:25.0</v>
      </c>
      <c r="I315" s="5">
        <f t="shared" si="1"/>
        <v>2</v>
      </c>
    </row>
    <row r="316" ht="15.75" customHeight="1">
      <c r="A316" s="6" t="s">
        <v>508</v>
      </c>
      <c r="B316" s="7" t="s">
        <v>509</v>
      </c>
      <c r="C316" s="7" t="s">
        <v>510</v>
      </c>
      <c r="D316" s="7" t="s">
        <v>14</v>
      </c>
      <c r="E316" s="7" t="s">
        <v>360</v>
      </c>
      <c r="F316" s="5">
        <f t="shared" si="3"/>
        <v>143.1666667</v>
      </c>
      <c r="G316" s="5" t="str">
        <f>IFERROR(__xludf.DUMMYFUNCTION("""COMPUTED_VALUE"""),"2019-12-10 14:36:26.0")</f>
        <v>2019-12-10 14:36:26.0</v>
      </c>
      <c r="I316" s="5">
        <f t="shared" si="1"/>
        <v>3</v>
      </c>
    </row>
    <row r="317" ht="15.75" customHeight="1">
      <c r="A317" s="6" t="s">
        <v>511</v>
      </c>
      <c r="B317" s="7" t="s">
        <v>509</v>
      </c>
      <c r="C317" s="7" t="s">
        <v>510</v>
      </c>
      <c r="D317" s="7" t="s">
        <v>14</v>
      </c>
      <c r="E317" s="7" t="s">
        <v>360</v>
      </c>
      <c r="F317" s="5">
        <f t="shared" si="3"/>
        <v>143.6666667</v>
      </c>
      <c r="G317" s="5" t="str">
        <f>IFERROR(__xludf.DUMMYFUNCTION("""COMPUTED_VALUE"""),"2019-12-10 14:36:27.0")</f>
        <v>2019-12-10 14:36:27.0</v>
      </c>
      <c r="I317" s="5">
        <f t="shared" si="1"/>
        <v>2</v>
      </c>
    </row>
    <row r="318" ht="15.75" customHeight="1">
      <c r="A318" s="6" t="s">
        <v>512</v>
      </c>
      <c r="B318" s="7" t="s">
        <v>513</v>
      </c>
      <c r="C318" s="7" t="s">
        <v>510</v>
      </c>
      <c r="D318" s="7" t="s">
        <v>14</v>
      </c>
      <c r="E318" s="7" t="s">
        <v>360</v>
      </c>
      <c r="F318" s="5">
        <f t="shared" si="3"/>
        <v>144.1666667</v>
      </c>
      <c r="G318" s="5" t="str">
        <f>IFERROR(__xludf.DUMMYFUNCTION("""COMPUTED_VALUE"""),"2019-12-10 14:36:28.0")</f>
        <v>2019-12-10 14:36:28.0</v>
      </c>
      <c r="I318" s="5">
        <f t="shared" si="1"/>
        <v>2</v>
      </c>
    </row>
    <row r="319" ht="15.75" customHeight="1">
      <c r="A319" s="6" t="s">
        <v>514</v>
      </c>
      <c r="B319" s="7" t="s">
        <v>513</v>
      </c>
      <c r="C319" s="7" t="s">
        <v>515</v>
      </c>
      <c r="D319" s="7" t="s">
        <v>14</v>
      </c>
      <c r="E319" s="7" t="s">
        <v>360</v>
      </c>
      <c r="F319" s="5">
        <f t="shared" si="3"/>
        <v>144.6666667</v>
      </c>
      <c r="G319" s="5" t="str">
        <f>IFERROR(__xludf.DUMMYFUNCTION("""COMPUTED_VALUE"""),"2019-12-10 14:36:29.0")</f>
        <v>2019-12-10 14:36:29.0</v>
      </c>
      <c r="I319" s="5">
        <f t="shared" si="1"/>
        <v>2</v>
      </c>
    </row>
    <row r="320" ht="15.75" customHeight="1">
      <c r="A320" s="6" t="s">
        <v>516</v>
      </c>
      <c r="B320" s="7" t="s">
        <v>517</v>
      </c>
      <c r="C320" s="7" t="s">
        <v>515</v>
      </c>
      <c r="D320" s="7" t="s">
        <v>14</v>
      </c>
      <c r="E320" s="7" t="s">
        <v>360</v>
      </c>
      <c r="F320" s="5">
        <f t="shared" si="3"/>
        <v>145</v>
      </c>
      <c r="G320" s="5" t="str">
        <f>IFERROR(__xludf.DUMMYFUNCTION("""COMPUTED_VALUE"""),"2019-12-10 14:36:30.0")</f>
        <v>2019-12-10 14:36:30.0</v>
      </c>
      <c r="I320" s="5">
        <f t="shared" si="1"/>
        <v>3</v>
      </c>
    </row>
    <row r="321" ht="15.75" customHeight="1">
      <c r="A321" s="6" t="s">
        <v>518</v>
      </c>
      <c r="B321" s="7" t="s">
        <v>517</v>
      </c>
      <c r="C321" s="7" t="s">
        <v>515</v>
      </c>
      <c r="D321" s="7" t="s">
        <v>14</v>
      </c>
      <c r="E321" s="7" t="s">
        <v>360</v>
      </c>
      <c r="F321" s="5">
        <f t="shared" si="3"/>
        <v>145.3333333</v>
      </c>
      <c r="G321" s="5" t="str">
        <f>IFERROR(__xludf.DUMMYFUNCTION("""COMPUTED_VALUE"""),"2019-12-10 14:36:31.0")</f>
        <v>2019-12-10 14:36:31.0</v>
      </c>
      <c r="I321" s="5">
        <f t="shared" si="1"/>
        <v>2</v>
      </c>
    </row>
    <row r="322" ht="15.75" customHeight="1">
      <c r="A322" s="6" t="s">
        <v>519</v>
      </c>
      <c r="B322" s="7" t="s">
        <v>517</v>
      </c>
      <c r="C322" s="7" t="s">
        <v>520</v>
      </c>
      <c r="D322" s="7" t="s">
        <v>14</v>
      </c>
      <c r="E322" s="7" t="s">
        <v>360</v>
      </c>
      <c r="F322" s="5">
        <f t="shared" si="3"/>
        <v>145.6666667</v>
      </c>
      <c r="G322" s="5" t="str">
        <f>IFERROR(__xludf.DUMMYFUNCTION("""COMPUTED_VALUE"""),"2019-12-10 14:36:32.0")</f>
        <v>2019-12-10 14:36:32.0</v>
      </c>
      <c r="I322" s="5">
        <f t="shared" si="1"/>
        <v>2</v>
      </c>
    </row>
    <row r="323" ht="15.75" customHeight="1">
      <c r="A323" s="6" t="s">
        <v>521</v>
      </c>
      <c r="B323" s="7" t="s">
        <v>522</v>
      </c>
      <c r="C323" s="7" t="s">
        <v>520</v>
      </c>
      <c r="D323" s="7" t="s">
        <v>14</v>
      </c>
      <c r="E323" s="7" t="s">
        <v>360</v>
      </c>
      <c r="F323" s="5">
        <f t="shared" si="3"/>
        <v>146.1666667</v>
      </c>
      <c r="G323" s="5" t="str">
        <f>IFERROR(__xludf.DUMMYFUNCTION("""COMPUTED_VALUE"""),"2019-12-10 14:36:33.0")</f>
        <v>2019-12-10 14:36:33.0</v>
      </c>
      <c r="I323" s="5">
        <f t="shared" si="1"/>
        <v>2</v>
      </c>
    </row>
    <row r="324" ht="15.75" customHeight="1">
      <c r="A324" s="6" t="s">
        <v>523</v>
      </c>
      <c r="B324" s="7" t="s">
        <v>522</v>
      </c>
      <c r="C324" s="7" t="s">
        <v>520</v>
      </c>
      <c r="D324" s="7" t="s">
        <v>14</v>
      </c>
      <c r="E324" s="7" t="s">
        <v>360</v>
      </c>
      <c r="F324" s="5">
        <f t="shared" si="3"/>
        <v>146.6666667</v>
      </c>
      <c r="G324" s="5" t="str">
        <f>IFERROR(__xludf.DUMMYFUNCTION("""COMPUTED_VALUE"""),"2019-12-10 14:36:34.0")</f>
        <v>2019-12-10 14:36:34.0</v>
      </c>
      <c r="I324" s="5">
        <f t="shared" si="1"/>
        <v>2</v>
      </c>
    </row>
    <row r="325" ht="15.75" customHeight="1">
      <c r="A325" s="6" t="s">
        <v>524</v>
      </c>
      <c r="B325" s="7" t="s">
        <v>525</v>
      </c>
      <c r="C325" s="7" t="s">
        <v>526</v>
      </c>
      <c r="D325" s="7" t="s">
        <v>14</v>
      </c>
      <c r="E325" s="7" t="s">
        <v>360</v>
      </c>
      <c r="F325" s="5">
        <f t="shared" si="3"/>
        <v>147.1666667</v>
      </c>
      <c r="G325" s="5" t="str">
        <f>IFERROR(__xludf.DUMMYFUNCTION("""COMPUTED_VALUE"""),"2019-12-10 14:36:35.0")</f>
        <v>2019-12-10 14:36:35.0</v>
      </c>
      <c r="I325" s="5">
        <f t="shared" si="1"/>
        <v>3</v>
      </c>
    </row>
    <row r="326" ht="15.75" customHeight="1">
      <c r="A326" s="6" t="s">
        <v>527</v>
      </c>
      <c r="B326" s="7" t="s">
        <v>525</v>
      </c>
      <c r="C326" s="7" t="s">
        <v>526</v>
      </c>
      <c r="D326" s="7" t="s">
        <v>14</v>
      </c>
      <c r="E326" s="7" t="s">
        <v>360</v>
      </c>
      <c r="F326" s="5">
        <f t="shared" si="3"/>
        <v>147.6666667</v>
      </c>
      <c r="G326" s="5" t="str">
        <f>IFERROR(__xludf.DUMMYFUNCTION("""COMPUTED_VALUE"""),"2019-12-10 14:36:36.0")</f>
        <v>2019-12-10 14:36:36.0</v>
      </c>
      <c r="I326" s="5">
        <f t="shared" si="1"/>
        <v>2</v>
      </c>
    </row>
    <row r="327" ht="15.75" customHeight="1">
      <c r="A327" s="6" t="s">
        <v>528</v>
      </c>
      <c r="B327" s="7" t="s">
        <v>529</v>
      </c>
      <c r="C327" s="7" t="s">
        <v>526</v>
      </c>
      <c r="D327" s="7" t="s">
        <v>14</v>
      </c>
      <c r="E327" s="7" t="s">
        <v>360</v>
      </c>
      <c r="F327" s="5">
        <f t="shared" si="3"/>
        <v>148.1666667</v>
      </c>
      <c r="G327" s="5" t="str">
        <f>IFERROR(__xludf.DUMMYFUNCTION("""COMPUTED_VALUE"""),"2019-12-10 14:36:37.0")</f>
        <v>2019-12-10 14:36:37.0</v>
      </c>
      <c r="I327" s="5">
        <f t="shared" si="1"/>
        <v>2</v>
      </c>
    </row>
    <row r="328" ht="15.75" customHeight="1">
      <c r="A328" s="6" t="s">
        <v>530</v>
      </c>
      <c r="B328" s="7" t="s">
        <v>529</v>
      </c>
      <c r="C328" s="7" t="s">
        <v>531</v>
      </c>
      <c r="D328" s="7" t="s">
        <v>14</v>
      </c>
      <c r="E328" s="7" t="s">
        <v>360</v>
      </c>
      <c r="F328" s="5">
        <f t="shared" si="3"/>
        <v>148.6666667</v>
      </c>
      <c r="G328" s="5" t="str">
        <f>IFERROR(__xludf.DUMMYFUNCTION("""COMPUTED_VALUE"""),"2019-12-10 14:36:38.0")</f>
        <v>2019-12-10 14:36:38.0</v>
      </c>
      <c r="I328" s="5">
        <f t="shared" si="1"/>
        <v>2</v>
      </c>
    </row>
    <row r="329" ht="15.75" customHeight="1">
      <c r="A329" s="6" t="s">
        <v>532</v>
      </c>
      <c r="B329" s="7" t="s">
        <v>533</v>
      </c>
      <c r="C329" s="7" t="s">
        <v>531</v>
      </c>
      <c r="D329" s="7" t="s">
        <v>14</v>
      </c>
      <c r="E329" s="7" t="s">
        <v>360</v>
      </c>
      <c r="F329" s="5">
        <f t="shared" si="3"/>
        <v>149.1666667</v>
      </c>
      <c r="G329" s="5" t="str">
        <f>IFERROR(__xludf.DUMMYFUNCTION("""COMPUTED_VALUE"""),"2019-12-10 14:36:39.0")</f>
        <v>2019-12-10 14:36:39.0</v>
      </c>
      <c r="I329" s="5">
        <f t="shared" si="1"/>
        <v>2</v>
      </c>
    </row>
    <row r="330" ht="15.75" customHeight="1">
      <c r="A330" s="6" t="s">
        <v>534</v>
      </c>
      <c r="B330" s="7" t="s">
        <v>533</v>
      </c>
      <c r="C330" s="7" t="s">
        <v>531</v>
      </c>
      <c r="D330" s="7" t="s">
        <v>14</v>
      </c>
      <c r="E330" s="7" t="s">
        <v>360</v>
      </c>
      <c r="F330" s="5">
        <f t="shared" si="3"/>
        <v>149.6666667</v>
      </c>
      <c r="G330" s="5" t="str">
        <f>IFERROR(__xludf.DUMMYFUNCTION("""COMPUTED_VALUE"""),"2019-12-10 14:36:40.0")</f>
        <v>2019-12-10 14:36:40.0</v>
      </c>
      <c r="I330" s="5">
        <f t="shared" si="1"/>
        <v>3</v>
      </c>
    </row>
    <row r="331" ht="15.75" customHeight="1">
      <c r="A331" s="6" t="s">
        <v>535</v>
      </c>
      <c r="B331" s="7" t="s">
        <v>536</v>
      </c>
      <c r="C331" s="7" t="s">
        <v>537</v>
      </c>
      <c r="D331" s="7" t="s">
        <v>14</v>
      </c>
      <c r="E331" s="7" t="s">
        <v>360</v>
      </c>
      <c r="F331" s="5">
        <f t="shared" si="3"/>
        <v>150</v>
      </c>
      <c r="G331" s="5" t="str">
        <f>IFERROR(__xludf.DUMMYFUNCTION("""COMPUTED_VALUE"""),"2019-12-10 14:36:41.0")</f>
        <v>2019-12-10 14:36:41.0</v>
      </c>
      <c r="I331" s="5">
        <f t="shared" si="1"/>
        <v>2</v>
      </c>
    </row>
    <row r="332" ht="15.75" customHeight="1">
      <c r="A332" s="6" t="s">
        <v>538</v>
      </c>
      <c r="B332" s="7" t="s">
        <v>536</v>
      </c>
      <c r="C332" s="7" t="s">
        <v>537</v>
      </c>
      <c r="D332" s="7" t="s">
        <v>14</v>
      </c>
      <c r="E332" s="7" t="s">
        <v>360</v>
      </c>
      <c r="F332" s="5">
        <f t="shared" si="3"/>
        <v>150.3333333</v>
      </c>
      <c r="G332" s="5" t="str">
        <f>IFERROR(__xludf.DUMMYFUNCTION("""COMPUTED_VALUE"""),"2019-12-10 14:36:42.0")</f>
        <v>2019-12-10 14:36:42.0</v>
      </c>
      <c r="I332" s="5">
        <f t="shared" si="1"/>
        <v>2</v>
      </c>
    </row>
    <row r="333" ht="15.75" customHeight="1">
      <c r="A333" s="6" t="s">
        <v>539</v>
      </c>
      <c r="B333" s="7" t="s">
        <v>536</v>
      </c>
      <c r="C333" s="7" t="s">
        <v>537</v>
      </c>
      <c r="D333" s="7" t="s">
        <v>14</v>
      </c>
      <c r="E333" s="7" t="s">
        <v>360</v>
      </c>
      <c r="F333" s="5">
        <f t="shared" si="3"/>
        <v>150.6666667</v>
      </c>
      <c r="G333" s="5" t="str">
        <f>IFERROR(__xludf.DUMMYFUNCTION("""COMPUTED_VALUE"""),"2019-12-10 14:36:43.0")</f>
        <v>2019-12-10 14:36:43.0</v>
      </c>
      <c r="I333" s="5">
        <f t="shared" si="1"/>
        <v>2</v>
      </c>
    </row>
    <row r="334" ht="15.75" customHeight="1">
      <c r="A334" s="6" t="s">
        <v>540</v>
      </c>
      <c r="B334" s="7" t="s">
        <v>541</v>
      </c>
      <c r="C334" s="7" t="s">
        <v>542</v>
      </c>
      <c r="D334" s="7" t="s">
        <v>14</v>
      </c>
      <c r="E334" s="7" t="s">
        <v>360</v>
      </c>
      <c r="F334" s="5">
        <f t="shared" si="3"/>
        <v>151.1666667</v>
      </c>
      <c r="G334" s="5" t="str">
        <f>IFERROR(__xludf.DUMMYFUNCTION("""COMPUTED_VALUE"""),"2019-12-10 14:36:44.0")</f>
        <v>2019-12-10 14:36:44.0</v>
      </c>
      <c r="I334" s="5">
        <f t="shared" si="1"/>
        <v>3</v>
      </c>
    </row>
    <row r="335" ht="15.75" customHeight="1">
      <c r="A335" s="6" t="s">
        <v>543</v>
      </c>
      <c r="B335" s="7" t="s">
        <v>541</v>
      </c>
      <c r="C335" s="7" t="s">
        <v>542</v>
      </c>
      <c r="D335" s="7" t="s">
        <v>14</v>
      </c>
      <c r="E335" s="7" t="s">
        <v>360</v>
      </c>
      <c r="F335" s="5">
        <f t="shared" si="3"/>
        <v>151.6666667</v>
      </c>
      <c r="G335" s="5" t="str">
        <f>IFERROR(__xludf.DUMMYFUNCTION("""COMPUTED_VALUE"""),"2019-12-10 14:36:45.0")</f>
        <v>2019-12-10 14:36:45.0</v>
      </c>
      <c r="I335" s="5">
        <f t="shared" si="1"/>
        <v>2</v>
      </c>
    </row>
    <row r="336" ht="15.75" customHeight="1">
      <c r="A336" s="6" t="s">
        <v>544</v>
      </c>
      <c r="B336" s="7" t="s">
        <v>545</v>
      </c>
      <c r="C336" s="7" t="s">
        <v>546</v>
      </c>
      <c r="D336" s="7" t="s">
        <v>14</v>
      </c>
      <c r="E336" s="7" t="s">
        <v>360</v>
      </c>
      <c r="F336" s="5">
        <f t="shared" si="3"/>
        <v>152.1666667</v>
      </c>
      <c r="G336" s="5" t="str">
        <f>IFERROR(__xludf.DUMMYFUNCTION("""COMPUTED_VALUE"""),"2019-12-10 14:36:46.0")</f>
        <v>2019-12-10 14:36:46.0</v>
      </c>
      <c r="I336" s="5">
        <f t="shared" si="1"/>
        <v>3</v>
      </c>
    </row>
    <row r="337" ht="15.75" customHeight="1">
      <c r="A337" s="6" t="s">
        <v>547</v>
      </c>
      <c r="B337" s="7" t="s">
        <v>545</v>
      </c>
      <c r="C337" s="7" t="s">
        <v>546</v>
      </c>
      <c r="D337" s="7" t="s">
        <v>14</v>
      </c>
      <c r="E337" s="7" t="s">
        <v>360</v>
      </c>
      <c r="F337" s="5">
        <f t="shared" si="3"/>
        <v>152.6666667</v>
      </c>
      <c r="G337" s="5" t="str">
        <f>IFERROR(__xludf.DUMMYFUNCTION("""COMPUTED_VALUE"""),"2019-12-10 14:36:47.0")</f>
        <v>2019-12-10 14:36:47.0</v>
      </c>
      <c r="I337" s="5">
        <f t="shared" si="1"/>
        <v>2</v>
      </c>
    </row>
    <row r="338" ht="15.75" customHeight="1">
      <c r="A338" s="6" t="s">
        <v>548</v>
      </c>
      <c r="B338" s="7" t="s">
        <v>549</v>
      </c>
      <c r="C338" s="7" t="s">
        <v>546</v>
      </c>
      <c r="D338" s="7" t="s">
        <v>14</v>
      </c>
      <c r="E338" s="7" t="s">
        <v>360</v>
      </c>
      <c r="F338" s="5">
        <f t="shared" si="3"/>
        <v>153.1666667</v>
      </c>
      <c r="G338" s="5" t="str">
        <f>IFERROR(__xludf.DUMMYFUNCTION("""COMPUTED_VALUE"""),"2019-12-10 14:36:48.0")</f>
        <v>2019-12-10 14:36:48.0</v>
      </c>
      <c r="I338" s="5">
        <f t="shared" si="1"/>
        <v>2</v>
      </c>
    </row>
    <row r="339" ht="15.75" customHeight="1">
      <c r="A339" s="6" t="s">
        <v>550</v>
      </c>
      <c r="B339" s="7" t="s">
        <v>549</v>
      </c>
      <c r="C339" s="7" t="s">
        <v>546</v>
      </c>
      <c r="D339" s="7" t="s">
        <v>14</v>
      </c>
      <c r="E339" s="7" t="s">
        <v>360</v>
      </c>
      <c r="F339" s="5">
        <f t="shared" si="3"/>
        <v>153.6666667</v>
      </c>
      <c r="G339" s="5" t="str">
        <f>IFERROR(__xludf.DUMMYFUNCTION("""COMPUTED_VALUE"""),"2019-12-10 14:36:49.0")</f>
        <v>2019-12-10 14:36:49.0</v>
      </c>
      <c r="I339" s="5">
        <f t="shared" si="1"/>
        <v>2</v>
      </c>
    </row>
    <row r="340" ht="15.75" customHeight="1">
      <c r="A340" s="6" t="s">
        <v>551</v>
      </c>
      <c r="B340" s="7" t="s">
        <v>552</v>
      </c>
      <c r="C340" s="7" t="s">
        <v>553</v>
      </c>
      <c r="D340" s="7" t="s">
        <v>14</v>
      </c>
      <c r="E340" s="7" t="s">
        <v>360</v>
      </c>
      <c r="F340" s="5">
        <f t="shared" si="3"/>
        <v>154.1666667</v>
      </c>
      <c r="G340" s="5" t="str">
        <f>IFERROR(__xludf.DUMMYFUNCTION("""COMPUTED_VALUE"""),"2019-12-10 14:36:50.0")</f>
        <v>2019-12-10 14:36:50.0</v>
      </c>
      <c r="I340" s="5">
        <f t="shared" si="1"/>
        <v>3</v>
      </c>
    </row>
    <row r="341" ht="15.75" customHeight="1">
      <c r="A341" s="6" t="s">
        <v>554</v>
      </c>
      <c r="B341" s="7" t="s">
        <v>552</v>
      </c>
      <c r="C341" s="7" t="s">
        <v>553</v>
      </c>
      <c r="D341" s="7" t="s">
        <v>14</v>
      </c>
      <c r="E341" s="7" t="s">
        <v>360</v>
      </c>
      <c r="F341" s="5">
        <f t="shared" si="3"/>
        <v>154.6666667</v>
      </c>
      <c r="G341" s="5" t="str">
        <f>IFERROR(__xludf.DUMMYFUNCTION("""COMPUTED_VALUE"""),"2019-12-10 14:36:51.0")</f>
        <v>2019-12-10 14:36:51.0</v>
      </c>
      <c r="I341" s="5">
        <f t="shared" si="1"/>
        <v>2</v>
      </c>
    </row>
    <row r="342" ht="15.75" customHeight="1">
      <c r="A342" s="6" t="s">
        <v>555</v>
      </c>
      <c r="B342" s="7" t="s">
        <v>556</v>
      </c>
      <c r="C342" s="7" t="s">
        <v>557</v>
      </c>
      <c r="D342" s="7" t="s">
        <v>14</v>
      </c>
      <c r="E342" s="7" t="s">
        <v>360</v>
      </c>
      <c r="F342" s="5">
        <f t="shared" si="3"/>
        <v>155</v>
      </c>
      <c r="G342" s="5" t="str">
        <f>IFERROR(__xludf.DUMMYFUNCTION("""COMPUTED_VALUE"""),"2019-12-10 14:36:52.0")</f>
        <v>2019-12-10 14:36:52.0</v>
      </c>
      <c r="I342" s="5">
        <f t="shared" si="1"/>
        <v>2</v>
      </c>
    </row>
    <row r="343" ht="15.75" customHeight="1">
      <c r="A343" s="6" t="s">
        <v>558</v>
      </c>
      <c r="B343" s="7" t="s">
        <v>556</v>
      </c>
      <c r="C343" s="7" t="s">
        <v>557</v>
      </c>
      <c r="D343" s="7" t="s">
        <v>14</v>
      </c>
      <c r="E343" s="7" t="s">
        <v>360</v>
      </c>
      <c r="F343" s="5">
        <f t="shared" si="3"/>
        <v>155.3333333</v>
      </c>
      <c r="G343" s="5" t="str">
        <f>IFERROR(__xludf.DUMMYFUNCTION("""COMPUTED_VALUE"""),"2019-12-10 14:36:53.0")</f>
        <v>2019-12-10 14:36:53.0</v>
      </c>
      <c r="I343" s="5">
        <f t="shared" si="1"/>
        <v>2</v>
      </c>
    </row>
    <row r="344" ht="15.75" customHeight="1">
      <c r="A344" s="6" t="s">
        <v>559</v>
      </c>
      <c r="B344" s="7" t="s">
        <v>556</v>
      </c>
      <c r="C344" s="7" t="s">
        <v>557</v>
      </c>
      <c r="D344" s="7" t="s">
        <v>14</v>
      </c>
      <c r="E344" s="7" t="s">
        <v>360</v>
      </c>
      <c r="F344" s="5">
        <f t="shared" si="3"/>
        <v>155.6666667</v>
      </c>
      <c r="G344" s="5" t="str">
        <f>IFERROR(__xludf.DUMMYFUNCTION("""COMPUTED_VALUE"""),"2019-12-10 14:36:54.0")</f>
        <v>2019-12-10 14:36:54.0</v>
      </c>
      <c r="I344" s="5">
        <f t="shared" si="1"/>
        <v>2</v>
      </c>
    </row>
    <row r="345" ht="15.75" customHeight="1">
      <c r="A345" s="6" t="s">
        <v>560</v>
      </c>
      <c r="B345" s="7" t="s">
        <v>561</v>
      </c>
      <c r="C345" s="7" t="s">
        <v>557</v>
      </c>
      <c r="D345" s="7" t="s">
        <v>14</v>
      </c>
      <c r="E345" s="7" t="s">
        <v>360</v>
      </c>
      <c r="F345" s="5">
        <f t="shared" si="3"/>
        <v>156.1666667</v>
      </c>
      <c r="G345" s="5" t="str">
        <f>IFERROR(__xludf.DUMMYFUNCTION("""COMPUTED_VALUE"""),"2019-12-10 14:36:55.0")</f>
        <v>2019-12-10 14:36:55.0</v>
      </c>
      <c r="I345" s="5">
        <f t="shared" si="1"/>
        <v>2</v>
      </c>
    </row>
    <row r="346" ht="15.75" customHeight="1">
      <c r="A346" s="6" t="s">
        <v>562</v>
      </c>
      <c r="B346" s="7" t="s">
        <v>561</v>
      </c>
      <c r="C346" s="7" t="s">
        <v>563</v>
      </c>
      <c r="D346" s="7" t="s">
        <v>14</v>
      </c>
      <c r="E346" s="7" t="s">
        <v>360</v>
      </c>
      <c r="F346" s="5">
        <f t="shared" si="3"/>
        <v>156.6666667</v>
      </c>
      <c r="G346" s="5" t="str">
        <f>IFERROR(__xludf.DUMMYFUNCTION("""COMPUTED_VALUE"""),"2019-12-10 14:36:56.0")</f>
        <v>2019-12-10 14:36:56.0</v>
      </c>
      <c r="I346" s="5">
        <f t="shared" si="1"/>
        <v>3</v>
      </c>
    </row>
    <row r="347" ht="15.75" customHeight="1">
      <c r="A347" s="6" t="s">
        <v>564</v>
      </c>
      <c r="B347" s="7" t="s">
        <v>565</v>
      </c>
      <c r="C347" s="7" t="s">
        <v>563</v>
      </c>
      <c r="D347" s="7" t="s">
        <v>14</v>
      </c>
      <c r="E347" s="7" t="s">
        <v>360</v>
      </c>
      <c r="F347" s="5">
        <f t="shared" si="3"/>
        <v>157.1666667</v>
      </c>
      <c r="G347" s="5" t="str">
        <f>IFERROR(__xludf.DUMMYFUNCTION("""COMPUTED_VALUE"""),"2019-12-10 14:36:57.0")</f>
        <v>2019-12-10 14:36:57.0</v>
      </c>
      <c r="I347" s="5">
        <f t="shared" si="1"/>
        <v>2</v>
      </c>
    </row>
    <row r="348" ht="15.75" customHeight="1">
      <c r="A348" s="6" t="s">
        <v>566</v>
      </c>
      <c r="B348" s="7" t="s">
        <v>565</v>
      </c>
      <c r="C348" s="7" t="s">
        <v>567</v>
      </c>
      <c r="D348" s="7" t="s">
        <v>14</v>
      </c>
      <c r="E348" s="7" t="s">
        <v>360</v>
      </c>
      <c r="F348" s="5">
        <f t="shared" si="3"/>
        <v>157.6666667</v>
      </c>
      <c r="G348" s="5" t="str">
        <f>IFERROR(__xludf.DUMMYFUNCTION("""COMPUTED_VALUE"""),"2019-12-10 14:36:58.0")</f>
        <v>2019-12-10 14:36:58.0</v>
      </c>
      <c r="I348" s="5">
        <f t="shared" si="1"/>
        <v>2</v>
      </c>
    </row>
    <row r="349" ht="15.75" customHeight="1">
      <c r="A349" s="6" t="s">
        <v>568</v>
      </c>
      <c r="B349" s="7" t="s">
        <v>569</v>
      </c>
      <c r="C349" s="7" t="s">
        <v>567</v>
      </c>
      <c r="D349" s="7" t="s">
        <v>14</v>
      </c>
      <c r="E349" s="7" t="s">
        <v>360</v>
      </c>
      <c r="F349" s="5">
        <f t="shared" si="3"/>
        <v>158.1666667</v>
      </c>
      <c r="G349" s="5" t="str">
        <f>IFERROR(__xludf.DUMMYFUNCTION("""COMPUTED_VALUE"""),"2019-12-10 14:36:59.0")</f>
        <v>2019-12-10 14:36:59.0</v>
      </c>
      <c r="I349" s="5">
        <f t="shared" si="1"/>
        <v>2</v>
      </c>
    </row>
    <row r="350" ht="15.75" customHeight="1">
      <c r="A350" s="6" t="s">
        <v>570</v>
      </c>
      <c r="B350" s="7" t="s">
        <v>569</v>
      </c>
      <c r="C350" s="7" t="s">
        <v>567</v>
      </c>
      <c r="D350" s="7" t="s">
        <v>14</v>
      </c>
      <c r="E350" s="7" t="s">
        <v>360</v>
      </c>
      <c r="F350" s="5">
        <f t="shared" si="3"/>
        <v>158.6666667</v>
      </c>
      <c r="G350" s="5" t="str">
        <f>IFERROR(__xludf.DUMMYFUNCTION("""COMPUTED_VALUE"""),"2019-12-10 14:37:00.0")</f>
        <v>2019-12-10 14:37:00.0</v>
      </c>
      <c r="I350" s="5">
        <f t="shared" si="1"/>
        <v>3</v>
      </c>
    </row>
    <row r="351" ht="15.75" customHeight="1">
      <c r="A351" s="6" t="s">
        <v>571</v>
      </c>
      <c r="B351" s="7" t="s">
        <v>572</v>
      </c>
      <c r="C351" s="7" t="s">
        <v>573</v>
      </c>
      <c r="D351" s="7" t="s">
        <v>14</v>
      </c>
      <c r="E351" s="7" t="s">
        <v>360</v>
      </c>
      <c r="F351" s="5">
        <f t="shared" si="3"/>
        <v>159.1666667</v>
      </c>
      <c r="G351" s="5" t="str">
        <f>IFERROR(__xludf.DUMMYFUNCTION("""COMPUTED_VALUE"""),"2019-12-10 14:37:01.0")</f>
        <v>2019-12-10 14:37:01.0</v>
      </c>
      <c r="I351" s="5">
        <f t="shared" si="1"/>
        <v>2</v>
      </c>
    </row>
    <row r="352" ht="15.75" customHeight="1">
      <c r="A352" s="6" t="s">
        <v>574</v>
      </c>
      <c r="B352" s="7" t="s">
        <v>572</v>
      </c>
      <c r="C352" s="7" t="s">
        <v>573</v>
      </c>
      <c r="D352" s="7" t="s">
        <v>14</v>
      </c>
      <c r="E352" s="7" t="s">
        <v>360</v>
      </c>
      <c r="F352" s="5">
        <f t="shared" si="3"/>
        <v>159.6666667</v>
      </c>
      <c r="G352" s="5" t="str">
        <f>IFERROR(__xludf.DUMMYFUNCTION("""COMPUTED_VALUE"""),"2019-12-10 14:37:02.0")</f>
        <v>2019-12-10 14:37:02.0</v>
      </c>
      <c r="I352" s="5">
        <f t="shared" si="1"/>
        <v>2</v>
      </c>
    </row>
    <row r="353" ht="15.75" customHeight="1">
      <c r="A353" s="6" t="s">
        <v>575</v>
      </c>
      <c r="B353" s="7" t="s">
        <v>576</v>
      </c>
      <c r="C353" s="7" t="s">
        <v>573</v>
      </c>
      <c r="D353" s="7" t="s">
        <v>14</v>
      </c>
      <c r="E353" s="7" t="s">
        <v>360</v>
      </c>
      <c r="F353" s="5">
        <f t="shared" si="3"/>
        <v>160</v>
      </c>
      <c r="G353" s="5" t="str">
        <f>IFERROR(__xludf.DUMMYFUNCTION("""COMPUTED_VALUE"""),"2019-12-10 14:37:03.0")</f>
        <v>2019-12-10 14:37:03.0</v>
      </c>
      <c r="I353" s="5">
        <f t="shared" si="1"/>
        <v>2</v>
      </c>
    </row>
    <row r="354" ht="15.75" customHeight="1">
      <c r="A354" s="6" t="s">
        <v>577</v>
      </c>
      <c r="B354" s="7" t="s">
        <v>576</v>
      </c>
      <c r="C354" s="7" t="s">
        <v>578</v>
      </c>
      <c r="D354" s="7" t="s">
        <v>14</v>
      </c>
      <c r="E354" s="7" t="s">
        <v>360</v>
      </c>
      <c r="F354" s="5">
        <f t="shared" si="3"/>
        <v>160.3333333</v>
      </c>
      <c r="G354" s="5" t="str">
        <f>IFERROR(__xludf.DUMMYFUNCTION("""COMPUTED_VALUE"""),"2019-12-10 14:37:04.0")</f>
        <v>2019-12-10 14:37:04.0</v>
      </c>
      <c r="I354" s="5">
        <f t="shared" si="1"/>
        <v>3</v>
      </c>
    </row>
    <row r="355" ht="15.75" customHeight="1">
      <c r="A355" s="6" t="s">
        <v>579</v>
      </c>
      <c r="B355" s="7" t="s">
        <v>576</v>
      </c>
      <c r="C355" s="7" t="s">
        <v>578</v>
      </c>
      <c r="D355" s="7" t="s">
        <v>14</v>
      </c>
      <c r="E355" s="7" t="s">
        <v>360</v>
      </c>
      <c r="F355" s="5">
        <f t="shared" si="3"/>
        <v>160.6666667</v>
      </c>
      <c r="G355" s="5" t="str">
        <f>IFERROR(__xludf.DUMMYFUNCTION("""COMPUTED_VALUE"""),"2019-12-10 14:37:05.0")</f>
        <v>2019-12-10 14:37:05.0</v>
      </c>
      <c r="I355" s="5">
        <f t="shared" si="1"/>
        <v>1</v>
      </c>
    </row>
    <row r="356" ht="15.75" customHeight="1">
      <c r="A356" s="6" t="s">
        <v>580</v>
      </c>
      <c r="B356" s="7" t="s">
        <v>581</v>
      </c>
      <c r="C356" s="7" t="s">
        <v>578</v>
      </c>
      <c r="D356" s="7" t="s">
        <v>14</v>
      </c>
      <c r="E356" s="7" t="s">
        <v>360</v>
      </c>
      <c r="F356" s="5">
        <f t="shared" si="3"/>
        <v>161.1666667</v>
      </c>
      <c r="G356" s="5" t="str">
        <f>IFERROR(__xludf.DUMMYFUNCTION("""COMPUTED_VALUE"""),"2019-12-10 14:37:06.0")</f>
        <v>2019-12-10 14:37:06.0</v>
      </c>
      <c r="I356" s="5">
        <f t="shared" si="1"/>
        <v>3</v>
      </c>
    </row>
    <row r="357" ht="15.75" customHeight="1">
      <c r="A357" s="6" t="s">
        <v>582</v>
      </c>
      <c r="B357" s="7" t="s">
        <v>581</v>
      </c>
      <c r="C357" s="7" t="s">
        <v>583</v>
      </c>
      <c r="D357" s="7" t="s">
        <v>14</v>
      </c>
      <c r="E357" s="7" t="s">
        <v>360</v>
      </c>
      <c r="F357" s="5">
        <f t="shared" si="3"/>
        <v>161.6666667</v>
      </c>
      <c r="G357" s="5" t="str">
        <f>IFERROR(__xludf.DUMMYFUNCTION("""COMPUTED_VALUE"""),"2019-12-10 14:37:07.0")</f>
        <v>2019-12-10 14:37:07.0</v>
      </c>
      <c r="I357" s="5">
        <f t="shared" si="1"/>
        <v>2</v>
      </c>
    </row>
    <row r="358" ht="15.75" customHeight="1">
      <c r="A358" s="6" t="s">
        <v>584</v>
      </c>
      <c r="B358" s="7" t="s">
        <v>585</v>
      </c>
      <c r="C358" s="7" t="s">
        <v>583</v>
      </c>
      <c r="D358" s="7" t="s">
        <v>14</v>
      </c>
      <c r="E358" s="7" t="s">
        <v>360</v>
      </c>
      <c r="F358" s="5">
        <f t="shared" si="3"/>
        <v>162.1666667</v>
      </c>
      <c r="G358" s="5" t="str">
        <f>IFERROR(__xludf.DUMMYFUNCTION("""COMPUTED_VALUE"""),"2019-12-10 14:37:08.0")</f>
        <v>2019-12-10 14:37:08.0</v>
      </c>
      <c r="I358" s="5">
        <f t="shared" si="1"/>
        <v>2</v>
      </c>
    </row>
    <row r="359" ht="15.75" customHeight="1">
      <c r="A359" s="6" t="s">
        <v>586</v>
      </c>
      <c r="B359" s="7" t="s">
        <v>585</v>
      </c>
      <c r="C359" s="7" t="s">
        <v>583</v>
      </c>
      <c r="D359" s="7" t="s">
        <v>14</v>
      </c>
      <c r="E359" s="7" t="s">
        <v>360</v>
      </c>
      <c r="F359" s="5">
        <f t="shared" si="3"/>
        <v>162.6666667</v>
      </c>
      <c r="G359" s="5" t="str">
        <f>IFERROR(__xludf.DUMMYFUNCTION("""COMPUTED_VALUE"""),"2019-12-10 14:37:09.0")</f>
        <v>2019-12-10 14:37:09.0</v>
      </c>
      <c r="I359" s="5">
        <f t="shared" si="1"/>
        <v>2</v>
      </c>
    </row>
    <row r="360" ht="15.75" customHeight="1">
      <c r="A360" s="6" t="s">
        <v>587</v>
      </c>
      <c r="B360" s="7" t="s">
        <v>588</v>
      </c>
      <c r="C360" s="7" t="s">
        <v>583</v>
      </c>
      <c r="D360" s="7" t="s">
        <v>14</v>
      </c>
      <c r="E360" s="7" t="s">
        <v>360</v>
      </c>
      <c r="F360" s="5">
        <f t="shared" si="3"/>
        <v>163.1666667</v>
      </c>
      <c r="G360" s="5" t="str">
        <f>IFERROR(__xludf.DUMMYFUNCTION("""COMPUTED_VALUE"""),"2019-12-10 14:37:10.0")</f>
        <v>2019-12-10 14:37:10.0</v>
      </c>
      <c r="I360" s="5">
        <f t="shared" si="1"/>
        <v>2</v>
      </c>
    </row>
    <row r="361" ht="15.75" customHeight="1">
      <c r="A361" s="6" t="s">
        <v>589</v>
      </c>
      <c r="B361" s="7" t="s">
        <v>588</v>
      </c>
      <c r="C361" s="7" t="s">
        <v>590</v>
      </c>
      <c r="D361" s="7" t="s">
        <v>14</v>
      </c>
      <c r="E361" s="7" t="s">
        <v>360</v>
      </c>
      <c r="F361" s="5">
        <f t="shared" si="3"/>
        <v>163.6666667</v>
      </c>
      <c r="G361" s="5" t="str">
        <f>IFERROR(__xludf.DUMMYFUNCTION("""COMPUTED_VALUE"""),"2019-12-10 14:37:11.0")</f>
        <v>2019-12-10 14:37:11.0</v>
      </c>
      <c r="I361" s="5">
        <f t="shared" si="1"/>
        <v>3</v>
      </c>
    </row>
    <row r="362" ht="15.75" customHeight="1">
      <c r="A362" s="6" t="s">
        <v>591</v>
      </c>
      <c r="B362" s="7" t="s">
        <v>592</v>
      </c>
      <c r="C362" s="7" t="s">
        <v>590</v>
      </c>
      <c r="D362" s="7" t="s">
        <v>14</v>
      </c>
      <c r="E362" s="7" t="s">
        <v>360</v>
      </c>
      <c r="F362" s="5">
        <f t="shared" si="3"/>
        <v>164.1666667</v>
      </c>
      <c r="G362" s="5" t="str">
        <f>IFERROR(__xludf.DUMMYFUNCTION("""COMPUTED_VALUE"""),"2019-12-10 14:37:12.0")</f>
        <v>2019-12-10 14:37:12.0</v>
      </c>
      <c r="I362" s="5">
        <f t="shared" si="1"/>
        <v>2</v>
      </c>
    </row>
    <row r="363" ht="15.75" customHeight="1">
      <c r="A363" s="6" t="s">
        <v>593</v>
      </c>
      <c r="B363" s="7" t="s">
        <v>592</v>
      </c>
      <c r="C363" s="7" t="s">
        <v>594</v>
      </c>
      <c r="D363" s="7" t="s">
        <v>14</v>
      </c>
      <c r="E363" s="7" t="s">
        <v>360</v>
      </c>
      <c r="F363" s="5">
        <f t="shared" si="3"/>
        <v>164.6666667</v>
      </c>
      <c r="G363" s="5" t="str">
        <f>IFERROR(__xludf.DUMMYFUNCTION("""COMPUTED_VALUE"""),"2019-12-10 14:37:13.0")</f>
        <v>2019-12-10 14:37:13.0</v>
      </c>
      <c r="I363" s="5">
        <f t="shared" si="1"/>
        <v>2</v>
      </c>
    </row>
    <row r="364" ht="15.75" customHeight="1">
      <c r="A364" s="6" t="s">
        <v>595</v>
      </c>
      <c r="B364" s="7" t="s">
        <v>596</v>
      </c>
      <c r="C364" s="7" t="s">
        <v>594</v>
      </c>
      <c r="D364" s="7" t="s">
        <v>14</v>
      </c>
      <c r="E364" s="7" t="s">
        <v>360</v>
      </c>
      <c r="F364" s="5">
        <f t="shared" si="3"/>
        <v>165.1666667</v>
      </c>
      <c r="G364" s="5" t="str">
        <f>IFERROR(__xludf.DUMMYFUNCTION("""COMPUTED_VALUE"""),"2019-12-10 14:37:14.0")</f>
        <v>2019-12-10 14:37:14.0</v>
      </c>
      <c r="I364" s="5">
        <f t="shared" si="1"/>
        <v>2</v>
      </c>
    </row>
    <row r="365" ht="15.75" customHeight="1">
      <c r="A365" s="6" t="s">
        <v>597</v>
      </c>
      <c r="B365" s="7" t="s">
        <v>596</v>
      </c>
      <c r="C365" s="7" t="s">
        <v>594</v>
      </c>
      <c r="D365" s="7" t="s">
        <v>14</v>
      </c>
      <c r="E365" s="7" t="s">
        <v>360</v>
      </c>
      <c r="F365" s="5">
        <f t="shared" si="3"/>
        <v>165.6666667</v>
      </c>
      <c r="G365" s="5" t="str">
        <f>IFERROR(__xludf.DUMMYFUNCTION("""COMPUTED_VALUE"""),"2019-12-10 14:37:15.0")</f>
        <v>2019-12-10 14:37:15.0</v>
      </c>
      <c r="I365" s="5">
        <f t="shared" si="1"/>
        <v>3</v>
      </c>
    </row>
    <row r="366" ht="15.75" customHeight="1">
      <c r="A366" s="6" t="s">
        <v>598</v>
      </c>
      <c r="B366" s="7" t="s">
        <v>599</v>
      </c>
      <c r="C366" s="7" t="s">
        <v>600</v>
      </c>
      <c r="D366" s="7" t="s">
        <v>14</v>
      </c>
      <c r="E366" s="7" t="s">
        <v>360</v>
      </c>
      <c r="F366" s="5">
        <f t="shared" si="3"/>
        <v>166</v>
      </c>
      <c r="G366" s="5" t="str">
        <f>IFERROR(__xludf.DUMMYFUNCTION("""COMPUTED_VALUE"""),"2019-12-10 14:37:16.0")</f>
        <v>2019-12-10 14:37:16.0</v>
      </c>
      <c r="I366" s="5">
        <f t="shared" si="1"/>
        <v>2</v>
      </c>
    </row>
    <row r="367" ht="15.75" customHeight="1">
      <c r="A367" s="6" t="s">
        <v>601</v>
      </c>
      <c r="B367" s="7" t="s">
        <v>599</v>
      </c>
      <c r="C367" s="7" t="s">
        <v>600</v>
      </c>
      <c r="D367" s="7" t="s">
        <v>14</v>
      </c>
      <c r="E367" s="7" t="s">
        <v>360</v>
      </c>
      <c r="F367" s="5">
        <f t="shared" si="3"/>
        <v>166.3333333</v>
      </c>
      <c r="G367" s="5" t="str">
        <f>IFERROR(__xludf.DUMMYFUNCTION("""COMPUTED_VALUE"""),"2019-12-10 14:37:17.0")</f>
        <v>2019-12-10 14:37:17.0</v>
      </c>
      <c r="I367" s="5">
        <f t="shared" si="1"/>
        <v>2</v>
      </c>
    </row>
    <row r="368" ht="15.75" customHeight="1">
      <c r="A368" s="6" t="s">
        <v>602</v>
      </c>
      <c r="B368" s="7" t="s">
        <v>599</v>
      </c>
      <c r="C368" s="7" t="s">
        <v>600</v>
      </c>
      <c r="D368" s="7" t="s">
        <v>14</v>
      </c>
      <c r="E368" s="7" t="s">
        <v>360</v>
      </c>
      <c r="F368" s="5">
        <f t="shared" si="3"/>
        <v>166.6666667</v>
      </c>
      <c r="G368" s="5" t="str">
        <f>IFERROR(__xludf.DUMMYFUNCTION("""COMPUTED_VALUE"""),"2019-12-10 14:37:18.0")</f>
        <v>2019-12-10 14:37:18.0</v>
      </c>
      <c r="I368" s="5">
        <f t="shared" si="1"/>
        <v>2</v>
      </c>
    </row>
    <row r="369" ht="15.75" customHeight="1">
      <c r="A369" s="6" t="s">
        <v>603</v>
      </c>
      <c r="B369" s="7" t="s">
        <v>604</v>
      </c>
      <c r="C369" s="7" t="s">
        <v>605</v>
      </c>
      <c r="D369" s="7" t="s">
        <v>14</v>
      </c>
      <c r="E369" s="7" t="s">
        <v>360</v>
      </c>
      <c r="F369" s="5">
        <f t="shared" si="3"/>
        <v>167.1666667</v>
      </c>
      <c r="G369" s="5" t="str">
        <f>IFERROR(__xludf.DUMMYFUNCTION("""COMPUTED_VALUE"""),"2019-12-10 14:37:19.0")</f>
        <v>2019-12-10 14:37:19.0</v>
      </c>
      <c r="I369" s="5">
        <f t="shared" si="1"/>
        <v>2</v>
      </c>
    </row>
    <row r="370" ht="15.75" customHeight="1">
      <c r="A370" s="6" t="s">
        <v>606</v>
      </c>
      <c r="B370" s="7" t="s">
        <v>604</v>
      </c>
      <c r="C370" s="7" t="s">
        <v>605</v>
      </c>
      <c r="D370" s="7" t="s">
        <v>14</v>
      </c>
      <c r="E370" s="7" t="s">
        <v>360</v>
      </c>
      <c r="F370" s="5">
        <f t="shared" si="3"/>
        <v>167.6666667</v>
      </c>
      <c r="G370" s="5" t="str">
        <f>IFERROR(__xludf.DUMMYFUNCTION("""COMPUTED_VALUE"""),"2019-12-10 14:37:20.0")</f>
        <v>2019-12-10 14:37:20.0</v>
      </c>
      <c r="I370" s="5">
        <f t="shared" si="1"/>
        <v>3</v>
      </c>
    </row>
    <row r="371" ht="15.75" customHeight="1">
      <c r="A371" s="6" t="s">
        <v>607</v>
      </c>
      <c r="B371" s="7" t="s">
        <v>608</v>
      </c>
      <c r="C371" s="7" t="s">
        <v>605</v>
      </c>
      <c r="D371" s="7" t="s">
        <v>14</v>
      </c>
      <c r="E371" s="7" t="s">
        <v>360</v>
      </c>
      <c r="F371" s="5">
        <f t="shared" si="3"/>
        <v>168.1666667</v>
      </c>
      <c r="G371" s="5" t="str">
        <f>IFERROR(__xludf.DUMMYFUNCTION("""COMPUTED_VALUE"""),"2019-12-10 14:37:21.0")</f>
        <v>2019-12-10 14:37:21.0</v>
      </c>
      <c r="I371" s="5">
        <f t="shared" si="1"/>
        <v>2</v>
      </c>
    </row>
    <row r="372" ht="15.75" customHeight="1">
      <c r="A372" s="6" t="s">
        <v>609</v>
      </c>
      <c r="B372" s="7" t="s">
        <v>608</v>
      </c>
      <c r="C372" s="7" t="s">
        <v>610</v>
      </c>
      <c r="D372" s="7" t="s">
        <v>14</v>
      </c>
      <c r="E372" s="7" t="s">
        <v>360</v>
      </c>
      <c r="F372" s="5">
        <f t="shared" si="3"/>
        <v>168.6666667</v>
      </c>
      <c r="G372" s="5" t="str">
        <f>IFERROR(__xludf.DUMMYFUNCTION("""COMPUTED_VALUE"""),"2019-12-10 14:37:22.0")</f>
        <v>2019-12-10 14:37:22.0</v>
      </c>
      <c r="I372" s="5">
        <f t="shared" si="1"/>
        <v>2</v>
      </c>
    </row>
    <row r="373" ht="15.75" customHeight="1">
      <c r="A373" s="6" t="s">
        <v>611</v>
      </c>
      <c r="B373" s="7" t="s">
        <v>612</v>
      </c>
      <c r="C373" s="7" t="s">
        <v>610</v>
      </c>
      <c r="D373" s="7" t="s">
        <v>14</v>
      </c>
      <c r="E373" s="7" t="s">
        <v>360</v>
      </c>
      <c r="F373" s="5">
        <f t="shared" si="3"/>
        <v>169.1666667</v>
      </c>
      <c r="G373" s="5" t="str">
        <f>IFERROR(__xludf.DUMMYFUNCTION("""COMPUTED_VALUE"""),"2019-12-10 14:37:23.0")</f>
        <v>2019-12-10 14:37:23.0</v>
      </c>
      <c r="I373" s="5">
        <f t="shared" si="1"/>
        <v>2</v>
      </c>
    </row>
    <row r="374" ht="15.75" customHeight="1">
      <c r="A374" s="6" t="s">
        <v>613</v>
      </c>
      <c r="B374" s="7" t="s">
        <v>612</v>
      </c>
      <c r="C374" s="7" t="s">
        <v>610</v>
      </c>
      <c r="D374" s="7" t="s">
        <v>14</v>
      </c>
      <c r="E374" s="7" t="s">
        <v>360</v>
      </c>
      <c r="F374" s="5">
        <f t="shared" si="3"/>
        <v>169.6666667</v>
      </c>
      <c r="G374" s="5" t="str">
        <f>IFERROR(__xludf.DUMMYFUNCTION("""COMPUTED_VALUE"""),"2019-12-10 14:37:24.0")</f>
        <v>2019-12-10 14:37:24.0</v>
      </c>
      <c r="I374" s="5">
        <f t="shared" si="1"/>
        <v>2</v>
      </c>
    </row>
    <row r="375" ht="15.75" customHeight="1">
      <c r="A375" s="6" t="s">
        <v>614</v>
      </c>
      <c r="B375" s="7" t="s">
        <v>615</v>
      </c>
      <c r="C375" s="7" t="s">
        <v>610</v>
      </c>
      <c r="D375" s="7" t="s">
        <v>14</v>
      </c>
      <c r="E375" s="7" t="s">
        <v>360</v>
      </c>
      <c r="F375" s="5">
        <f t="shared" si="3"/>
        <v>170.1666667</v>
      </c>
      <c r="G375" s="5" t="str">
        <f>IFERROR(__xludf.DUMMYFUNCTION("""COMPUTED_VALUE"""),"2019-12-10 14:37:25.0")</f>
        <v>2019-12-10 14:37:25.0</v>
      </c>
      <c r="I375" s="5">
        <f t="shared" si="1"/>
        <v>2</v>
      </c>
    </row>
    <row r="376" ht="15.75" customHeight="1">
      <c r="A376" s="6" t="s">
        <v>616</v>
      </c>
      <c r="B376" s="7" t="s">
        <v>615</v>
      </c>
      <c r="C376" s="7" t="s">
        <v>617</v>
      </c>
      <c r="D376" s="7" t="s">
        <v>14</v>
      </c>
      <c r="E376" s="7" t="s">
        <v>360</v>
      </c>
      <c r="F376" s="5">
        <f t="shared" si="3"/>
        <v>170.6666667</v>
      </c>
      <c r="G376" s="5" t="str">
        <f>IFERROR(__xludf.DUMMYFUNCTION("""COMPUTED_VALUE"""),"2019-12-10 14:37:26.0")</f>
        <v>2019-12-10 14:37:26.0</v>
      </c>
      <c r="I376" s="5">
        <f t="shared" si="1"/>
        <v>2</v>
      </c>
    </row>
    <row r="377" ht="15.75" customHeight="1">
      <c r="A377" s="6" t="s">
        <v>618</v>
      </c>
      <c r="B377" s="7" t="s">
        <v>619</v>
      </c>
      <c r="C377" s="7" t="s">
        <v>617</v>
      </c>
      <c r="D377" s="7" t="s">
        <v>14</v>
      </c>
      <c r="E377" s="7" t="s">
        <v>360</v>
      </c>
      <c r="F377" s="5">
        <f t="shared" si="3"/>
        <v>171.1666667</v>
      </c>
      <c r="G377" s="5" t="str">
        <f>IFERROR(__xludf.DUMMYFUNCTION("""COMPUTED_VALUE"""),"2019-12-10 14:37:27.0")</f>
        <v>2019-12-10 14:37:27.0</v>
      </c>
      <c r="I377" s="5">
        <f t="shared" si="1"/>
        <v>2</v>
      </c>
    </row>
    <row r="378" ht="15.75" customHeight="1">
      <c r="A378" s="6" t="s">
        <v>620</v>
      </c>
      <c r="B378" s="7" t="s">
        <v>619</v>
      </c>
      <c r="C378" s="7" t="s">
        <v>617</v>
      </c>
      <c r="D378" s="7" t="s">
        <v>14</v>
      </c>
      <c r="E378" s="7" t="s">
        <v>360</v>
      </c>
      <c r="F378" s="5">
        <f t="shared" si="3"/>
        <v>171.6666667</v>
      </c>
      <c r="G378" s="5" t="str">
        <f>IFERROR(__xludf.DUMMYFUNCTION("""COMPUTED_VALUE"""),"2019-12-10 14:37:28.0")</f>
        <v>2019-12-10 14:37:28.0</v>
      </c>
      <c r="I378" s="5">
        <f t="shared" si="1"/>
        <v>2</v>
      </c>
    </row>
    <row r="379" ht="15.75" customHeight="1">
      <c r="A379" s="6" t="s">
        <v>621</v>
      </c>
      <c r="B379" s="7" t="s">
        <v>622</v>
      </c>
      <c r="C379" s="7" t="s">
        <v>623</v>
      </c>
      <c r="D379" s="7" t="s">
        <v>14</v>
      </c>
      <c r="E379" s="7" t="s">
        <v>360</v>
      </c>
      <c r="F379" s="5">
        <f t="shared" si="3"/>
        <v>172.1666667</v>
      </c>
      <c r="G379" s="5" t="str">
        <f>IFERROR(__xludf.DUMMYFUNCTION("""COMPUTED_VALUE"""),"2019-12-10 14:37:29.0")</f>
        <v>2019-12-10 14:37:29.0</v>
      </c>
      <c r="I379" s="5">
        <f t="shared" si="1"/>
        <v>2</v>
      </c>
    </row>
    <row r="380" ht="15.75" customHeight="1">
      <c r="A380" s="6" t="s">
        <v>624</v>
      </c>
      <c r="B380" s="7" t="s">
        <v>622</v>
      </c>
      <c r="C380" s="7" t="s">
        <v>623</v>
      </c>
      <c r="D380" s="7" t="s">
        <v>14</v>
      </c>
      <c r="E380" s="7" t="s">
        <v>360</v>
      </c>
      <c r="F380" s="5">
        <f t="shared" si="3"/>
        <v>172.6666667</v>
      </c>
      <c r="G380" s="5" t="str">
        <f>IFERROR(__xludf.DUMMYFUNCTION("""COMPUTED_VALUE"""),"2019-12-10 14:37:30.0")</f>
        <v>2019-12-10 14:37:30.0</v>
      </c>
      <c r="I380" s="5">
        <f t="shared" si="1"/>
        <v>3</v>
      </c>
    </row>
    <row r="381" ht="15.75" customHeight="1">
      <c r="A381" s="6" t="s">
        <v>625</v>
      </c>
      <c r="B381" s="7" t="s">
        <v>626</v>
      </c>
      <c r="C381" s="7" t="s">
        <v>627</v>
      </c>
      <c r="D381" s="7" t="s">
        <v>14</v>
      </c>
      <c r="E381" s="7" t="s">
        <v>360</v>
      </c>
      <c r="F381" s="5">
        <f t="shared" si="3"/>
        <v>173</v>
      </c>
      <c r="G381" s="5" t="str">
        <f>IFERROR(__xludf.DUMMYFUNCTION("""COMPUTED_VALUE"""),"2019-12-10 14:37:31.0")</f>
        <v>2019-12-10 14:37:31.0</v>
      </c>
      <c r="I381" s="5">
        <f t="shared" si="1"/>
        <v>2</v>
      </c>
    </row>
    <row r="382" ht="15.75" customHeight="1">
      <c r="A382" s="6" t="s">
        <v>628</v>
      </c>
      <c r="B382" s="7" t="s">
        <v>626</v>
      </c>
      <c r="C382" s="7" t="s">
        <v>627</v>
      </c>
      <c r="D382" s="7" t="s">
        <v>14</v>
      </c>
      <c r="E382" s="7" t="s">
        <v>360</v>
      </c>
      <c r="F382" s="5">
        <f t="shared" si="3"/>
        <v>173.3333333</v>
      </c>
      <c r="G382" s="5" t="str">
        <f>IFERROR(__xludf.DUMMYFUNCTION("""COMPUTED_VALUE"""),"2019-12-10 14:37:32.0")</f>
        <v>2019-12-10 14:37:32.0</v>
      </c>
      <c r="I382" s="5">
        <f t="shared" si="1"/>
        <v>2</v>
      </c>
    </row>
    <row r="383" ht="15.75" customHeight="1">
      <c r="A383" s="6" t="s">
        <v>629</v>
      </c>
      <c r="B383" s="7" t="s">
        <v>626</v>
      </c>
      <c r="C383" s="7" t="s">
        <v>627</v>
      </c>
      <c r="D383" s="7" t="s">
        <v>14</v>
      </c>
      <c r="E383" s="7" t="s">
        <v>360</v>
      </c>
      <c r="F383" s="5">
        <f t="shared" si="3"/>
        <v>173.6666667</v>
      </c>
      <c r="G383" s="5" t="str">
        <f>IFERROR(__xludf.DUMMYFUNCTION("""COMPUTED_VALUE"""),"2019-12-10 14:37:33.0")</f>
        <v>2019-12-10 14:37:33.0</v>
      </c>
      <c r="I383" s="5">
        <f t="shared" si="1"/>
        <v>2</v>
      </c>
    </row>
    <row r="384" ht="15.75" customHeight="1">
      <c r="A384" s="6" t="s">
        <v>630</v>
      </c>
      <c r="B384" s="7" t="s">
        <v>631</v>
      </c>
      <c r="C384" s="7" t="s">
        <v>632</v>
      </c>
      <c r="D384" s="7" t="s">
        <v>14</v>
      </c>
      <c r="E384" s="7" t="s">
        <v>360</v>
      </c>
      <c r="F384" s="5">
        <f t="shared" si="3"/>
        <v>174.1666667</v>
      </c>
      <c r="G384" s="5" t="str">
        <f>IFERROR(__xludf.DUMMYFUNCTION("""COMPUTED_VALUE"""),"2019-12-10 14:37:34.0")</f>
        <v>2019-12-10 14:37:34.0</v>
      </c>
      <c r="I384" s="5">
        <f t="shared" si="1"/>
        <v>3</v>
      </c>
    </row>
    <row r="385" ht="15.75" customHeight="1">
      <c r="A385" s="6" t="s">
        <v>633</v>
      </c>
      <c r="B385" s="7" t="s">
        <v>631</v>
      </c>
      <c r="C385" s="7" t="s">
        <v>632</v>
      </c>
      <c r="D385" s="7" t="s">
        <v>14</v>
      </c>
      <c r="E385" s="7" t="s">
        <v>360</v>
      </c>
      <c r="F385" s="5">
        <f t="shared" si="3"/>
        <v>174.6666667</v>
      </c>
      <c r="G385" s="5" t="str">
        <f>IFERROR(__xludf.DUMMYFUNCTION("""COMPUTED_VALUE"""),"2019-12-10 14:37:35.0")</f>
        <v>2019-12-10 14:37:35.0</v>
      </c>
      <c r="I385" s="5">
        <f t="shared" si="1"/>
        <v>2</v>
      </c>
    </row>
    <row r="386" ht="15.75" customHeight="1">
      <c r="A386" s="6" t="s">
        <v>634</v>
      </c>
      <c r="B386" s="7" t="s">
        <v>635</v>
      </c>
      <c r="C386" s="7" t="s">
        <v>632</v>
      </c>
      <c r="D386" s="7" t="s">
        <v>14</v>
      </c>
      <c r="E386" s="7" t="s">
        <v>360</v>
      </c>
      <c r="F386" s="5">
        <f t="shared" si="3"/>
        <v>175.6666667</v>
      </c>
      <c r="G386" s="5" t="str">
        <f>IFERROR(__xludf.DUMMYFUNCTION("""COMPUTED_VALUE"""),"2019-12-10 14:37:36.0")</f>
        <v>2019-12-10 14:37:36.0</v>
      </c>
      <c r="I386" s="5">
        <f t="shared" si="1"/>
        <v>2</v>
      </c>
    </row>
    <row r="387" ht="15.75" customHeight="1">
      <c r="A387" s="6" t="s">
        <v>636</v>
      </c>
      <c r="B387" s="7" t="s">
        <v>637</v>
      </c>
      <c r="C387" s="7" t="s">
        <v>638</v>
      </c>
      <c r="D387" s="7" t="s">
        <v>14</v>
      </c>
      <c r="E387" s="7" t="s">
        <v>360</v>
      </c>
      <c r="F387" s="5">
        <f t="shared" si="3"/>
        <v>176</v>
      </c>
      <c r="G387" s="5" t="str">
        <f>IFERROR(__xludf.DUMMYFUNCTION("""COMPUTED_VALUE"""),"2019-12-10 14:37:37.0")</f>
        <v>2019-12-10 14:37:37.0</v>
      </c>
      <c r="I387" s="5">
        <f t="shared" si="1"/>
        <v>2</v>
      </c>
    </row>
    <row r="388" ht="15.75" customHeight="1">
      <c r="A388" s="6" t="s">
        <v>639</v>
      </c>
      <c r="B388" s="7" t="s">
        <v>637</v>
      </c>
      <c r="C388" s="7" t="s">
        <v>638</v>
      </c>
      <c r="D388" s="7" t="s">
        <v>14</v>
      </c>
      <c r="E388" s="7" t="s">
        <v>360</v>
      </c>
      <c r="F388" s="5">
        <f t="shared" si="3"/>
        <v>176.3333333</v>
      </c>
      <c r="G388" s="5" t="str">
        <f>IFERROR(__xludf.DUMMYFUNCTION("""COMPUTED_VALUE"""),"2019-12-10 14:37:38.0")</f>
        <v>2019-12-10 14:37:38.0</v>
      </c>
      <c r="I388" s="5">
        <f t="shared" si="1"/>
        <v>2</v>
      </c>
    </row>
    <row r="389" ht="15.75" customHeight="1">
      <c r="A389" s="6" t="s">
        <v>640</v>
      </c>
      <c r="B389" s="7" t="s">
        <v>637</v>
      </c>
      <c r="C389" s="7" t="s">
        <v>638</v>
      </c>
      <c r="D389" s="7" t="s">
        <v>14</v>
      </c>
      <c r="E389" s="7" t="s">
        <v>360</v>
      </c>
      <c r="F389" s="5">
        <f t="shared" si="3"/>
        <v>176.6666667</v>
      </c>
      <c r="G389" s="5" t="str">
        <f>IFERROR(__xludf.DUMMYFUNCTION("""COMPUTED_VALUE"""),"2019-12-10 14:37:39.0")</f>
        <v>2019-12-10 14:37:39.0</v>
      </c>
      <c r="I389" s="5">
        <f t="shared" si="1"/>
        <v>3</v>
      </c>
    </row>
    <row r="390" ht="15.75" customHeight="1">
      <c r="A390" s="6" t="s">
        <v>641</v>
      </c>
      <c r="B390" s="7" t="s">
        <v>642</v>
      </c>
      <c r="C390" s="7" t="s">
        <v>643</v>
      </c>
      <c r="D390" s="7" t="s">
        <v>14</v>
      </c>
      <c r="E390" s="7" t="s">
        <v>360</v>
      </c>
      <c r="F390" s="5">
        <f t="shared" si="3"/>
        <v>177.1666667</v>
      </c>
      <c r="G390" s="5" t="str">
        <f>IFERROR(__xludf.DUMMYFUNCTION("""COMPUTED_VALUE"""),"2019-12-10 14:37:40.0")</f>
        <v>2019-12-10 14:37:40.0</v>
      </c>
      <c r="I390" s="5">
        <f t="shared" si="1"/>
        <v>2</v>
      </c>
    </row>
    <row r="391" ht="15.75" customHeight="1">
      <c r="A391" s="6" t="s">
        <v>644</v>
      </c>
      <c r="B391" s="7" t="s">
        <v>642</v>
      </c>
      <c r="C391" s="7" t="s">
        <v>643</v>
      </c>
      <c r="D391" s="7" t="s">
        <v>14</v>
      </c>
      <c r="E391" s="7" t="s">
        <v>360</v>
      </c>
      <c r="F391" s="5">
        <f t="shared" si="3"/>
        <v>177.6666667</v>
      </c>
      <c r="G391" s="5" t="str">
        <f>IFERROR(__xludf.DUMMYFUNCTION("""COMPUTED_VALUE"""),"2019-12-10 14:37:41.0")</f>
        <v>2019-12-10 14:37:41.0</v>
      </c>
      <c r="I391" s="5">
        <f t="shared" si="1"/>
        <v>2</v>
      </c>
    </row>
    <row r="392" ht="15.75" customHeight="1">
      <c r="A392" s="6" t="s">
        <v>645</v>
      </c>
      <c r="B392" s="7" t="s">
        <v>646</v>
      </c>
      <c r="C392" s="7" t="s">
        <v>643</v>
      </c>
      <c r="D392" s="7" t="s">
        <v>14</v>
      </c>
      <c r="E392" s="7" t="s">
        <v>360</v>
      </c>
      <c r="F392" s="5">
        <f t="shared" si="3"/>
        <v>178.1666667</v>
      </c>
      <c r="G392" s="5" t="str">
        <f>IFERROR(__xludf.DUMMYFUNCTION("""COMPUTED_VALUE"""),"2019-12-10 14:37:42.0")</f>
        <v>2019-12-10 14:37:42.0</v>
      </c>
      <c r="I392" s="5">
        <f t="shared" si="1"/>
        <v>2</v>
      </c>
    </row>
    <row r="393" ht="15.75" customHeight="1">
      <c r="A393" s="6" t="s">
        <v>647</v>
      </c>
      <c r="B393" s="7" t="s">
        <v>646</v>
      </c>
      <c r="C393" s="7" t="s">
        <v>643</v>
      </c>
      <c r="D393" s="7" t="s">
        <v>14</v>
      </c>
      <c r="E393" s="7" t="s">
        <v>360</v>
      </c>
      <c r="F393" s="5">
        <f t="shared" si="3"/>
        <v>178.6666667</v>
      </c>
      <c r="G393" s="5" t="str">
        <f>IFERROR(__xludf.DUMMYFUNCTION("""COMPUTED_VALUE"""),"2019-12-10 14:37:43.0")</f>
        <v>2019-12-10 14:37:43.0</v>
      </c>
      <c r="I393" s="5">
        <f t="shared" si="1"/>
        <v>3</v>
      </c>
    </row>
    <row r="394" ht="15.75" customHeight="1">
      <c r="A394" s="6" t="s">
        <v>648</v>
      </c>
      <c r="B394" s="7" t="s">
        <v>649</v>
      </c>
      <c r="C394" s="7" t="s">
        <v>650</v>
      </c>
      <c r="D394" s="7" t="s">
        <v>14</v>
      </c>
      <c r="E394" s="7" t="s">
        <v>360</v>
      </c>
      <c r="F394" s="5">
        <f t="shared" si="3"/>
        <v>179.1666667</v>
      </c>
      <c r="G394" s="5" t="str">
        <f>IFERROR(__xludf.DUMMYFUNCTION("""COMPUTED_VALUE"""),"2019-12-10 14:37:44.0")</f>
        <v>2019-12-10 14:37:44.0</v>
      </c>
      <c r="I394" s="5">
        <f t="shared" si="1"/>
        <v>2</v>
      </c>
    </row>
    <row r="395" ht="15.75" customHeight="1">
      <c r="A395" s="6" t="s">
        <v>651</v>
      </c>
      <c r="B395" s="7" t="s">
        <v>649</v>
      </c>
      <c r="C395" s="7" t="s">
        <v>650</v>
      </c>
      <c r="D395" s="7" t="s">
        <v>14</v>
      </c>
      <c r="E395" s="7" t="s">
        <v>360</v>
      </c>
      <c r="F395" s="5">
        <f t="shared" si="3"/>
        <v>179.6666667</v>
      </c>
      <c r="G395" s="5" t="str">
        <f>IFERROR(__xludf.DUMMYFUNCTION("""COMPUTED_VALUE"""),"2019-12-10 14:37:45.0")</f>
        <v>2019-12-10 14:37:45.0</v>
      </c>
      <c r="I395" s="5">
        <f t="shared" si="1"/>
        <v>2</v>
      </c>
    </row>
    <row r="396" ht="15.75" customHeight="1">
      <c r="A396" s="6" t="s">
        <v>652</v>
      </c>
      <c r="B396" s="7" t="s">
        <v>653</v>
      </c>
      <c r="C396" s="7" t="s">
        <v>650</v>
      </c>
      <c r="D396" s="7" t="s">
        <v>14</v>
      </c>
      <c r="E396" s="7" t="s">
        <v>360</v>
      </c>
      <c r="F396" s="5">
        <f t="shared" si="3"/>
        <v>180.1666667</v>
      </c>
      <c r="G396" s="5" t="str">
        <f>IFERROR(__xludf.DUMMYFUNCTION("""COMPUTED_VALUE"""),"2019-12-10 14:37:46.0")</f>
        <v>2019-12-10 14:37:46.0</v>
      </c>
      <c r="I396" s="5">
        <f t="shared" si="1"/>
        <v>2</v>
      </c>
    </row>
    <row r="397" ht="15.75" customHeight="1">
      <c r="A397" s="6" t="s">
        <v>654</v>
      </c>
      <c r="B397" s="7" t="s">
        <v>653</v>
      </c>
      <c r="C397" s="7" t="s">
        <v>655</v>
      </c>
      <c r="D397" s="7" t="s">
        <v>14</v>
      </c>
      <c r="E397" s="7" t="s">
        <v>360</v>
      </c>
      <c r="F397" s="5">
        <f t="shared" si="3"/>
        <v>180.6666667</v>
      </c>
      <c r="G397" s="5" t="str">
        <f>IFERROR(__xludf.DUMMYFUNCTION("""COMPUTED_VALUE"""),"2019-12-10 14:37:47.0")</f>
        <v>2019-12-10 14:37:47.0</v>
      </c>
      <c r="I397" s="5">
        <f t="shared" si="1"/>
        <v>3</v>
      </c>
    </row>
    <row r="398" ht="15.75" customHeight="1">
      <c r="A398" s="6" t="s">
        <v>656</v>
      </c>
      <c r="B398" s="7" t="s">
        <v>657</v>
      </c>
      <c r="C398" s="7" t="s">
        <v>655</v>
      </c>
      <c r="D398" s="7" t="s">
        <v>14</v>
      </c>
      <c r="E398" s="7" t="s">
        <v>360</v>
      </c>
      <c r="F398" s="5">
        <f t="shared" si="3"/>
        <v>181</v>
      </c>
      <c r="G398" s="5" t="str">
        <f>IFERROR(__xludf.DUMMYFUNCTION("""COMPUTED_VALUE"""),"2019-12-10 14:37:48.0")</f>
        <v>2019-12-10 14:37:48.0</v>
      </c>
      <c r="I398" s="5">
        <f t="shared" si="1"/>
        <v>2</v>
      </c>
    </row>
    <row r="399" ht="15.75" customHeight="1">
      <c r="A399" s="6" t="s">
        <v>658</v>
      </c>
      <c r="B399" s="7" t="s">
        <v>657</v>
      </c>
      <c r="C399" s="7" t="s">
        <v>655</v>
      </c>
      <c r="D399" s="7" t="s">
        <v>14</v>
      </c>
      <c r="E399" s="7" t="s">
        <v>360</v>
      </c>
      <c r="F399" s="5">
        <f t="shared" si="3"/>
        <v>181.3333333</v>
      </c>
      <c r="G399" s="5" t="str">
        <f>IFERROR(__xludf.DUMMYFUNCTION("""COMPUTED_VALUE"""),"2019-12-10 14:37:49.0")</f>
        <v>2019-12-10 14:37:49.0</v>
      </c>
      <c r="I399" s="5">
        <f t="shared" si="1"/>
        <v>2</v>
      </c>
    </row>
    <row r="400" ht="15.75" customHeight="1">
      <c r="A400" s="6" t="s">
        <v>659</v>
      </c>
      <c r="B400" s="7" t="s">
        <v>657</v>
      </c>
      <c r="C400" s="7" t="s">
        <v>660</v>
      </c>
      <c r="D400" s="7" t="s">
        <v>14</v>
      </c>
      <c r="E400" s="7" t="s">
        <v>360</v>
      </c>
      <c r="F400" s="5">
        <f t="shared" si="3"/>
        <v>181.6666667</v>
      </c>
      <c r="G400" s="5" t="str">
        <f>IFERROR(__xludf.DUMMYFUNCTION("""COMPUTED_VALUE"""),"2019-12-10 14:37:50.0")</f>
        <v>2019-12-10 14:37:50.0</v>
      </c>
      <c r="I400" s="5">
        <f t="shared" si="1"/>
        <v>2</v>
      </c>
    </row>
    <row r="401" ht="15.75" customHeight="1">
      <c r="A401" s="6" t="s">
        <v>661</v>
      </c>
      <c r="B401" s="7" t="s">
        <v>662</v>
      </c>
      <c r="C401" s="7" t="s">
        <v>660</v>
      </c>
      <c r="D401" s="7" t="s">
        <v>14</v>
      </c>
      <c r="E401" s="7" t="s">
        <v>360</v>
      </c>
      <c r="F401" s="5">
        <f t="shared" si="3"/>
        <v>182.1666667</v>
      </c>
      <c r="G401" s="5" t="str">
        <f>IFERROR(__xludf.DUMMYFUNCTION("""COMPUTED_VALUE"""),"2019-12-10 14:37:51.0")</f>
        <v>2019-12-10 14:37:51.0</v>
      </c>
      <c r="I401" s="5">
        <f t="shared" si="1"/>
        <v>2</v>
      </c>
    </row>
    <row r="402" ht="15.75" customHeight="1">
      <c r="A402" s="6" t="s">
        <v>663</v>
      </c>
      <c r="B402" s="7" t="s">
        <v>662</v>
      </c>
      <c r="C402" s="7" t="s">
        <v>660</v>
      </c>
      <c r="D402" s="7" t="s">
        <v>14</v>
      </c>
      <c r="E402" s="7" t="s">
        <v>360</v>
      </c>
      <c r="F402" s="5">
        <f t="shared" si="3"/>
        <v>182.6666667</v>
      </c>
      <c r="G402" s="5" t="str">
        <f>IFERROR(__xludf.DUMMYFUNCTION("""COMPUTED_VALUE"""),"2019-12-10 14:37:52.0")</f>
        <v>2019-12-10 14:37:52.0</v>
      </c>
      <c r="I402" s="5">
        <f t="shared" si="1"/>
        <v>3</v>
      </c>
    </row>
    <row r="403" ht="15.75" customHeight="1">
      <c r="A403" s="6" t="s">
        <v>664</v>
      </c>
      <c r="B403" s="7" t="s">
        <v>665</v>
      </c>
      <c r="C403" s="7" t="s">
        <v>660</v>
      </c>
      <c r="D403" s="7" t="s">
        <v>14</v>
      </c>
      <c r="E403" s="7" t="s">
        <v>360</v>
      </c>
      <c r="F403" s="5">
        <f t="shared" si="3"/>
        <v>183.1666667</v>
      </c>
      <c r="G403" s="5" t="str">
        <f>IFERROR(__xludf.DUMMYFUNCTION("""COMPUTED_VALUE"""),"2019-12-10 14:37:53.0")</f>
        <v>2019-12-10 14:37:53.0</v>
      </c>
      <c r="I403" s="5">
        <f t="shared" si="1"/>
        <v>2</v>
      </c>
    </row>
    <row r="404" ht="15.75" customHeight="1">
      <c r="A404" s="6" t="s">
        <v>666</v>
      </c>
      <c r="B404" s="7" t="s">
        <v>665</v>
      </c>
      <c r="C404" s="7" t="s">
        <v>667</v>
      </c>
      <c r="D404" s="7" t="s">
        <v>14</v>
      </c>
      <c r="E404" s="7" t="s">
        <v>360</v>
      </c>
      <c r="F404" s="5">
        <f t="shared" si="3"/>
        <v>183.6666667</v>
      </c>
      <c r="G404" s="5" t="str">
        <f>IFERROR(__xludf.DUMMYFUNCTION("""COMPUTED_VALUE"""),"2019-12-10 14:37:54.0")</f>
        <v>2019-12-10 14:37:54.0</v>
      </c>
      <c r="I404" s="5">
        <f t="shared" si="1"/>
        <v>3</v>
      </c>
    </row>
    <row r="405" ht="15.75" customHeight="1">
      <c r="A405" s="6" t="s">
        <v>668</v>
      </c>
      <c r="B405" s="7" t="s">
        <v>669</v>
      </c>
      <c r="C405" s="7" t="s">
        <v>667</v>
      </c>
      <c r="D405" s="7" t="s">
        <v>14</v>
      </c>
      <c r="E405" s="7" t="s">
        <v>360</v>
      </c>
      <c r="F405" s="5">
        <f t="shared" si="3"/>
        <v>184.1666667</v>
      </c>
      <c r="G405" s="5" t="str">
        <f>IFERROR(__xludf.DUMMYFUNCTION("""COMPUTED_VALUE"""),"2019-12-10 14:37:55.0")</f>
        <v>2019-12-10 14:37:55.0</v>
      </c>
      <c r="I405" s="5">
        <f t="shared" si="1"/>
        <v>2</v>
      </c>
    </row>
    <row r="406" ht="15.75" customHeight="1">
      <c r="A406" s="6" t="s">
        <v>670</v>
      </c>
      <c r="B406" s="7" t="s">
        <v>669</v>
      </c>
      <c r="C406" s="7" t="s">
        <v>667</v>
      </c>
      <c r="D406" s="7" t="s">
        <v>14</v>
      </c>
      <c r="E406" s="7" t="s">
        <v>360</v>
      </c>
      <c r="F406" s="5">
        <f t="shared" si="3"/>
        <v>184.6666667</v>
      </c>
      <c r="G406" s="5" t="str">
        <f>IFERROR(__xludf.DUMMYFUNCTION("""COMPUTED_VALUE"""),"2019-12-10 14:37:56.0")</f>
        <v>2019-12-10 14:37:56.0</v>
      </c>
      <c r="I406" s="5">
        <f t="shared" si="1"/>
        <v>2</v>
      </c>
    </row>
    <row r="407" ht="15.75" customHeight="1">
      <c r="A407" s="6" t="s">
        <v>671</v>
      </c>
      <c r="B407" s="7" t="s">
        <v>672</v>
      </c>
      <c r="C407" s="7" t="s">
        <v>673</v>
      </c>
      <c r="D407" s="7" t="s">
        <v>14</v>
      </c>
      <c r="E407" s="7" t="s">
        <v>360</v>
      </c>
      <c r="F407" s="5">
        <f t="shared" si="3"/>
        <v>185</v>
      </c>
      <c r="G407" s="5" t="str">
        <f>IFERROR(__xludf.DUMMYFUNCTION("""COMPUTED_VALUE"""),"2019-12-10 14:37:57.0")</f>
        <v>2019-12-10 14:37:57.0</v>
      </c>
      <c r="I407" s="5">
        <f t="shared" si="1"/>
        <v>2</v>
      </c>
    </row>
    <row r="408" ht="15.75" customHeight="1">
      <c r="A408" s="6" t="s">
        <v>674</v>
      </c>
      <c r="B408" s="7" t="s">
        <v>672</v>
      </c>
      <c r="C408" s="7" t="s">
        <v>673</v>
      </c>
      <c r="D408" s="7" t="s">
        <v>14</v>
      </c>
      <c r="E408" s="7" t="s">
        <v>360</v>
      </c>
      <c r="F408" s="5">
        <f t="shared" si="3"/>
        <v>185.3333333</v>
      </c>
      <c r="G408" s="5" t="str">
        <f>IFERROR(__xludf.DUMMYFUNCTION("""COMPUTED_VALUE"""),"2019-12-10 14:37:58.0")</f>
        <v>2019-12-10 14:37:58.0</v>
      </c>
      <c r="I408" s="5">
        <f t="shared" si="1"/>
        <v>2</v>
      </c>
    </row>
    <row r="409" ht="15.75" customHeight="1">
      <c r="A409" s="6" t="s">
        <v>675</v>
      </c>
      <c r="B409" s="7" t="s">
        <v>672</v>
      </c>
      <c r="C409" s="7" t="s">
        <v>673</v>
      </c>
      <c r="D409" s="7" t="s">
        <v>14</v>
      </c>
      <c r="E409" s="7" t="s">
        <v>360</v>
      </c>
      <c r="F409" s="5">
        <f t="shared" si="3"/>
        <v>185.6666667</v>
      </c>
      <c r="G409" s="5" t="str">
        <f>IFERROR(__xludf.DUMMYFUNCTION("""COMPUTED_VALUE"""),"2019-12-10 14:37:59.0")</f>
        <v>2019-12-10 14:37:59.0</v>
      </c>
      <c r="I409" s="5">
        <f t="shared" si="1"/>
        <v>2</v>
      </c>
    </row>
    <row r="410" ht="15.75" customHeight="1">
      <c r="A410" s="6" t="s">
        <v>676</v>
      </c>
      <c r="B410" s="7" t="s">
        <v>677</v>
      </c>
      <c r="C410" s="7" t="s">
        <v>673</v>
      </c>
      <c r="D410" s="7" t="s">
        <v>14</v>
      </c>
      <c r="E410" s="7" t="s">
        <v>360</v>
      </c>
      <c r="F410" s="5">
        <f t="shared" si="3"/>
        <v>186.1666667</v>
      </c>
      <c r="G410" s="5" t="str">
        <f>IFERROR(__xludf.DUMMYFUNCTION("""COMPUTED_VALUE"""),"2019-12-10 14:38:00.0")</f>
        <v>2019-12-10 14:38:00.0</v>
      </c>
      <c r="I410" s="5">
        <f t="shared" si="1"/>
        <v>2</v>
      </c>
    </row>
    <row r="411" ht="15.75" customHeight="1">
      <c r="A411" s="6" t="s">
        <v>678</v>
      </c>
      <c r="B411" s="7" t="s">
        <v>677</v>
      </c>
      <c r="C411" s="7" t="s">
        <v>679</v>
      </c>
      <c r="D411" s="7" t="s">
        <v>14</v>
      </c>
      <c r="E411" s="7" t="s">
        <v>360</v>
      </c>
      <c r="F411" s="5">
        <f t="shared" si="3"/>
        <v>186.6666667</v>
      </c>
      <c r="G411" s="5" t="str">
        <f>IFERROR(__xludf.DUMMYFUNCTION("""COMPUTED_VALUE"""),"2019-12-10 14:38:01.0")</f>
        <v>2019-12-10 14:38:01.0</v>
      </c>
      <c r="I411" s="5">
        <f t="shared" si="1"/>
        <v>3</v>
      </c>
    </row>
    <row r="412" ht="15.75" customHeight="1">
      <c r="A412" s="6" t="s">
        <v>680</v>
      </c>
      <c r="B412" s="7" t="s">
        <v>681</v>
      </c>
      <c r="C412" s="7" t="s">
        <v>679</v>
      </c>
      <c r="D412" s="7" t="s">
        <v>14</v>
      </c>
      <c r="E412" s="7" t="s">
        <v>360</v>
      </c>
      <c r="F412" s="5">
        <f t="shared" si="3"/>
        <v>187.1666667</v>
      </c>
      <c r="G412" s="5" t="str">
        <f>IFERROR(__xludf.DUMMYFUNCTION("""COMPUTED_VALUE"""),"2019-12-10 14:38:02.0")</f>
        <v>2019-12-10 14:38:02.0</v>
      </c>
      <c r="I412" s="5">
        <f t="shared" si="1"/>
        <v>2</v>
      </c>
    </row>
    <row r="413" ht="15.75" customHeight="1">
      <c r="A413" s="6" t="s">
        <v>682</v>
      </c>
      <c r="B413" s="7" t="s">
        <v>681</v>
      </c>
      <c r="C413" s="7" t="s">
        <v>679</v>
      </c>
      <c r="D413" s="7" t="s">
        <v>14</v>
      </c>
      <c r="E413" s="7" t="s">
        <v>360</v>
      </c>
      <c r="F413" s="5">
        <f t="shared" si="3"/>
        <v>187.6666667</v>
      </c>
      <c r="G413" s="5" t="str">
        <f>IFERROR(__xludf.DUMMYFUNCTION("""COMPUTED_VALUE"""),"2019-12-10 14:38:03.0")</f>
        <v>2019-12-10 14:38:03.0</v>
      </c>
      <c r="I413" s="5">
        <f t="shared" si="1"/>
        <v>2</v>
      </c>
    </row>
    <row r="414" ht="15.75" customHeight="1">
      <c r="A414" s="6" t="s">
        <v>683</v>
      </c>
      <c r="B414" s="7" t="s">
        <v>684</v>
      </c>
      <c r="C414" s="7" t="s">
        <v>679</v>
      </c>
      <c r="D414" s="7" t="s">
        <v>14</v>
      </c>
      <c r="E414" s="7" t="s">
        <v>360</v>
      </c>
      <c r="F414" s="5">
        <f t="shared" si="3"/>
        <v>188.1666667</v>
      </c>
      <c r="G414" s="5" t="str">
        <f>IFERROR(__xludf.DUMMYFUNCTION("""COMPUTED_VALUE"""),"2019-12-10 14:38:04.0")</f>
        <v>2019-12-10 14:38:04.0</v>
      </c>
      <c r="I414" s="5">
        <f t="shared" si="1"/>
        <v>2</v>
      </c>
    </row>
    <row r="415" ht="15.75" customHeight="1">
      <c r="A415" s="6" t="s">
        <v>685</v>
      </c>
      <c r="B415" s="7" t="s">
        <v>684</v>
      </c>
      <c r="C415" s="7" t="s">
        <v>686</v>
      </c>
      <c r="D415" s="7" t="s">
        <v>14</v>
      </c>
      <c r="E415" s="7" t="s">
        <v>360</v>
      </c>
      <c r="F415" s="5">
        <f t="shared" si="3"/>
        <v>188.6666667</v>
      </c>
      <c r="G415" s="5" t="str">
        <f>IFERROR(__xludf.DUMMYFUNCTION("""COMPUTED_VALUE"""),"2019-12-10 14:38:05.0")</f>
        <v>2019-12-10 14:38:05.0</v>
      </c>
      <c r="I415" s="5">
        <f t="shared" si="1"/>
        <v>2</v>
      </c>
    </row>
    <row r="416" ht="15.75" customHeight="1">
      <c r="A416" s="6" t="s">
        <v>687</v>
      </c>
      <c r="B416" s="7" t="s">
        <v>688</v>
      </c>
      <c r="C416" s="7" t="s">
        <v>686</v>
      </c>
      <c r="D416" s="7" t="s">
        <v>14</v>
      </c>
      <c r="E416" s="7" t="s">
        <v>360</v>
      </c>
      <c r="F416" s="5">
        <f t="shared" si="3"/>
        <v>189.1666667</v>
      </c>
      <c r="G416" s="5" t="str">
        <f>IFERROR(__xludf.DUMMYFUNCTION("""COMPUTED_VALUE"""),"2019-12-10 14:38:06.0")</f>
        <v>2019-12-10 14:38:06.0</v>
      </c>
      <c r="I416" s="5">
        <f t="shared" si="1"/>
        <v>2</v>
      </c>
    </row>
    <row r="417" ht="15.75" customHeight="1">
      <c r="A417" s="6" t="s">
        <v>689</v>
      </c>
      <c r="B417" s="7" t="s">
        <v>688</v>
      </c>
      <c r="C417" s="7" t="s">
        <v>686</v>
      </c>
      <c r="D417" s="7" t="s">
        <v>14</v>
      </c>
      <c r="E417" s="7" t="s">
        <v>360</v>
      </c>
      <c r="F417" s="5">
        <f t="shared" si="3"/>
        <v>189.6666667</v>
      </c>
      <c r="G417" s="5" t="str">
        <f>IFERROR(__xludf.DUMMYFUNCTION("""COMPUTED_VALUE"""),"2019-12-10 14:38:07.0")</f>
        <v>2019-12-10 14:38:07.0</v>
      </c>
      <c r="I417" s="5">
        <f t="shared" si="1"/>
        <v>2</v>
      </c>
    </row>
    <row r="418" ht="15.75" customHeight="1">
      <c r="A418" s="6" t="s">
        <v>690</v>
      </c>
      <c r="B418" s="7" t="s">
        <v>691</v>
      </c>
      <c r="C418" s="7" t="s">
        <v>686</v>
      </c>
      <c r="D418" s="7" t="s">
        <v>14</v>
      </c>
      <c r="E418" s="7" t="s">
        <v>360</v>
      </c>
      <c r="F418" s="5">
        <f t="shared" si="3"/>
        <v>190.1666667</v>
      </c>
      <c r="G418" s="5" t="str">
        <f>IFERROR(__xludf.DUMMYFUNCTION("""COMPUTED_VALUE"""),"2019-12-10 14:38:08.0")</f>
        <v>2019-12-10 14:38:08.0</v>
      </c>
      <c r="I418" s="5">
        <f t="shared" si="1"/>
        <v>3</v>
      </c>
    </row>
    <row r="419" ht="15.75" customHeight="1">
      <c r="A419" s="6" t="s">
        <v>692</v>
      </c>
      <c r="B419" s="7" t="s">
        <v>691</v>
      </c>
      <c r="C419" s="7" t="s">
        <v>693</v>
      </c>
      <c r="D419" s="7" t="s">
        <v>14</v>
      </c>
      <c r="E419" s="7" t="s">
        <v>360</v>
      </c>
      <c r="F419" s="5">
        <f t="shared" si="3"/>
        <v>190.6666667</v>
      </c>
      <c r="G419" s="5" t="str">
        <f>IFERROR(__xludf.DUMMYFUNCTION("""COMPUTED_VALUE"""),"2019-12-10 14:38:09.0")</f>
        <v>2019-12-10 14:38:09.0</v>
      </c>
      <c r="I419" s="5">
        <f t="shared" si="1"/>
        <v>2</v>
      </c>
    </row>
    <row r="420" ht="15.75" customHeight="1">
      <c r="A420" s="6" t="s">
        <v>694</v>
      </c>
      <c r="B420" s="7" t="s">
        <v>695</v>
      </c>
      <c r="C420" s="7" t="s">
        <v>693</v>
      </c>
      <c r="D420" s="7" t="s">
        <v>14</v>
      </c>
      <c r="E420" s="7" t="s">
        <v>360</v>
      </c>
      <c r="F420" s="5">
        <f t="shared" si="3"/>
        <v>191</v>
      </c>
      <c r="G420" s="5" t="str">
        <f>IFERROR(__xludf.DUMMYFUNCTION("""COMPUTED_VALUE"""),"2019-12-10 14:38:10.0")</f>
        <v>2019-12-10 14:38:10.0</v>
      </c>
      <c r="I420" s="5">
        <f t="shared" si="1"/>
        <v>2</v>
      </c>
    </row>
    <row r="421" ht="15.75" customHeight="1">
      <c r="A421" s="6" t="s">
        <v>696</v>
      </c>
      <c r="B421" s="7" t="s">
        <v>695</v>
      </c>
      <c r="C421" s="7" t="s">
        <v>693</v>
      </c>
      <c r="D421" s="7" t="s">
        <v>14</v>
      </c>
      <c r="E421" s="7" t="s">
        <v>360</v>
      </c>
      <c r="F421" s="5">
        <f t="shared" si="3"/>
        <v>191.3333333</v>
      </c>
      <c r="G421" s="5" t="str">
        <f>IFERROR(__xludf.DUMMYFUNCTION("""COMPUTED_VALUE"""),"2019-12-10 14:38:11.0")</f>
        <v>2019-12-10 14:38:11.0</v>
      </c>
      <c r="I421" s="5">
        <f t="shared" si="1"/>
        <v>2</v>
      </c>
    </row>
    <row r="422" ht="15.75" customHeight="1">
      <c r="A422" s="6" t="s">
        <v>697</v>
      </c>
      <c r="B422" s="7" t="s">
        <v>695</v>
      </c>
      <c r="C422" s="7" t="s">
        <v>693</v>
      </c>
      <c r="D422" s="7" t="s">
        <v>14</v>
      </c>
      <c r="E422" s="7" t="s">
        <v>360</v>
      </c>
      <c r="F422" s="5">
        <f t="shared" si="3"/>
        <v>191.6666667</v>
      </c>
      <c r="G422" s="5" t="str">
        <f>IFERROR(__xludf.DUMMYFUNCTION("""COMPUTED_VALUE"""),"2019-12-10 14:38:12.0")</f>
        <v>2019-12-10 14:38:12.0</v>
      </c>
      <c r="I422" s="5">
        <f t="shared" si="1"/>
        <v>2</v>
      </c>
    </row>
    <row r="423" ht="15.75" customHeight="1">
      <c r="A423" s="6" t="s">
        <v>698</v>
      </c>
      <c r="B423" s="7" t="s">
        <v>699</v>
      </c>
      <c r="C423" s="7" t="s">
        <v>693</v>
      </c>
      <c r="D423" s="7" t="s">
        <v>14</v>
      </c>
      <c r="E423" s="7" t="s">
        <v>360</v>
      </c>
      <c r="F423" s="5">
        <f t="shared" si="3"/>
        <v>192.1666667</v>
      </c>
      <c r="G423" s="5" t="str">
        <f>IFERROR(__xludf.DUMMYFUNCTION("""COMPUTED_VALUE"""),"2019-12-10 14:38:13.0")</f>
        <v>2019-12-10 14:38:13.0</v>
      </c>
      <c r="I423" s="5">
        <f t="shared" si="1"/>
        <v>2</v>
      </c>
    </row>
    <row r="424" ht="15.75" customHeight="1">
      <c r="A424" s="6" t="s">
        <v>700</v>
      </c>
      <c r="B424" s="7" t="s">
        <v>699</v>
      </c>
      <c r="C424" s="7" t="s">
        <v>701</v>
      </c>
      <c r="D424" s="7" t="s">
        <v>14</v>
      </c>
      <c r="E424" s="7" t="s">
        <v>360</v>
      </c>
      <c r="F424" s="5">
        <f t="shared" si="3"/>
        <v>192.6666667</v>
      </c>
      <c r="G424" s="5" t="str">
        <f>IFERROR(__xludf.DUMMYFUNCTION("""COMPUTED_VALUE"""),"2019-12-10 14:38:14.0")</f>
        <v>2019-12-10 14:38:14.0</v>
      </c>
      <c r="I424" s="5">
        <f t="shared" si="1"/>
        <v>2</v>
      </c>
    </row>
    <row r="425" ht="15.75" customHeight="1">
      <c r="A425" s="6" t="s">
        <v>702</v>
      </c>
      <c r="B425" s="7" t="s">
        <v>703</v>
      </c>
      <c r="C425" s="7" t="s">
        <v>701</v>
      </c>
      <c r="D425" s="7" t="s">
        <v>14</v>
      </c>
      <c r="E425" s="7" t="s">
        <v>360</v>
      </c>
      <c r="F425" s="5">
        <f t="shared" si="3"/>
        <v>193.1666667</v>
      </c>
      <c r="G425" s="5" t="str">
        <f>IFERROR(__xludf.DUMMYFUNCTION("""COMPUTED_VALUE"""),"2019-12-10 14:38:15.0")</f>
        <v>2019-12-10 14:38:15.0</v>
      </c>
      <c r="I425" s="5">
        <f t="shared" si="1"/>
        <v>3</v>
      </c>
    </row>
    <row r="426" ht="15.75" customHeight="1">
      <c r="A426" s="6" t="s">
        <v>704</v>
      </c>
      <c r="B426" s="7" t="s">
        <v>703</v>
      </c>
      <c r="C426" s="7" t="s">
        <v>701</v>
      </c>
      <c r="D426" s="7" t="s">
        <v>14</v>
      </c>
      <c r="E426" s="7" t="s">
        <v>360</v>
      </c>
      <c r="F426" s="5">
        <f t="shared" si="3"/>
        <v>193.6666667</v>
      </c>
      <c r="G426" s="5" t="str">
        <f>IFERROR(__xludf.DUMMYFUNCTION("""COMPUTED_VALUE"""),"2019-12-10 14:38:16.0")</f>
        <v>2019-12-10 14:38:16.0</v>
      </c>
      <c r="I426" s="5">
        <f t="shared" si="1"/>
        <v>2</v>
      </c>
    </row>
    <row r="427" ht="15.75" customHeight="1">
      <c r="A427" s="6" t="s">
        <v>705</v>
      </c>
      <c r="B427" s="7" t="s">
        <v>706</v>
      </c>
      <c r="C427" s="7" t="s">
        <v>701</v>
      </c>
      <c r="D427" s="7" t="s">
        <v>14</v>
      </c>
      <c r="E427" s="7" t="s">
        <v>360</v>
      </c>
      <c r="F427" s="5">
        <f t="shared" si="3"/>
        <v>194.1666667</v>
      </c>
      <c r="G427" s="5" t="str">
        <f>IFERROR(__xludf.DUMMYFUNCTION("""COMPUTED_VALUE"""),"2019-12-10 14:38:17.0")</f>
        <v>2019-12-10 14:38:17.0</v>
      </c>
      <c r="I427" s="5">
        <f t="shared" si="1"/>
        <v>2</v>
      </c>
    </row>
    <row r="428" ht="15.75" customHeight="1">
      <c r="A428" s="6" t="s">
        <v>707</v>
      </c>
      <c r="B428" s="7" t="s">
        <v>706</v>
      </c>
      <c r="C428" s="7" t="s">
        <v>708</v>
      </c>
      <c r="D428" s="7" t="s">
        <v>14</v>
      </c>
      <c r="E428" s="7" t="s">
        <v>360</v>
      </c>
      <c r="F428" s="5">
        <f t="shared" si="3"/>
        <v>194.6666667</v>
      </c>
      <c r="G428" s="5" t="str">
        <f>IFERROR(__xludf.DUMMYFUNCTION("""COMPUTED_VALUE"""),"2019-12-10 14:38:18.0")</f>
        <v>2019-12-10 14:38:18.0</v>
      </c>
      <c r="I428" s="5">
        <f t="shared" si="1"/>
        <v>2</v>
      </c>
    </row>
    <row r="429" ht="15.75" customHeight="1">
      <c r="A429" s="6" t="s">
        <v>709</v>
      </c>
      <c r="B429" s="7" t="s">
        <v>710</v>
      </c>
      <c r="C429" s="7" t="s">
        <v>708</v>
      </c>
      <c r="D429" s="7" t="s">
        <v>14</v>
      </c>
      <c r="E429" s="7" t="s">
        <v>360</v>
      </c>
      <c r="F429" s="5">
        <f t="shared" si="3"/>
        <v>195</v>
      </c>
      <c r="G429" s="5" t="str">
        <f>IFERROR(__xludf.DUMMYFUNCTION("""COMPUTED_VALUE"""),"2019-12-10 14:38:19.0")</f>
        <v>2019-12-10 14:38:19.0</v>
      </c>
      <c r="I429" s="5">
        <f t="shared" si="1"/>
        <v>2</v>
      </c>
    </row>
    <row r="430" ht="15.75" customHeight="1">
      <c r="A430" s="6" t="s">
        <v>711</v>
      </c>
      <c r="B430" s="7" t="s">
        <v>710</v>
      </c>
      <c r="C430" s="7" t="s">
        <v>708</v>
      </c>
      <c r="D430" s="7" t="s">
        <v>14</v>
      </c>
      <c r="E430" s="7" t="s">
        <v>360</v>
      </c>
      <c r="F430" s="5">
        <f t="shared" si="3"/>
        <v>195.3333333</v>
      </c>
      <c r="G430" s="5" t="str">
        <f>IFERROR(__xludf.DUMMYFUNCTION("""COMPUTED_VALUE"""),"2019-12-10 14:38:20.0")</f>
        <v>2019-12-10 14:38:20.0</v>
      </c>
      <c r="I430" s="5">
        <f t="shared" si="1"/>
        <v>3</v>
      </c>
    </row>
    <row r="431" ht="15.75" customHeight="1">
      <c r="A431" s="6" t="s">
        <v>712</v>
      </c>
      <c r="B431" s="7" t="s">
        <v>710</v>
      </c>
      <c r="C431" s="7" t="s">
        <v>708</v>
      </c>
      <c r="D431" s="7" t="s">
        <v>14</v>
      </c>
      <c r="E431" s="7" t="s">
        <v>360</v>
      </c>
      <c r="F431" s="5">
        <f t="shared" si="3"/>
        <v>195.6666667</v>
      </c>
      <c r="G431" s="5" t="str">
        <f>IFERROR(__xludf.DUMMYFUNCTION("""COMPUTED_VALUE"""),"2019-12-10 14:38:21.0")</f>
        <v>2019-12-10 14:38:21.0</v>
      </c>
      <c r="I431" s="5">
        <f t="shared" si="1"/>
        <v>2</v>
      </c>
    </row>
    <row r="432" ht="15.75" customHeight="1">
      <c r="A432" s="6" t="s">
        <v>713</v>
      </c>
      <c r="B432" s="7" t="s">
        <v>714</v>
      </c>
      <c r="C432" s="7" t="s">
        <v>708</v>
      </c>
      <c r="D432" s="7" t="s">
        <v>14</v>
      </c>
      <c r="E432" s="7" t="s">
        <v>360</v>
      </c>
      <c r="F432" s="5">
        <f t="shared" si="3"/>
        <v>196.1666667</v>
      </c>
      <c r="G432" s="5" t="str">
        <f>IFERROR(__xludf.DUMMYFUNCTION("""COMPUTED_VALUE"""),"2019-12-10 14:38:22.0")</f>
        <v>2019-12-10 14:38:22.0</v>
      </c>
      <c r="I432" s="5">
        <f t="shared" si="1"/>
        <v>2</v>
      </c>
    </row>
    <row r="433" ht="15.75" customHeight="1">
      <c r="A433" s="6" t="s">
        <v>715</v>
      </c>
      <c r="B433" s="7" t="s">
        <v>714</v>
      </c>
      <c r="C433" s="7" t="s">
        <v>708</v>
      </c>
      <c r="D433" s="7" t="s">
        <v>14</v>
      </c>
      <c r="E433" s="7" t="s">
        <v>360</v>
      </c>
      <c r="F433" s="5">
        <f t="shared" si="3"/>
        <v>196.6666667</v>
      </c>
      <c r="G433" s="5" t="str">
        <f>IFERROR(__xludf.DUMMYFUNCTION("""COMPUTED_VALUE"""),"2019-12-10 14:38:23.0")</f>
        <v>2019-12-10 14:38:23.0</v>
      </c>
      <c r="I433" s="5">
        <f t="shared" si="1"/>
        <v>2</v>
      </c>
    </row>
    <row r="434" ht="15.75" customHeight="1">
      <c r="A434" s="6" t="s">
        <v>716</v>
      </c>
      <c r="B434" s="7" t="s">
        <v>717</v>
      </c>
      <c r="C434" s="7" t="s">
        <v>718</v>
      </c>
      <c r="D434" s="7" t="s">
        <v>14</v>
      </c>
      <c r="E434" s="7" t="s">
        <v>360</v>
      </c>
      <c r="F434" s="5">
        <f t="shared" si="3"/>
        <v>197.1666667</v>
      </c>
      <c r="G434" s="5" t="str">
        <f>IFERROR(__xludf.DUMMYFUNCTION("""COMPUTED_VALUE"""),"2019-12-10 14:38:24.0")</f>
        <v>2019-12-10 14:38:24.0</v>
      </c>
      <c r="I434" s="5">
        <f t="shared" si="1"/>
        <v>3</v>
      </c>
    </row>
    <row r="435" ht="15.75" customHeight="1">
      <c r="A435" s="6" t="s">
        <v>719</v>
      </c>
      <c r="B435" s="7" t="s">
        <v>717</v>
      </c>
      <c r="C435" s="7" t="s">
        <v>718</v>
      </c>
      <c r="D435" s="7" t="s">
        <v>14</v>
      </c>
      <c r="E435" s="7" t="s">
        <v>360</v>
      </c>
      <c r="F435" s="5">
        <f t="shared" si="3"/>
        <v>197.6666667</v>
      </c>
      <c r="G435" s="5" t="str">
        <f>IFERROR(__xludf.DUMMYFUNCTION("""COMPUTED_VALUE"""),"2019-12-10 14:38:25.0")</f>
        <v>2019-12-10 14:38:25.0</v>
      </c>
      <c r="I435" s="5">
        <f t="shared" si="1"/>
        <v>2</v>
      </c>
    </row>
    <row r="436" ht="15.75" customHeight="1">
      <c r="A436" s="6" t="s">
        <v>720</v>
      </c>
      <c r="B436" s="7" t="s">
        <v>721</v>
      </c>
      <c r="C436" s="7" t="s">
        <v>718</v>
      </c>
      <c r="D436" s="7" t="s">
        <v>14</v>
      </c>
      <c r="E436" s="7" t="s">
        <v>360</v>
      </c>
      <c r="F436" s="5">
        <f t="shared" si="3"/>
        <v>198.1666667</v>
      </c>
      <c r="G436" s="5" t="str">
        <f>IFERROR(__xludf.DUMMYFUNCTION("""COMPUTED_VALUE"""),"2019-12-10 14:38:26.0")</f>
        <v>2019-12-10 14:38:26.0</v>
      </c>
      <c r="I436" s="5">
        <f t="shared" si="1"/>
        <v>2</v>
      </c>
    </row>
    <row r="437" ht="15.75" customHeight="1">
      <c r="A437" s="6" t="s">
        <v>722</v>
      </c>
      <c r="B437" s="7" t="s">
        <v>721</v>
      </c>
      <c r="C437" s="7" t="s">
        <v>723</v>
      </c>
      <c r="D437" s="7" t="s">
        <v>14</v>
      </c>
      <c r="E437" s="7" t="s">
        <v>360</v>
      </c>
      <c r="F437" s="5">
        <f t="shared" si="3"/>
        <v>198.6666667</v>
      </c>
      <c r="G437" s="5" t="str">
        <f>IFERROR(__xludf.DUMMYFUNCTION("""COMPUTED_VALUE"""),"2019-12-10 14:38:27.0")</f>
        <v>2019-12-10 14:38:27.0</v>
      </c>
      <c r="I437" s="5">
        <f t="shared" si="1"/>
        <v>2</v>
      </c>
    </row>
    <row r="438" ht="15.75" customHeight="1">
      <c r="A438" s="6" t="s">
        <v>724</v>
      </c>
      <c r="B438" s="7" t="s">
        <v>725</v>
      </c>
      <c r="C438" s="7" t="s">
        <v>723</v>
      </c>
      <c r="D438" s="7" t="s">
        <v>14</v>
      </c>
      <c r="E438" s="7" t="s">
        <v>360</v>
      </c>
      <c r="F438" s="5">
        <f t="shared" si="3"/>
        <v>199.1666667</v>
      </c>
      <c r="G438" s="5" t="str">
        <f>IFERROR(__xludf.DUMMYFUNCTION("""COMPUTED_VALUE"""),"2019-12-10 14:38:28.0")</f>
        <v>2019-12-10 14:38:28.0</v>
      </c>
      <c r="I438" s="5">
        <f t="shared" si="1"/>
        <v>3</v>
      </c>
    </row>
    <row r="439" ht="15.75" customHeight="1">
      <c r="A439" s="6" t="s">
        <v>726</v>
      </c>
      <c r="B439" s="7" t="s">
        <v>725</v>
      </c>
      <c r="C439" s="7" t="s">
        <v>723</v>
      </c>
      <c r="D439" s="7" t="s">
        <v>14</v>
      </c>
      <c r="E439" s="7" t="s">
        <v>360</v>
      </c>
      <c r="F439" s="5">
        <f t="shared" si="3"/>
        <v>199.6666667</v>
      </c>
      <c r="G439" s="5" t="str">
        <f>IFERROR(__xludf.DUMMYFUNCTION("""COMPUTED_VALUE"""),"2019-12-10 14:38:29.0")</f>
        <v>2019-12-10 14:38:29.0</v>
      </c>
      <c r="I439" s="5">
        <f t="shared" si="1"/>
        <v>2</v>
      </c>
    </row>
    <row r="440" ht="15.75" customHeight="1">
      <c r="A440" s="6" t="s">
        <v>727</v>
      </c>
      <c r="B440" s="7" t="s">
        <v>728</v>
      </c>
      <c r="C440" s="7" t="s">
        <v>723</v>
      </c>
      <c r="D440" s="7" t="s">
        <v>14</v>
      </c>
      <c r="E440" s="7" t="s">
        <v>360</v>
      </c>
      <c r="F440" s="5">
        <f t="shared" si="3"/>
        <v>200.1666667</v>
      </c>
      <c r="G440" s="5" t="str">
        <f>IFERROR(__xludf.DUMMYFUNCTION("""COMPUTED_VALUE"""),"2019-12-10 14:38:30.0")</f>
        <v>2019-12-10 14:38:30.0</v>
      </c>
      <c r="I440" s="5">
        <f t="shared" si="1"/>
        <v>2</v>
      </c>
    </row>
    <row r="441" ht="15.75" customHeight="1">
      <c r="A441" s="6" t="s">
        <v>729</v>
      </c>
      <c r="B441" s="7" t="s">
        <v>728</v>
      </c>
      <c r="C441" s="7" t="s">
        <v>730</v>
      </c>
      <c r="D441" s="7" t="s">
        <v>14</v>
      </c>
      <c r="E441" s="7" t="s">
        <v>360</v>
      </c>
      <c r="F441" s="5">
        <f t="shared" si="3"/>
        <v>200.6666667</v>
      </c>
      <c r="G441" s="5" t="str">
        <f>IFERROR(__xludf.DUMMYFUNCTION("""COMPUTED_VALUE"""),"2019-12-10 14:38:31.0")</f>
        <v>2019-12-10 14:38:31.0</v>
      </c>
      <c r="I441" s="5">
        <f t="shared" si="1"/>
        <v>2</v>
      </c>
    </row>
    <row r="442" ht="15.75" customHeight="1">
      <c r="A442" s="6" t="s">
        <v>731</v>
      </c>
      <c r="B442" s="7" t="s">
        <v>732</v>
      </c>
      <c r="C442" s="7" t="s">
        <v>730</v>
      </c>
      <c r="D442" s="7" t="s">
        <v>14</v>
      </c>
      <c r="E442" s="7" t="s">
        <v>360</v>
      </c>
      <c r="F442" s="5">
        <f t="shared" si="3"/>
        <v>201.1666667</v>
      </c>
      <c r="G442" s="5" t="str">
        <f>IFERROR(__xludf.DUMMYFUNCTION("""COMPUTED_VALUE"""),"2019-12-10 14:38:32.0")</f>
        <v>2019-12-10 14:38:32.0</v>
      </c>
      <c r="I442" s="5">
        <f t="shared" si="1"/>
        <v>2</v>
      </c>
    </row>
    <row r="443" ht="15.75" customHeight="1">
      <c r="A443" s="6" t="s">
        <v>733</v>
      </c>
      <c r="B443" s="7" t="s">
        <v>732</v>
      </c>
      <c r="C443" s="7" t="s">
        <v>730</v>
      </c>
      <c r="D443" s="7" t="s">
        <v>14</v>
      </c>
      <c r="E443" s="7" t="s">
        <v>360</v>
      </c>
      <c r="F443" s="5">
        <f t="shared" si="3"/>
        <v>201.6666667</v>
      </c>
      <c r="G443" s="5" t="str">
        <f>IFERROR(__xludf.DUMMYFUNCTION("""COMPUTED_VALUE"""),"2019-12-10 14:38:33.0")</f>
        <v>2019-12-10 14:38:33.0</v>
      </c>
      <c r="I443" s="5">
        <f t="shared" si="1"/>
        <v>2</v>
      </c>
    </row>
    <row r="444" ht="15.75" customHeight="1">
      <c r="A444" s="6" t="s">
        <v>734</v>
      </c>
      <c r="B444" s="7" t="s">
        <v>735</v>
      </c>
      <c r="C444" s="7" t="s">
        <v>730</v>
      </c>
      <c r="D444" s="7" t="s">
        <v>14</v>
      </c>
      <c r="E444" s="7" t="s">
        <v>360</v>
      </c>
      <c r="F444" s="5">
        <f t="shared" si="3"/>
        <v>202</v>
      </c>
      <c r="G444" s="5" t="str">
        <f>IFERROR(__xludf.DUMMYFUNCTION("""COMPUTED_VALUE"""),"2019-12-10 14:38:34.0")</f>
        <v>2019-12-10 14:38:34.0</v>
      </c>
      <c r="I444" s="5">
        <f t="shared" si="1"/>
        <v>3</v>
      </c>
    </row>
    <row r="445" ht="15.75" customHeight="1">
      <c r="A445" s="6" t="s">
        <v>736</v>
      </c>
      <c r="B445" s="7" t="s">
        <v>735</v>
      </c>
      <c r="C445" s="7" t="s">
        <v>730</v>
      </c>
      <c r="D445" s="7" t="s">
        <v>14</v>
      </c>
      <c r="E445" s="7" t="s">
        <v>360</v>
      </c>
      <c r="F445" s="5">
        <f t="shared" si="3"/>
        <v>202.3333333</v>
      </c>
      <c r="G445" s="5" t="str">
        <f>IFERROR(__xludf.DUMMYFUNCTION("""COMPUTED_VALUE"""),"2019-12-10 14:38:35.0")</f>
        <v>2019-12-10 14:38:35.0</v>
      </c>
      <c r="I445" s="5">
        <f t="shared" si="1"/>
        <v>2</v>
      </c>
    </row>
    <row r="446" ht="15.75" customHeight="1">
      <c r="A446" s="6" t="s">
        <v>737</v>
      </c>
      <c r="B446" s="7" t="s">
        <v>735</v>
      </c>
      <c r="C446" s="7" t="s">
        <v>730</v>
      </c>
      <c r="D446" s="7" t="s">
        <v>14</v>
      </c>
      <c r="E446" s="7" t="s">
        <v>360</v>
      </c>
      <c r="F446" s="5">
        <f t="shared" si="3"/>
        <v>202.6666667</v>
      </c>
      <c r="G446" s="5" t="str">
        <f>IFERROR(__xludf.DUMMYFUNCTION("""COMPUTED_VALUE"""),"2019-12-10 14:38:36.0")</f>
        <v>2019-12-10 14:38:36.0</v>
      </c>
      <c r="I446" s="5">
        <f t="shared" si="1"/>
        <v>3</v>
      </c>
    </row>
    <row r="447" ht="15.75" customHeight="1">
      <c r="A447" s="6" t="s">
        <v>738</v>
      </c>
      <c r="B447" s="7" t="s">
        <v>739</v>
      </c>
      <c r="C447" s="7" t="s">
        <v>740</v>
      </c>
      <c r="D447" s="7" t="s">
        <v>14</v>
      </c>
      <c r="E447" s="7" t="s">
        <v>360</v>
      </c>
      <c r="F447" s="5">
        <f t="shared" si="3"/>
        <v>203.1666667</v>
      </c>
      <c r="G447" s="5" t="str">
        <f>IFERROR(__xludf.DUMMYFUNCTION("""COMPUTED_VALUE"""),"2019-12-10 14:38:37.0")</f>
        <v>2019-12-10 14:38:37.0</v>
      </c>
      <c r="I447" s="5">
        <f t="shared" si="1"/>
        <v>2</v>
      </c>
    </row>
    <row r="448" ht="15.75" customHeight="1">
      <c r="A448" s="6" t="s">
        <v>741</v>
      </c>
      <c r="B448" s="7" t="s">
        <v>739</v>
      </c>
      <c r="C448" s="7" t="s">
        <v>740</v>
      </c>
      <c r="D448" s="7" t="s">
        <v>14</v>
      </c>
      <c r="E448" s="7" t="s">
        <v>360</v>
      </c>
      <c r="F448" s="5">
        <f t="shared" si="3"/>
        <v>203.6666667</v>
      </c>
      <c r="G448" s="5" t="str">
        <f>IFERROR(__xludf.DUMMYFUNCTION("""COMPUTED_VALUE"""),"2019-12-10 14:38:38.0")</f>
        <v>2019-12-10 14:38:38.0</v>
      </c>
      <c r="I448" s="5">
        <f t="shared" si="1"/>
        <v>2</v>
      </c>
    </row>
    <row r="449" ht="15.75" customHeight="1">
      <c r="A449" s="6" t="s">
        <v>742</v>
      </c>
      <c r="B449" s="7" t="s">
        <v>743</v>
      </c>
      <c r="C449" s="7" t="s">
        <v>740</v>
      </c>
      <c r="D449" s="7" t="s">
        <v>14</v>
      </c>
      <c r="E449" s="7" t="s">
        <v>360</v>
      </c>
      <c r="F449" s="5">
        <f t="shared" si="3"/>
        <v>204.1666667</v>
      </c>
      <c r="G449" s="5" t="str">
        <f>IFERROR(__xludf.DUMMYFUNCTION("""COMPUTED_VALUE"""),"2019-12-10 14:38:39.0")</f>
        <v>2019-12-10 14:38:39.0</v>
      </c>
      <c r="I449" s="5">
        <f t="shared" si="1"/>
        <v>3</v>
      </c>
    </row>
    <row r="450" ht="15.75" customHeight="1">
      <c r="A450" s="6" t="s">
        <v>744</v>
      </c>
      <c r="B450" s="7" t="s">
        <v>743</v>
      </c>
      <c r="C450" s="7" t="s">
        <v>740</v>
      </c>
      <c r="D450" s="7" t="s">
        <v>14</v>
      </c>
      <c r="E450" s="7" t="s">
        <v>360</v>
      </c>
      <c r="F450" s="5">
        <f t="shared" si="3"/>
        <v>204.6666667</v>
      </c>
      <c r="G450" s="5" t="str">
        <f>IFERROR(__xludf.DUMMYFUNCTION("""COMPUTED_VALUE"""),"2019-12-10 14:38:40.0")</f>
        <v>2019-12-10 14:38:40.0</v>
      </c>
      <c r="I450" s="5">
        <f t="shared" si="1"/>
        <v>2</v>
      </c>
    </row>
    <row r="451" ht="15.75" customHeight="1">
      <c r="A451" s="6" t="s">
        <v>745</v>
      </c>
      <c r="B451" s="7" t="s">
        <v>746</v>
      </c>
      <c r="C451" s="7" t="s">
        <v>740</v>
      </c>
      <c r="D451" s="7" t="s">
        <v>14</v>
      </c>
      <c r="E451" s="7" t="s">
        <v>360</v>
      </c>
      <c r="F451" s="5">
        <f t="shared" si="3"/>
        <v>205.1666667</v>
      </c>
      <c r="G451" s="5" t="str">
        <f>IFERROR(__xludf.DUMMYFUNCTION("""COMPUTED_VALUE"""),"2019-12-10 14:38:41.0")</f>
        <v>2019-12-10 14:38:41.0</v>
      </c>
      <c r="I451" s="5">
        <f t="shared" si="1"/>
        <v>2</v>
      </c>
    </row>
    <row r="452" ht="15.75" customHeight="1">
      <c r="A452" s="6" t="s">
        <v>747</v>
      </c>
      <c r="B452" s="7" t="s">
        <v>746</v>
      </c>
      <c r="C452" s="7" t="s">
        <v>748</v>
      </c>
      <c r="D452" s="7" t="s">
        <v>14</v>
      </c>
      <c r="E452" s="7" t="s">
        <v>360</v>
      </c>
      <c r="F452" s="5">
        <f t="shared" si="3"/>
        <v>205.6666667</v>
      </c>
      <c r="G452" s="5" t="str">
        <f>IFERROR(__xludf.DUMMYFUNCTION("""COMPUTED_VALUE"""),"2019-12-10 14:38:42.0")</f>
        <v>2019-12-10 14:38:42.0</v>
      </c>
      <c r="I452" s="5">
        <f t="shared" si="1"/>
        <v>2</v>
      </c>
    </row>
    <row r="453" ht="15.75" customHeight="1">
      <c r="A453" s="6" t="s">
        <v>749</v>
      </c>
      <c r="B453" s="7" t="s">
        <v>750</v>
      </c>
      <c r="C453" s="7" t="s">
        <v>748</v>
      </c>
      <c r="D453" s="7" t="s">
        <v>14</v>
      </c>
      <c r="E453" s="7" t="s">
        <v>360</v>
      </c>
      <c r="F453" s="5">
        <f t="shared" si="3"/>
        <v>206.1666667</v>
      </c>
      <c r="H453" s="1" t="s">
        <v>751</v>
      </c>
      <c r="I453" s="5">
        <f>AVERAGE(I2:I452)</f>
        <v>2.199556541</v>
      </c>
    </row>
    <row r="454" ht="15.75" customHeight="1">
      <c r="A454" s="6" t="s">
        <v>752</v>
      </c>
      <c r="B454" s="7" t="s">
        <v>750</v>
      </c>
      <c r="C454" s="7" t="s">
        <v>748</v>
      </c>
      <c r="D454" s="7" t="s">
        <v>14</v>
      </c>
      <c r="E454" s="7" t="s">
        <v>360</v>
      </c>
      <c r="F454" s="5">
        <f t="shared" si="3"/>
        <v>206.6666667</v>
      </c>
      <c r="H454" s="1" t="s">
        <v>753</v>
      </c>
      <c r="I454" s="5">
        <f>MEDIAN(I2:I452)</f>
        <v>2</v>
      </c>
    </row>
    <row r="455" ht="15.75" customHeight="1">
      <c r="A455" s="6" t="s">
        <v>754</v>
      </c>
      <c r="B455" s="7" t="s">
        <v>755</v>
      </c>
      <c r="C455" s="7" t="s">
        <v>748</v>
      </c>
      <c r="D455" s="7" t="s">
        <v>14</v>
      </c>
      <c r="E455" s="7" t="s">
        <v>360</v>
      </c>
      <c r="F455" s="5">
        <f t="shared" si="3"/>
        <v>207.1666667</v>
      </c>
    </row>
    <row r="456" ht="15.75" customHeight="1">
      <c r="A456" s="6" t="s">
        <v>756</v>
      </c>
      <c r="B456" s="7" t="s">
        <v>755</v>
      </c>
      <c r="C456" s="7" t="s">
        <v>757</v>
      </c>
      <c r="D456" s="7" t="s">
        <v>14</v>
      </c>
      <c r="E456" s="7" t="s">
        <v>360</v>
      </c>
      <c r="F456" s="5">
        <f t="shared" si="3"/>
        <v>207.6666667</v>
      </c>
    </row>
    <row r="457" ht="15.75" customHeight="1">
      <c r="A457" s="6" t="s">
        <v>758</v>
      </c>
      <c r="B457" s="7" t="s">
        <v>759</v>
      </c>
      <c r="C457" s="7" t="s">
        <v>757</v>
      </c>
      <c r="D457" s="7" t="s">
        <v>14</v>
      </c>
      <c r="E457" s="7" t="s">
        <v>360</v>
      </c>
      <c r="F457" s="5">
        <f t="shared" si="3"/>
        <v>208.1666667</v>
      </c>
    </row>
    <row r="458" ht="15.75" customHeight="1">
      <c r="A458" s="6" t="s">
        <v>760</v>
      </c>
      <c r="B458" s="7" t="s">
        <v>759</v>
      </c>
      <c r="C458" s="7" t="s">
        <v>757</v>
      </c>
      <c r="D458" s="7" t="s">
        <v>14</v>
      </c>
      <c r="E458" s="7" t="s">
        <v>360</v>
      </c>
      <c r="F458" s="5">
        <f t="shared" si="3"/>
        <v>208.6666667</v>
      </c>
    </row>
    <row r="459" ht="15.75" customHeight="1">
      <c r="A459" s="6" t="s">
        <v>761</v>
      </c>
      <c r="B459" s="7" t="s">
        <v>762</v>
      </c>
      <c r="C459" s="7" t="s">
        <v>757</v>
      </c>
      <c r="D459" s="7" t="s">
        <v>14</v>
      </c>
      <c r="E459" s="7" t="s">
        <v>360</v>
      </c>
      <c r="F459" s="5">
        <f t="shared" si="3"/>
        <v>209.1666667</v>
      </c>
    </row>
    <row r="460" ht="15.75" customHeight="1">
      <c r="A460" s="6" t="s">
        <v>763</v>
      </c>
      <c r="B460" s="7" t="s">
        <v>762</v>
      </c>
      <c r="C460" s="7" t="s">
        <v>757</v>
      </c>
      <c r="D460" s="7" t="s">
        <v>14</v>
      </c>
      <c r="E460" s="7" t="s">
        <v>360</v>
      </c>
      <c r="F460" s="5">
        <f t="shared" si="3"/>
        <v>209.6666667</v>
      </c>
    </row>
    <row r="461" ht="15.75" customHeight="1">
      <c r="A461" s="6" t="s">
        <v>764</v>
      </c>
      <c r="B461" s="7" t="s">
        <v>765</v>
      </c>
      <c r="C461" s="7" t="s">
        <v>757</v>
      </c>
      <c r="D461" s="7" t="s">
        <v>14</v>
      </c>
      <c r="E461" s="7" t="s">
        <v>360</v>
      </c>
      <c r="F461" s="5">
        <f t="shared" si="3"/>
        <v>210</v>
      </c>
    </row>
    <row r="462" ht="15.75" customHeight="1">
      <c r="A462" s="6" t="s">
        <v>766</v>
      </c>
      <c r="B462" s="7" t="s">
        <v>765</v>
      </c>
      <c r="C462" s="7" t="s">
        <v>757</v>
      </c>
      <c r="D462" s="7" t="s">
        <v>14</v>
      </c>
      <c r="E462" s="7" t="s">
        <v>360</v>
      </c>
      <c r="F462" s="5">
        <f t="shared" si="3"/>
        <v>210.3333333</v>
      </c>
    </row>
    <row r="463" ht="15.75" customHeight="1">
      <c r="A463" s="6" t="s">
        <v>767</v>
      </c>
      <c r="B463" s="7" t="s">
        <v>765</v>
      </c>
      <c r="C463" s="7" t="s">
        <v>768</v>
      </c>
      <c r="D463" s="7" t="s">
        <v>14</v>
      </c>
      <c r="E463" s="7" t="s">
        <v>360</v>
      </c>
      <c r="F463" s="5">
        <f t="shared" si="3"/>
        <v>210.6666667</v>
      </c>
    </row>
    <row r="464" ht="15.75" customHeight="1">
      <c r="A464" s="6" t="s">
        <v>769</v>
      </c>
      <c r="B464" s="7" t="s">
        <v>770</v>
      </c>
      <c r="C464" s="7" t="s">
        <v>768</v>
      </c>
      <c r="D464" s="7" t="s">
        <v>14</v>
      </c>
      <c r="E464" s="7" t="s">
        <v>360</v>
      </c>
      <c r="F464" s="5">
        <f t="shared" si="3"/>
        <v>211.1666667</v>
      </c>
    </row>
    <row r="465" ht="15.75" customHeight="1">
      <c r="A465" s="6" t="s">
        <v>771</v>
      </c>
      <c r="B465" s="7" t="s">
        <v>770</v>
      </c>
      <c r="C465" s="7" t="s">
        <v>768</v>
      </c>
      <c r="D465" s="7" t="s">
        <v>14</v>
      </c>
      <c r="E465" s="7" t="s">
        <v>360</v>
      </c>
      <c r="F465" s="5">
        <f t="shared" si="3"/>
        <v>211.6666667</v>
      </c>
    </row>
    <row r="466" ht="15.75" customHeight="1">
      <c r="A466" s="6" t="s">
        <v>772</v>
      </c>
      <c r="B466" s="7" t="s">
        <v>773</v>
      </c>
      <c r="C466" s="7" t="s">
        <v>768</v>
      </c>
      <c r="D466" s="7" t="s">
        <v>14</v>
      </c>
      <c r="E466" s="7" t="s">
        <v>360</v>
      </c>
      <c r="F466" s="5">
        <f t="shared" si="3"/>
        <v>212.1666667</v>
      </c>
    </row>
    <row r="467" ht="15.75" customHeight="1">
      <c r="A467" s="6" t="s">
        <v>774</v>
      </c>
      <c r="B467" s="7" t="s">
        <v>773</v>
      </c>
      <c r="C467" s="7" t="s">
        <v>768</v>
      </c>
      <c r="D467" s="7" t="s">
        <v>14</v>
      </c>
      <c r="E467" s="7" t="s">
        <v>360</v>
      </c>
      <c r="F467" s="5">
        <f t="shared" si="3"/>
        <v>212.6666667</v>
      </c>
    </row>
    <row r="468" ht="15.75" customHeight="1">
      <c r="A468" s="6" t="s">
        <v>775</v>
      </c>
      <c r="B468" s="7" t="s">
        <v>776</v>
      </c>
      <c r="C468" s="7" t="s">
        <v>768</v>
      </c>
      <c r="D468" s="7" t="s">
        <v>14</v>
      </c>
      <c r="E468" s="7" t="s">
        <v>360</v>
      </c>
      <c r="F468" s="5">
        <f t="shared" si="3"/>
        <v>213.1666667</v>
      </c>
    </row>
    <row r="469" ht="15.75" customHeight="1">
      <c r="A469" s="6" t="s">
        <v>777</v>
      </c>
      <c r="B469" s="7" t="s">
        <v>776</v>
      </c>
      <c r="C469" s="7" t="s">
        <v>778</v>
      </c>
      <c r="D469" s="7" t="s">
        <v>14</v>
      </c>
      <c r="E469" s="7" t="s">
        <v>360</v>
      </c>
      <c r="F469" s="5">
        <f t="shared" si="3"/>
        <v>213.6666667</v>
      </c>
    </row>
    <row r="470" ht="15.75" customHeight="1">
      <c r="A470" s="6" t="s">
        <v>779</v>
      </c>
      <c r="B470" s="7" t="s">
        <v>780</v>
      </c>
      <c r="C470" s="7" t="s">
        <v>778</v>
      </c>
      <c r="D470" s="7" t="s">
        <v>14</v>
      </c>
      <c r="E470" s="7" t="s">
        <v>360</v>
      </c>
      <c r="F470" s="5">
        <f t="shared" si="3"/>
        <v>213.9166667</v>
      </c>
    </row>
    <row r="471" ht="15.75" customHeight="1">
      <c r="A471" s="6" t="s">
        <v>781</v>
      </c>
      <c r="B471" s="7" t="s">
        <v>780</v>
      </c>
      <c r="C471" s="7" t="s">
        <v>778</v>
      </c>
      <c r="D471" s="7" t="s">
        <v>14</v>
      </c>
      <c r="E471" s="7" t="s">
        <v>360</v>
      </c>
      <c r="F471" s="5">
        <f t="shared" si="3"/>
        <v>214.1666667</v>
      </c>
    </row>
    <row r="472" ht="15.75" customHeight="1">
      <c r="A472" s="6" t="s">
        <v>782</v>
      </c>
      <c r="B472" s="7" t="s">
        <v>780</v>
      </c>
      <c r="C472" s="7" t="s">
        <v>778</v>
      </c>
      <c r="D472" s="7" t="s">
        <v>14</v>
      </c>
      <c r="E472" s="7" t="s">
        <v>360</v>
      </c>
      <c r="F472" s="5">
        <f t="shared" si="3"/>
        <v>214.4166667</v>
      </c>
    </row>
    <row r="473" ht="15.75" customHeight="1">
      <c r="A473" s="6" t="s">
        <v>783</v>
      </c>
      <c r="B473" s="7" t="s">
        <v>780</v>
      </c>
      <c r="C473" s="7" t="s">
        <v>778</v>
      </c>
      <c r="D473" s="7" t="s">
        <v>14</v>
      </c>
      <c r="E473" s="7" t="s">
        <v>360</v>
      </c>
      <c r="F473" s="5">
        <f t="shared" si="3"/>
        <v>214.6666667</v>
      </c>
    </row>
    <row r="474" ht="15.75" customHeight="1">
      <c r="A474" s="6" t="s">
        <v>784</v>
      </c>
      <c r="B474" s="7" t="s">
        <v>785</v>
      </c>
      <c r="C474" s="7" t="s">
        <v>778</v>
      </c>
      <c r="D474" s="7" t="s">
        <v>14</v>
      </c>
      <c r="E474" s="7" t="s">
        <v>360</v>
      </c>
      <c r="F474" s="5">
        <f t="shared" si="3"/>
        <v>215.6666667</v>
      </c>
    </row>
    <row r="475" ht="15.75" customHeight="1">
      <c r="A475" s="6" t="s">
        <v>786</v>
      </c>
      <c r="B475" s="7" t="s">
        <v>787</v>
      </c>
      <c r="C475" s="7" t="s">
        <v>778</v>
      </c>
      <c r="D475" s="7" t="s">
        <v>14</v>
      </c>
      <c r="E475" s="7" t="s">
        <v>360</v>
      </c>
      <c r="F475" s="5">
        <f t="shared" si="3"/>
        <v>216.1666667</v>
      </c>
    </row>
    <row r="476" ht="15.75" customHeight="1">
      <c r="A476" s="6" t="s">
        <v>788</v>
      </c>
      <c r="B476" s="7" t="s">
        <v>787</v>
      </c>
      <c r="C476" s="7" t="s">
        <v>789</v>
      </c>
      <c r="D476" s="7" t="s">
        <v>14</v>
      </c>
      <c r="E476" s="7" t="s">
        <v>360</v>
      </c>
      <c r="F476" s="5">
        <f t="shared" si="3"/>
        <v>216.6666667</v>
      </c>
    </row>
    <row r="477" ht="15.75" customHeight="1">
      <c r="A477" s="6" t="s">
        <v>790</v>
      </c>
      <c r="B477" s="7" t="s">
        <v>791</v>
      </c>
      <c r="C477" s="7" t="s">
        <v>789</v>
      </c>
      <c r="D477" s="7" t="s">
        <v>14</v>
      </c>
      <c r="E477" s="7" t="s">
        <v>360</v>
      </c>
      <c r="F477" s="5">
        <f t="shared" si="3"/>
        <v>217</v>
      </c>
    </row>
    <row r="478" ht="15.75" customHeight="1">
      <c r="A478" s="6" t="s">
        <v>792</v>
      </c>
      <c r="B478" s="7" t="s">
        <v>791</v>
      </c>
      <c r="C478" s="7" t="s">
        <v>789</v>
      </c>
      <c r="D478" s="7" t="s">
        <v>14</v>
      </c>
      <c r="E478" s="7" t="s">
        <v>360</v>
      </c>
      <c r="F478" s="5">
        <f t="shared" si="3"/>
        <v>217.3333333</v>
      </c>
    </row>
    <row r="479" ht="15.75" customHeight="1">
      <c r="A479" s="6" t="s">
        <v>793</v>
      </c>
      <c r="B479" s="7" t="s">
        <v>791</v>
      </c>
      <c r="C479" s="7" t="s">
        <v>789</v>
      </c>
      <c r="D479" s="7" t="s">
        <v>14</v>
      </c>
      <c r="E479" s="7" t="s">
        <v>360</v>
      </c>
      <c r="F479" s="5">
        <f t="shared" si="3"/>
        <v>217.6666667</v>
      </c>
    </row>
    <row r="480" ht="15.75" customHeight="1">
      <c r="A480" s="6" t="s">
        <v>794</v>
      </c>
      <c r="B480" s="7" t="s">
        <v>795</v>
      </c>
      <c r="C480" s="7" t="s">
        <v>789</v>
      </c>
      <c r="D480" s="7" t="s">
        <v>14</v>
      </c>
      <c r="E480" s="7" t="s">
        <v>360</v>
      </c>
      <c r="F480" s="5">
        <f t="shared" si="3"/>
        <v>218.1666667</v>
      </c>
    </row>
    <row r="481" ht="15.75" customHeight="1">
      <c r="A481" s="6" t="s">
        <v>796</v>
      </c>
      <c r="B481" s="7" t="s">
        <v>795</v>
      </c>
      <c r="C481" s="7" t="s">
        <v>789</v>
      </c>
      <c r="D481" s="7" t="s">
        <v>14</v>
      </c>
      <c r="E481" s="7" t="s">
        <v>360</v>
      </c>
      <c r="F481" s="5">
        <f t="shared" si="3"/>
        <v>218.6666667</v>
      </c>
    </row>
    <row r="482" ht="15.75" customHeight="1">
      <c r="A482" s="6" t="s">
        <v>797</v>
      </c>
      <c r="B482" s="7" t="s">
        <v>798</v>
      </c>
      <c r="C482" s="7" t="s">
        <v>789</v>
      </c>
      <c r="D482" s="7" t="s">
        <v>14</v>
      </c>
      <c r="E482" s="7" t="s">
        <v>360</v>
      </c>
      <c r="F482" s="5">
        <f t="shared" si="3"/>
        <v>219.1666667</v>
      </c>
    </row>
    <row r="483" ht="15.75" customHeight="1">
      <c r="A483" s="6" t="s">
        <v>799</v>
      </c>
      <c r="B483" s="7" t="s">
        <v>798</v>
      </c>
      <c r="C483" s="7" t="s">
        <v>800</v>
      </c>
      <c r="D483" s="7" t="s">
        <v>14</v>
      </c>
      <c r="E483" s="7" t="s">
        <v>360</v>
      </c>
      <c r="F483" s="5">
        <f t="shared" si="3"/>
        <v>219.6666667</v>
      </c>
    </row>
    <row r="484" ht="15.75" customHeight="1">
      <c r="A484" s="6" t="s">
        <v>801</v>
      </c>
      <c r="B484" s="7" t="s">
        <v>802</v>
      </c>
      <c r="C484" s="7" t="s">
        <v>800</v>
      </c>
      <c r="D484" s="7" t="s">
        <v>14</v>
      </c>
      <c r="E484" s="7" t="s">
        <v>360</v>
      </c>
      <c r="F484" s="5">
        <f t="shared" si="3"/>
        <v>220</v>
      </c>
    </row>
    <row r="485" ht="15.75" customHeight="1">
      <c r="A485" s="6" t="s">
        <v>803</v>
      </c>
      <c r="B485" s="7" t="s">
        <v>802</v>
      </c>
      <c r="C485" s="7" t="s">
        <v>800</v>
      </c>
      <c r="D485" s="7" t="s">
        <v>14</v>
      </c>
      <c r="E485" s="7" t="s">
        <v>360</v>
      </c>
      <c r="F485" s="5">
        <f t="shared" si="3"/>
        <v>220.3333333</v>
      </c>
    </row>
    <row r="486" ht="15.75" customHeight="1">
      <c r="A486" s="6" t="s">
        <v>804</v>
      </c>
      <c r="B486" s="7" t="s">
        <v>802</v>
      </c>
      <c r="C486" s="7" t="s">
        <v>800</v>
      </c>
      <c r="D486" s="7" t="s">
        <v>14</v>
      </c>
      <c r="E486" s="7" t="s">
        <v>360</v>
      </c>
      <c r="F486" s="5">
        <f t="shared" si="3"/>
        <v>220.6666667</v>
      </c>
    </row>
    <row r="487" ht="15.75" customHeight="1">
      <c r="A487" s="6" t="s">
        <v>805</v>
      </c>
      <c r="B487" s="7" t="s">
        <v>806</v>
      </c>
      <c r="C487" s="7" t="s">
        <v>800</v>
      </c>
      <c r="D487" s="7" t="s">
        <v>14</v>
      </c>
      <c r="E487" s="7" t="s">
        <v>360</v>
      </c>
      <c r="F487" s="5">
        <f t="shared" si="3"/>
        <v>221.1666667</v>
      </c>
    </row>
    <row r="488" ht="15.75" customHeight="1">
      <c r="A488" s="6" t="s">
        <v>807</v>
      </c>
      <c r="B488" s="7" t="s">
        <v>806</v>
      </c>
      <c r="C488" s="7" t="s">
        <v>800</v>
      </c>
      <c r="D488" s="7" t="s">
        <v>14</v>
      </c>
      <c r="E488" s="7" t="s">
        <v>360</v>
      </c>
      <c r="F488" s="5">
        <f t="shared" si="3"/>
        <v>221.6666667</v>
      </c>
    </row>
    <row r="489" ht="15.75" customHeight="1">
      <c r="A489" s="6" t="s">
        <v>808</v>
      </c>
      <c r="B489" s="7" t="s">
        <v>809</v>
      </c>
      <c r="C489" s="7" t="s">
        <v>800</v>
      </c>
      <c r="D489" s="7" t="s">
        <v>14</v>
      </c>
      <c r="E489" s="7" t="s">
        <v>360</v>
      </c>
      <c r="F489" s="5">
        <f t="shared" si="3"/>
        <v>222.1666667</v>
      </c>
    </row>
    <row r="490" ht="15.75" customHeight="1">
      <c r="A490" s="6" t="s">
        <v>810</v>
      </c>
      <c r="B490" s="7" t="s">
        <v>809</v>
      </c>
      <c r="C490" s="7" t="s">
        <v>811</v>
      </c>
      <c r="D490" s="7" t="s">
        <v>14</v>
      </c>
      <c r="E490" s="7" t="s">
        <v>360</v>
      </c>
      <c r="F490" s="5">
        <f t="shared" si="3"/>
        <v>222.6666667</v>
      </c>
    </row>
    <row r="491" ht="15.75" customHeight="1">
      <c r="A491" s="6" t="s">
        <v>812</v>
      </c>
      <c r="B491" s="7" t="s">
        <v>813</v>
      </c>
      <c r="C491" s="7" t="s">
        <v>811</v>
      </c>
      <c r="D491" s="7" t="s">
        <v>14</v>
      </c>
      <c r="E491" s="7" t="s">
        <v>360</v>
      </c>
      <c r="F491" s="5">
        <f t="shared" si="3"/>
        <v>223.1666667</v>
      </c>
    </row>
    <row r="492" ht="15.75" customHeight="1">
      <c r="A492" s="6" t="s">
        <v>814</v>
      </c>
      <c r="B492" s="7" t="s">
        <v>813</v>
      </c>
      <c r="C492" s="7" t="s">
        <v>811</v>
      </c>
      <c r="D492" s="7" t="s">
        <v>14</v>
      </c>
      <c r="E492" s="7" t="s">
        <v>360</v>
      </c>
      <c r="F492" s="5">
        <f t="shared" si="3"/>
        <v>223.6666667</v>
      </c>
    </row>
    <row r="493" ht="15.75" customHeight="1">
      <c r="A493" s="6" t="s">
        <v>815</v>
      </c>
      <c r="B493" s="7" t="s">
        <v>816</v>
      </c>
      <c r="C493" s="7" t="s">
        <v>811</v>
      </c>
      <c r="D493" s="7" t="s">
        <v>14</v>
      </c>
      <c r="E493" s="7" t="s">
        <v>360</v>
      </c>
      <c r="F493" s="5">
        <f t="shared" si="3"/>
        <v>224</v>
      </c>
    </row>
    <row r="494" ht="15.75" customHeight="1">
      <c r="A494" s="6" t="s">
        <v>817</v>
      </c>
      <c r="B494" s="7" t="s">
        <v>816</v>
      </c>
      <c r="C494" s="7" t="s">
        <v>811</v>
      </c>
      <c r="D494" s="7" t="s">
        <v>14</v>
      </c>
      <c r="E494" s="7" t="s">
        <v>360</v>
      </c>
      <c r="F494" s="5">
        <f t="shared" si="3"/>
        <v>224.3333333</v>
      </c>
    </row>
    <row r="495" ht="15.75" customHeight="1">
      <c r="A495" s="6" t="s">
        <v>818</v>
      </c>
      <c r="B495" s="7" t="s">
        <v>816</v>
      </c>
      <c r="C495" s="7" t="s">
        <v>811</v>
      </c>
      <c r="D495" s="7" t="s">
        <v>14</v>
      </c>
      <c r="E495" s="7" t="s">
        <v>360</v>
      </c>
      <c r="F495" s="5">
        <f t="shared" si="3"/>
        <v>224.6666667</v>
      </c>
    </row>
    <row r="496" ht="15.75" customHeight="1">
      <c r="A496" s="6" t="s">
        <v>819</v>
      </c>
      <c r="B496" s="7" t="s">
        <v>820</v>
      </c>
      <c r="C496" s="7" t="s">
        <v>811</v>
      </c>
      <c r="D496" s="7" t="s">
        <v>14</v>
      </c>
      <c r="E496" s="7" t="s">
        <v>360</v>
      </c>
      <c r="F496" s="5">
        <f t="shared" si="3"/>
        <v>225.1666667</v>
      </c>
    </row>
    <row r="497" ht="15.75" customHeight="1">
      <c r="A497" s="6" t="s">
        <v>821</v>
      </c>
      <c r="B497" s="7" t="s">
        <v>820</v>
      </c>
      <c r="C497" s="7" t="s">
        <v>822</v>
      </c>
      <c r="D497" s="7" t="s">
        <v>14</v>
      </c>
      <c r="E497" s="7" t="s">
        <v>360</v>
      </c>
      <c r="F497" s="5">
        <f t="shared" si="3"/>
        <v>225.6666667</v>
      </c>
    </row>
    <row r="498" ht="15.75" customHeight="1">
      <c r="A498" s="6" t="s">
        <v>823</v>
      </c>
      <c r="B498" s="7" t="s">
        <v>824</v>
      </c>
      <c r="C498" s="7" t="s">
        <v>822</v>
      </c>
      <c r="D498" s="7" t="s">
        <v>14</v>
      </c>
      <c r="E498" s="7" t="s">
        <v>360</v>
      </c>
      <c r="F498" s="5">
        <f t="shared" si="3"/>
        <v>226.1666667</v>
      </c>
    </row>
    <row r="499" ht="15.75" customHeight="1">
      <c r="A499" s="6" t="s">
        <v>825</v>
      </c>
      <c r="B499" s="7" t="s">
        <v>824</v>
      </c>
      <c r="C499" s="7" t="s">
        <v>822</v>
      </c>
      <c r="D499" s="7" t="s">
        <v>14</v>
      </c>
      <c r="E499" s="7" t="s">
        <v>360</v>
      </c>
      <c r="F499" s="5">
        <f t="shared" si="3"/>
        <v>226.6666667</v>
      </c>
    </row>
    <row r="500" ht="15.75" customHeight="1">
      <c r="A500" s="6" t="s">
        <v>826</v>
      </c>
      <c r="B500" s="7" t="s">
        <v>827</v>
      </c>
      <c r="C500" s="7" t="s">
        <v>822</v>
      </c>
      <c r="D500" s="7" t="s">
        <v>14</v>
      </c>
      <c r="E500" s="7" t="s">
        <v>360</v>
      </c>
      <c r="F500" s="5">
        <f t="shared" si="3"/>
        <v>227.1666667</v>
      </c>
    </row>
    <row r="501" ht="15.75" customHeight="1">
      <c r="A501" s="6" t="s">
        <v>828</v>
      </c>
      <c r="B501" s="7" t="s">
        <v>827</v>
      </c>
      <c r="C501" s="7" t="s">
        <v>822</v>
      </c>
      <c r="D501" s="7" t="s">
        <v>14</v>
      </c>
      <c r="E501" s="7" t="s">
        <v>360</v>
      </c>
      <c r="F501" s="5">
        <f t="shared" si="3"/>
        <v>227.6666667</v>
      </c>
    </row>
    <row r="502" ht="15.75" customHeight="1">
      <c r="A502" s="6" t="s">
        <v>829</v>
      </c>
      <c r="B502" s="7" t="s">
        <v>830</v>
      </c>
      <c r="C502" s="7" t="s">
        <v>822</v>
      </c>
      <c r="D502" s="7" t="s">
        <v>14</v>
      </c>
      <c r="E502" s="7" t="s">
        <v>360</v>
      </c>
      <c r="F502" s="5">
        <f t="shared" si="3"/>
        <v>228</v>
      </c>
    </row>
    <row r="503" ht="15.75" customHeight="1">
      <c r="A503" s="6" t="s">
        <v>831</v>
      </c>
      <c r="B503" s="7" t="s">
        <v>830</v>
      </c>
      <c r="C503" s="7" t="s">
        <v>822</v>
      </c>
      <c r="D503" s="7" t="s">
        <v>14</v>
      </c>
      <c r="E503" s="7" t="s">
        <v>360</v>
      </c>
      <c r="F503" s="5">
        <f t="shared" si="3"/>
        <v>228.3333333</v>
      </c>
    </row>
    <row r="504" ht="15.75" customHeight="1">
      <c r="A504" s="6" t="s">
        <v>832</v>
      </c>
      <c r="B504" s="7" t="s">
        <v>830</v>
      </c>
      <c r="C504" s="7" t="s">
        <v>822</v>
      </c>
      <c r="D504" s="7" t="s">
        <v>14</v>
      </c>
      <c r="E504" s="7" t="s">
        <v>360</v>
      </c>
      <c r="F504" s="5">
        <f t="shared" si="3"/>
        <v>228.6666667</v>
      </c>
    </row>
    <row r="505" ht="15.75" customHeight="1">
      <c r="A505" s="6" t="s">
        <v>833</v>
      </c>
      <c r="B505" s="7" t="s">
        <v>834</v>
      </c>
      <c r="C505" s="7" t="s">
        <v>822</v>
      </c>
      <c r="D505" s="7" t="s">
        <v>14</v>
      </c>
      <c r="E505" s="7" t="s">
        <v>360</v>
      </c>
      <c r="F505" s="5">
        <f t="shared" si="3"/>
        <v>229.1666667</v>
      </c>
    </row>
    <row r="506" ht="15.75" customHeight="1">
      <c r="A506" s="6" t="s">
        <v>835</v>
      </c>
      <c r="B506" s="7" t="s">
        <v>834</v>
      </c>
      <c r="C506" s="7" t="s">
        <v>836</v>
      </c>
      <c r="D506" s="7" t="s">
        <v>14</v>
      </c>
      <c r="E506" s="7" t="s">
        <v>360</v>
      </c>
      <c r="F506" s="5">
        <f t="shared" si="3"/>
        <v>229.6666667</v>
      </c>
    </row>
    <row r="507" ht="15.75" customHeight="1">
      <c r="A507" s="6" t="s">
        <v>837</v>
      </c>
      <c r="B507" s="7" t="s">
        <v>838</v>
      </c>
      <c r="C507" s="7" t="s">
        <v>836</v>
      </c>
      <c r="D507" s="7" t="s">
        <v>14</v>
      </c>
      <c r="E507" s="7" t="s">
        <v>360</v>
      </c>
      <c r="F507" s="5">
        <f t="shared" si="3"/>
        <v>230.1666667</v>
      </c>
    </row>
    <row r="508" ht="15.75" customHeight="1">
      <c r="A508" s="6" t="s">
        <v>839</v>
      </c>
      <c r="B508" s="7" t="s">
        <v>838</v>
      </c>
      <c r="C508" s="7" t="s">
        <v>836</v>
      </c>
      <c r="D508" s="7" t="s">
        <v>14</v>
      </c>
      <c r="E508" s="7" t="s">
        <v>360</v>
      </c>
      <c r="F508" s="5">
        <f t="shared" si="3"/>
        <v>230.6666667</v>
      </c>
    </row>
    <row r="509" ht="15.75" customHeight="1">
      <c r="A509" s="6" t="s">
        <v>840</v>
      </c>
      <c r="B509" s="7" t="s">
        <v>841</v>
      </c>
      <c r="C509" s="7" t="s">
        <v>836</v>
      </c>
      <c r="D509" s="7" t="s">
        <v>14</v>
      </c>
      <c r="E509" s="7" t="s">
        <v>360</v>
      </c>
      <c r="F509" s="5">
        <f t="shared" si="3"/>
        <v>231.1666667</v>
      </c>
    </row>
    <row r="510" ht="15.75" customHeight="1">
      <c r="A510" s="6" t="s">
        <v>842</v>
      </c>
      <c r="B510" s="7" t="s">
        <v>841</v>
      </c>
      <c r="C510" s="7" t="s">
        <v>836</v>
      </c>
      <c r="D510" s="7" t="s">
        <v>14</v>
      </c>
      <c r="E510" s="7" t="s">
        <v>360</v>
      </c>
      <c r="F510" s="5">
        <f t="shared" si="3"/>
        <v>231.6666667</v>
      </c>
    </row>
    <row r="511" ht="15.75" customHeight="1">
      <c r="A511" s="6" t="s">
        <v>843</v>
      </c>
      <c r="B511" s="7" t="s">
        <v>844</v>
      </c>
      <c r="C511" s="7" t="s">
        <v>836</v>
      </c>
      <c r="D511" s="7" t="s">
        <v>14</v>
      </c>
      <c r="E511" s="7" t="s">
        <v>360</v>
      </c>
      <c r="F511" s="5">
        <f t="shared" si="3"/>
        <v>232.1666667</v>
      </c>
    </row>
    <row r="512" ht="15.75" customHeight="1">
      <c r="A512" s="6" t="s">
        <v>845</v>
      </c>
      <c r="B512" s="7" t="s">
        <v>844</v>
      </c>
      <c r="C512" s="7" t="s">
        <v>836</v>
      </c>
      <c r="D512" s="7" t="s">
        <v>14</v>
      </c>
      <c r="E512" s="7" t="s">
        <v>360</v>
      </c>
      <c r="F512" s="5">
        <f t="shared" si="3"/>
        <v>232.6666667</v>
      </c>
    </row>
    <row r="513" ht="15.75" customHeight="1">
      <c r="A513" s="6" t="s">
        <v>846</v>
      </c>
      <c r="B513" s="7" t="s">
        <v>847</v>
      </c>
      <c r="C513" s="7" t="s">
        <v>848</v>
      </c>
      <c r="D513" s="7" t="s">
        <v>14</v>
      </c>
      <c r="E513" s="7" t="s">
        <v>360</v>
      </c>
      <c r="F513" s="5">
        <f t="shared" si="3"/>
        <v>233.1666667</v>
      </c>
    </row>
    <row r="514" ht="15.75" customHeight="1">
      <c r="A514" s="6" t="s">
        <v>849</v>
      </c>
      <c r="B514" s="7" t="s">
        <v>847</v>
      </c>
      <c r="C514" s="7" t="s">
        <v>848</v>
      </c>
      <c r="D514" s="7" t="s">
        <v>14</v>
      </c>
      <c r="E514" s="7" t="s">
        <v>360</v>
      </c>
      <c r="F514" s="5">
        <f t="shared" si="3"/>
        <v>233.6666667</v>
      </c>
    </row>
    <row r="515" ht="15.75" customHeight="1">
      <c r="A515" s="6" t="s">
        <v>850</v>
      </c>
      <c r="B515" s="7" t="s">
        <v>851</v>
      </c>
      <c r="C515" s="7" t="s">
        <v>848</v>
      </c>
      <c r="D515" s="7" t="s">
        <v>14</v>
      </c>
      <c r="E515" s="7" t="s">
        <v>360</v>
      </c>
      <c r="F515" s="5">
        <f t="shared" si="3"/>
        <v>234</v>
      </c>
    </row>
    <row r="516" ht="15.75" customHeight="1">
      <c r="A516" s="6" t="s">
        <v>852</v>
      </c>
      <c r="B516" s="7" t="s">
        <v>851</v>
      </c>
      <c r="C516" s="7" t="s">
        <v>848</v>
      </c>
      <c r="D516" s="7" t="s">
        <v>14</v>
      </c>
      <c r="E516" s="7" t="s">
        <v>360</v>
      </c>
      <c r="F516" s="5">
        <f t="shared" si="3"/>
        <v>234.3333333</v>
      </c>
    </row>
    <row r="517" ht="15.75" customHeight="1">
      <c r="A517" s="6" t="s">
        <v>853</v>
      </c>
      <c r="B517" s="7" t="s">
        <v>851</v>
      </c>
      <c r="C517" s="7" t="s">
        <v>848</v>
      </c>
      <c r="D517" s="7" t="s">
        <v>14</v>
      </c>
      <c r="E517" s="7" t="s">
        <v>360</v>
      </c>
      <c r="F517" s="5">
        <f t="shared" si="3"/>
        <v>234.6666667</v>
      </c>
    </row>
    <row r="518" ht="15.75" customHeight="1">
      <c r="A518" s="6" t="s">
        <v>854</v>
      </c>
      <c r="B518" s="7" t="s">
        <v>855</v>
      </c>
      <c r="C518" s="7" t="s">
        <v>848</v>
      </c>
      <c r="D518" s="7" t="s">
        <v>14</v>
      </c>
      <c r="E518" s="7" t="s">
        <v>360</v>
      </c>
      <c r="F518" s="5">
        <f t="shared" si="3"/>
        <v>235.1666667</v>
      </c>
    </row>
    <row r="519" ht="15.75" customHeight="1">
      <c r="A519" s="6" t="s">
        <v>856</v>
      </c>
      <c r="B519" s="7" t="s">
        <v>855</v>
      </c>
      <c r="C519" s="7" t="s">
        <v>848</v>
      </c>
      <c r="D519" s="7" t="s">
        <v>14</v>
      </c>
      <c r="E519" s="7" t="s">
        <v>360</v>
      </c>
      <c r="F519" s="5">
        <f t="shared" si="3"/>
        <v>235.6666667</v>
      </c>
    </row>
    <row r="520" ht="15.75" customHeight="1">
      <c r="A520" s="6" t="s">
        <v>857</v>
      </c>
      <c r="B520" s="7" t="s">
        <v>858</v>
      </c>
      <c r="C520" s="7" t="s">
        <v>848</v>
      </c>
      <c r="D520" s="7" t="s">
        <v>14</v>
      </c>
      <c r="E520" s="7" t="s">
        <v>360</v>
      </c>
      <c r="F520" s="5">
        <f t="shared" si="3"/>
        <v>236.1666667</v>
      </c>
    </row>
    <row r="521" ht="15.75" customHeight="1">
      <c r="A521" s="6" t="s">
        <v>859</v>
      </c>
      <c r="B521" s="7" t="s">
        <v>858</v>
      </c>
      <c r="C521" s="7" t="s">
        <v>848</v>
      </c>
      <c r="D521" s="7" t="s">
        <v>14</v>
      </c>
      <c r="E521" s="7" t="s">
        <v>360</v>
      </c>
      <c r="F521" s="5">
        <f t="shared" si="3"/>
        <v>236.6666667</v>
      </c>
    </row>
    <row r="522" ht="15.75" customHeight="1">
      <c r="A522" s="6" t="s">
        <v>860</v>
      </c>
      <c r="B522" s="7" t="s">
        <v>861</v>
      </c>
      <c r="C522" s="7" t="s">
        <v>862</v>
      </c>
      <c r="D522" s="7" t="s">
        <v>14</v>
      </c>
      <c r="E522" s="7" t="s">
        <v>360</v>
      </c>
      <c r="F522" s="5">
        <f t="shared" si="3"/>
        <v>237.1666667</v>
      </c>
    </row>
    <row r="523" ht="15.75" customHeight="1">
      <c r="A523" s="6" t="s">
        <v>863</v>
      </c>
      <c r="B523" s="7" t="s">
        <v>861</v>
      </c>
      <c r="C523" s="7" t="s">
        <v>862</v>
      </c>
      <c r="D523" s="7" t="s">
        <v>14</v>
      </c>
      <c r="E523" s="7" t="s">
        <v>360</v>
      </c>
      <c r="F523" s="5">
        <f t="shared" si="3"/>
        <v>237.6666667</v>
      </c>
    </row>
    <row r="524" ht="15.75" customHeight="1">
      <c r="A524" s="6" t="s">
        <v>864</v>
      </c>
      <c r="B524" s="7" t="s">
        <v>865</v>
      </c>
      <c r="C524" s="7" t="s">
        <v>862</v>
      </c>
      <c r="D524" s="7" t="s">
        <v>14</v>
      </c>
      <c r="E524" s="7" t="s">
        <v>360</v>
      </c>
      <c r="F524" s="5">
        <f t="shared" si="3"/>
        <v>238.1666667</v>
      </c>
    </row>
    <row r="525" ht="15.75" customHeight="1">
      <c r="A525" s="6" t="s">
        <v>866</v>
      </c>
      <c r="B525" s="7" t="s">
        <v>865</v>
      </c>
      <c r="C525" s="7" t="s">
        <v>862</v>
      </c>
      <c r="D525" s="7" t="s">
        <v>14</v>
      </c>
      <c r="E525" s="7" t="s">
        <v>360</v>
      </c>
      <c r="F525" s="5">
        <f t="shared" si="3"/>
        <v>238.6666667</v>
      </c>
    </row>
    <row r="526" ht="15.75" customHeight="1">
      <c r="A526" s="6" t="s">
        <v>867</v>
      </c>
      <c r="B526" s="7" t="s">
        <v>868</v>
      </c>
      <c r="C526" s="7" t="s">
        <v>862</v>
      </c>
      <c r="D526" s="7" t="s">
        <v>14</v>
      </c>
      <c r="E526" s="7" t="s">
        <v>360</v>
      </c>
      <c r="F526" s="5">
        <f t="shared" si="3"/>
        <v>239</v>
      </c>
    </row>
    <row r="527" ht="15.75" customHeight="1">
      <c r="A527" s="6" t="s">
        <v>869</v>
      </c>
      <c r="B527" s="7" t="s">
        <v>868</v>
      </c>
      <c r="C527" s="7" t="s">
        <v>862</v>
      </c>
      <c r="D527" s="7" t="s">
        <v>14</v>
      </c>
      <c r="E527" s="7" t="s">
        <v>360</v>
      </c>
      <c r="F527" s="5">
        <f t="shared" si="3"/>
        <v>239.3333333</v>
      </c>
    </row>
    <row r="528" ht="15.75" customHeight="1">
      <c r="A528" s="6" t="s">
        <v>870</v>
      </c>
      <c r="B528" s="7" t="s">
        <v>868</v>
      </c>
      <c r="C528" s="7" t="s">
        <v>862</v>
      </c>
      <c r="D528" s="7" t="s">
        <v>14</v>
      </c>
      <c r="E528" s="7" t="s">
        <v>360</v>
      </c>
      <c r="F528" s="5">
        <f t="shared" si="3"/>
        <v>239.6666667</v>
      </c>
    </row>
    <row r="529" ht="15.75" customHeight="1">
      <c r="A529" s="6" t="s">
        <v>871</v>
      </c>
      <c r="B529" s="7" t="s">
        <v>872</v>
      </c>
      <c r="C529" s="7" t="s">
        <v>862</v>
      </c>
      <c r="D529" s="7" t="s">
        <v>14</v>
      </c>
      <c r="E529" s="7" t="s">
        <v>360</v>
      </c>
      <c r="F529" s="5">
        <f t="shared" si="3"/>
        <v>240.1666667</v>
      </c>
    </row>
    <row r="530" ht="15.75" customHeight="1">
      <c r="A530" s="6" t="s">
        <v>873</v>
      </c>
      <c r="B530" s="7" t="s">
        <v>872</v>
      </c>
      <c r="C530" s="7" t="s">
        <v>862</v>
      </c>
      <c r="D530" s="7" t="s">
        <v>14</v>
      </c>
      <c r="E530" s="7" t="s">
        <v>360</v>
      </c>
      <c r="F530" s="5">
        <f t="shared" si="3"/>
        <v>240.6666667</v>
      </c>
    </row>
    <row r="531" ht="15.75" customHeight="1">
      <c r="A531" s="6" t="s">
        <v>874</v>
      </c>
      <c r="B531" s="7" t="s">
        <v>875</v>
      </c>
      <c r="C531" s="7" t="s">
        <v>862</v>
      </c>
      <c r="D531" s="7" t="s">
        <v>14</v>
      </c>
      <c r="E531" s="7" t="s">
        <v>360</v>
      </c>
      <c r="F531" s="5">
        <f t="shared" si="3"/>
        <v>241.1666667</v>
      </c>
    </row>
    <row r="532" ht="15.75" customHeight="1">
      <c r="A532" s="6" t="s">
        <v>876</v>
      </c>
      <c r="B532" s="7" t="s">
        <v>875</v>
      </c>
      <c r="C532" s="7" t="s">
        <v>862</v>
      </c>
      <c r="D532" s="7" t="s">
        <v>14</v>
      </c>
      <c r="E532" s="7" t="s">
        <v>360</v>
      </c>
      <c r="F532" s="5">
        <f t="shared" si="3"/>
        <v>241.6666667</v>
      </c>
    </row>
    <row r="533" ht="15.75" customHeight="1">
      <c r="A533" s="6" t="s">
        <v>877</v>
      </c>
      <c r="B533" s="7" t="s">
        <v>878</v>
      </c>
      <c r="C533" s="7" t="s">
        <v>862</v>
      </c>
      <c r="D533" s="7" t="s">
        <v>14</v>
      </c>
      <c r="E533" s="7" t="s">
        <v>360</v>
      </c>
      <c r="F533" s="5">
        <f t="shared" si="3"/>
        <v>242.1666667</v>
      </c>
    </row>
    <row r="534" ht="15.75" customHeight="1">
      <c r="A534" s="6" t="s">
        <v>879</v>
      </c>
      <c r="B534" s="7" t="s">
        <v>878</v>
      </c>
      <c r="C534" s="7" t="s">
        <v>880</v>
      </c>
      <c r="D534" s="7" t="s">
        <v>14</v>
      </c>
      <c r="E534" s="7" t="s">
        <v>360</v>
      </c>
      <c r="F534" s="5">
        <f t="shared" si="3"/>
        <v>242.6666667</v>
      </c>
    </row>
    <row r="535" ht="15.75" customHeight="1">
      <c r="A535" s="6" t="s">
        <v>881</v>
      </c>
      <c r="B535" s="7" t="s">
        <v>882</v>
      </c>
      <c r="C535" s="7" t="s">
        <v>880</v>
      </c>
      <c r="D535" s="7" t="s">
        <v>14</v>
      </c>
      <c r="E535" s="7" t="s">
        <v>360</v>
      </c>
      <c r="F535" s="5">
        <f t="shared" si="3"/>
        <v>243.1666667</v>
      </c>
    </row>
    <row r="536" ht="15.75" customHeight="1">
      <c r="A536" s="6" t="s">
        <v>883</v>
      </c>
      <c r="B536" s="7" t="s">
        <v>882</v>
      </c>
      <c r="C536" s="7" t="s">
        <v>880</v>
      </c>
      <c r="D536" s="7" t="s">
        <v>14</v>
      </c>
      <c r="E536" s="7" t="s">
        <v>360</v>
      </c>
      <c r="F536" s="5">
        <f t="shared" si="3"/>
        <v>243.6666667</v>
      </c>
    </row>
    <row r="537" ht="15.75" customHeight="1">
      <c r="A537" s="6" t="s">
        <v>884</v>
      </c>
      <c r="B537" s="7" t="s">
        <v>885</v>
      </c>
      <c r="C537" s="7" t="s">
        <v>880</v>
      </c>
      <c r="D537" s="7" t="s">
        <v>14</v>
      </c>
      <c r="E537" s="7" t="s">
        <v>360</v>
      </c>
      <c r="F537" s="5">
        <f t="shared" si="3"/>
        <v>244.1666667</v>
      </c>
    </row>
    <row r="538" ht="15.75" customHeight="1">
      <c r="A538" s="6" t="s">
        <v>886</v>
      </c>
      <c r="B538" s="7" t="s">
        <v>885</v>
      </c>
      <c r="C538" s="7" t="s">
        <v>880</v>
      </c>
      <c r="D538" s="7" t="s">
        <v>14</v>
      </c>
      <c r="E538" s="7" t="s">
        <v>360</v>
      </c>
      <c r="F538" s="5">
        <f t="shared" si="3"/>
        <v>244.6666667</v>
      </c>
    </row>
    <row r="539" ht="15.75" customHeight="1">
      <c r="A539" s="6" t="s">
        <v>887</v>
      </c>
      <c r="B539" s="7" t="s">
        <v>888</v>
      </c>
      <c r="C539" s="7" t="s">
        <v>880</v>
      </c>
      <c r="D539" s="7" t="s">
        <v>14</v>
      </c>
      <c r="E539" s="7" t="s">
        <v>360</v>
      </c>
      <c r="F539" s="5">
        <f t="shared" si="3"/>
        <v>245</v>
      </c>
    </row>
    <row r="540" ht="15.75" customHeight="1">
      <c r="A540" s="6" t="s">
        <v>889</v>
      </c>
      <c r="B540" s="7" t="s">
        <v>888</v>
      </c>
      <c r="C540" s="7" t="s">
        <v>880</v>
      </c>
      <c r="D540" s="7" t="s">
        <v>14</v>
      </c>
      <c r="E540" s="7" t="s">
        <v>360</v>
      </c>
      <c r="F540" s="5">
        <f t="shared" si="3"/>
        <v>245.3333333</v>
      </c>
    </row>
    <row r="541" ht="15.75" customHeight="1">
      <c r="A541" s="6" t="s">
        <v>890</v>
      </c>
      <c r="B541" s="7" t="s">
        <v>888</v>
      </c>
      <c r="C541" s="7" t="s">
        <v>880</v>
      </c>
      <c r="D541" s="7" t="s">
        <v>14</v>
      </c>
      <c r="E541" s="7" t="s">
        <v>360</v>
      </c>
      <c r="F541" s="5">
        <f t="shared" si="3"/>
        <v>245.6666667</v>
      </c>
    </row>
    <row r="542" ht="15.75" customHeight="1">
      <c r="A542" s="6" t="s">
        <v>891</v>
      </c>
      <c r="B542" s="7" t="s">
        <v>892</v>
      </c>
      <c r="C542" s="7" t="s">
        <v>880</v>
      </c>
      <c r="D542" s="7" t="s">
        <v>14</v>
      </c>
      <c r="E542" s="7" t="s">
        <v>360</v>
      </c>
      <c r="F542" s="5">
        <f t="shared" si="3"/>
        <v>246.1666667</v>
      </c>
    </row>
    <row r="543" ht="15.75" customHeight="1">
      <c r="A543" s="6" t="s">
        <v>893</v>
      </c>
      <c r="B543" s="7" t="s">
        <v>892</v>
      </c>
      <c r="C543" s="7" t="s">
        <v>894</v>
      </c>
      <c r="D543" s="7" t="s">
        <v>14</v>
      </c>
      <c r="E543" s="7" t="s">
        <v>360</v>
      </c>
      <c r="F543" s="5">
        <f t="shared" si="3"/>
        <v>246.6666667</v>
      </c>
    </row>
    <row r="544" ht="15.75" customHeight="1">
      <c r="A544" s="6" t="s">
        <v>895</v>
      </c>
      <c r="B544" s="7" t="s">
        <v>896</v>
      </c>
      <c r="C544" s="7" t="s">
        <v>894</v>
      </c>
      <c r="D544" s="7" t="s">
        <v>14</v>
      </c>
      <c r="E544" s="7" t="s">
        <v>360</v>
      </c>
      <c r="F544" s="5">
        <f t="shared" si="3"/>
        <v>247.1666667</v>
      </c>
    </row>
    <row r="545" ht="15.75" customHeight="1">
      <c r="A545" s="6" t="s">
        <v>897</v>
      </c>
      <c r="B545" s="7" t="s">
        <v>896</v>
      </c>
      <c r="C545" s="7" t="s">
        <v>894</v>
      </c>
      <c r="D545" s="7" t="s">
        <v>14</v>
      </c>
      <c r="E545" s="7" t="s">
        <v>360</v>
      </c>
      <c r="F545" s="5">
        <f t="shared" si="3"/>
        <v>247.6666667</v>
      </c>
    </row>
    <row r="546" ht="15.75" customHeight="1">
      <c r="A546" s="6" t="s">
        <v>898</v>
      </c>
      <c r="B546" s="7" t="s">
        <v>899</v>
      </c>
      <c r="C546" s="7" t="s">
        <v>894</v>
      </c>
      <c r="D546" s="7" t="s">
        <v>14</v>
      </c>
      <c r="E546" s="7" t="s">
        <v>360</v>
      </c>
      <c r="F546" s="5">
        <f t="shared" si="3"/>
        <v>248.1666667</v>
      </c>
    </row>
    <row r="547" ht="15.75" customHeight="1">
      <c r="A547" s="6" t="s">
        <v>900</v>
      </c>
      <c r="B547" s="7" t="s">
        <v>899</v>
      </c>
      <c r="C547" s="7" t="s">
        <v>894</v>
      </c>
      <c r="D547" s="7" t="s">
        <v>14</v>
      </c>
      <c r="E547" s="7" t="s">
        <v>360</v>
      </c>
      <c r="F547" s="5">
        <f t="shared" si="3"/>
        <v>248.6666667</v>
      </c>
    </row>
    <row r="548" ht="15.75" customHeight="1">
      <c r="A548" s="6" t="s">
        <v>901</v>
      </c>
      <c r="B548" s="7" t="s">
        <v>902</v>
      </c>
      <c r="C548" s="7" t="s">
        <v>894</v>
      </c>
      <c r="D548" s="7" t="s">
        <v>14</v>
      </c>
      <c r="E548" s="7" t="s">
        <v>360</v>
      </c>
      <c r="F548" s="5">
        <f t="shared" si="3"/>
        <v>249.1666667</v>
      </c>
    </row>
    <row r="549" ht="15.75" customHeight="1">
      <c r="A549" s="6" t="s">
        <v>903</v>
      </c>
      <c r="B549" s="7" t="s">
        <v>902</v>
      </c>
      <c r="C549" s="7" t="s">
        <v>894</v>
      </c>
      <c r="D549" s="7" t="s">
        <v>14</v>
      </c>
      <c r="E549" s="7" t="s">
        <v>360</v>
      </c>
      <c r="F549" s="5">
        <f t="shared" si="3"/>
        <v>249.6666667</v>
      </c>
    </row>
    <row r="550" ht="15.75" customHeight="1">
      <c r="A550" s="6" t="s">
        <v>904</v>
      </c>
      <c r="B550" s="7" t="s">
        <v>905</v>
      </c>
      <c r="C550" s="7" t="s">
        <v>894</v>
      </c>
      <c r="D550" s="7" t="s">
        <v>14</v>
      </c>
      <c r="E550" s="7" t="s">
        <v>360</v>
      </c>
      <c r="F550" s="5">
        <f t="shared" si="3"/>
        <v>250</v>
      </c>
    </row>
    <row r="551" ht="15.75" customHeight="1">
      <c r="A551" s="6" t="s">
        <v>906</v>
      </c>
      <c r="B551" s="7" t="s">
        <v>905</v>
      </c>
      <c r="C551" s="7" t="s">
        <v>894</v>
      </c>
      <c r="D551" s="7" t="s">
        <v>14</v>
      </c>
      <c r="E551" s="7" t="s">
        <v>360</v>
      </c>
      <c r="F551" s="5">
        <f t="shared" si="3"/>
        <v>250.3333333</v>
      </c>
    </row>
    <row r="552" ht="15.75" customHeight="1">
      <c r="A552" s="6" t="s">
        <v>907</v>
      </c>
      <c r="B552" s="7" t="s">
        <v>905</v>
      </c>
      <c r="C552" s="7" t="s">
        <v>894</v>
      </c>
      <c r="D552" s="7" t="s">
        <v>14</v>
      </c>
      <c r="E552" s="7" t="s">
        <v>360</v>
      </c>
      <c r="F552" s="5">
        <f t="shared" si="3"/>
        <v>250.6666667</v>
      </c>
    </row>
    <row r="553" ht="15.75" customHeight="1">
      <c r="A553" s="6" t="s">
        <v>908</v>
      </c>
      <c r="B553" s="7" t="s">
        <v>909</v>
      </c>
      <c r="C553" s="7" t="s">
        <v>894</v>
      </c>
      <c r="D553" s="7" t="s">
        <v>14</v>
      </c>
      <c r="E553" s="7" t="s">
        <v>360</v>
      </c>
      <c r="F553" s="5">
        <f t="shared" si="3"/>
        <v>251.1666667</v>
      </c>
    </row>
    <row r="554" ht="15.75" customHeight="1">
      <c r="A554" s="6" t="s">
        <v>910</v>
      </c>
      <c r="B554" s="7" t="s">
        <v>909</v>
      </c>
      <c r="C554" s="7" t="s">
        <v>911</v>
      </c>
      <c r="D554" s="7" t="s">
        <v>14</v>
      </c>
      <c r="E554" s="7" t="s">
        <v>360</v>
      </c>
      <c r="F554" s="5">
        <f t="shared" si="3"/>
        <v>251.6666667</v>
      </c>
    </row>
    <row r="555" ht="15.75" customHeight="1">
      <c r="A555" s="6" t="s">
        <v>912</v>
      </c>
      <c r="B555" s="7" t="s">
        <v>913</v>
      </c>
      <c r="C555" s="7" t="s">
        <v>911</v>
      </c>
      <c r="D555" s="7" t="s">
        <v>14</v>
      </c>
      <c r="E555" s="7" t="s">
        <v>360</v>
      </c>
      <c r="F555" s="5">
        <f t="shared" si="3"/>
        <v>252.1666667</v>
      </c>
    </row>
    <row r="556" ht="15.75" customHeight="1">
      <c r="A556" s="6" t="s">
        <v>914</v>
      </c>
      <c r="B556" s="7" t="s">
        <v>913</v>
      </c>
      <c r="C556" s="7" t="s">
        <v>911</v>
      </c>
      <c r="D556" s="7" t="s">
        <v>14</v>
      </c>
      <c r="E556" s="7" t="s">
        <v>360</v>
      </c>
      <c r="F556" s="5">
        <f t="shared" si="3"/>
        <v>252.6666667</v>
      </c>
    </row>
    <row r="557" ht="15.75" customHeight="1">
      <c r="A557" s="6" t="s">
        <v>915</v>
      </c>
      <c r="B557" s="7" t="s">
        <v>916</v>
      </c>
      <c r="C557" s="7" t="s">
        <v>911</v>
      </c>
      <c r="D557" s="7" t="s">
        <v>14</v>
      </c>
      <c r="E557" s="7" t="s">
        <v>360</v>
      </c>
      <c r="F557" s="5">
        <f t="shared" si="3"/>
        <v>253.1666667</v>
      </c>
    </row>
    <row r="558" ht="15.75" customHeight="1">
      <c r="A558" s="6" t="s">
        <v>917</v>
      </c>
      <c r="B558" s="7" t="s">
        <v>916</v>
      </c>
      <c r="C558" s="7" t="s">
        <v>911</v>
      </c>
      <c r="D558" s="7" t="s">
        <v>14</v>
      </c>
      <c r="E558" s="7" t="s">
        <v>360</v>
      </c>
      <c r="F558" s="5">
        <f t="shared" si="3"/>
        <v>253.6666667</v>
      </c>
    </row>
    <row r="559" ht="15.75" customHeight="1">
      <c r="A559" s="6" t="s">
        <v>918</v>
      </c>
      <c r="B559" s="7" t="s">
        <v>919</v>
      </c>
      <c r="C559" s="7" t="s">
        <v>911</v>
      </c>
      <c r="D559" s="7" t="s">
        <v>14</v>
      </c>
      <c r="E559" s="7" t="s">
        <v>360</v>
      </c>
      <c r="F559" s="5">
        <f t="shared" si="3"/>
        <v>254.1666667</v>
      </c>
    </row>
    <row r="560" ht="15.75" customHeight="1">
      <c r="A560" s="6" t="s">
        <v>920</v>
      </c>
      <c r="B560" s="7" t="s">
        <v>919</v>
      </c>
      <c r="C560" s="7" t="s">
        <v>911</v>
      </c>
      <c r="D560" s="7" t="s">
        <v>14</v>
      </c>
      <c r="E560" s="7" t="s">
        <v>360</v>
      </c>
      <c r="F560" s="5">
        <f t="shared" si="3"/>
        <v>254.6666667</v>
      </c>
    </row>
    <row r="561" ht="15.75" customHeight="1">
      <c r="A561" s="6" t="s">
        <v>921</v>
      </c>
      <c r="B561" s="7" t="s">
        <v>922</v>
      </c>
      <c r="C561" s="7" t="s">
        <v>911</v>
      </c>
      <c r="D561" s="7" t="s">
        <v>14</v>
      </c>
      <c r="E561" s="7" t="s">
        <v>360</v>
      </c>
      <c r="F561" s="5">
        <f t="shared" si="3"/>
        <v>255</v>
      </c>
    </row>
    <row r="562" ht="15.75" customHeight="1">
      <c r="A562" s="6" t="s">
        <v>923</v>
      </c>
      <c r="B562" s="7" t="s">
        <v>922</v>
      </c>
      <c r="C562" s="7" t="s">
        <v>911</v>
      </c>
      <c r="D562" s="7" t="s">
        <v>14</v>
      </c>
      <c r="E562" s="7" t="s">
        <v>360</v>
      </c>
      <c r="F562" s="5">
        <f t="shared" si="3"/>
        <v>255.3333333</v>
      </c>
    </row>
    <row r="563" ht="15.75" customHeight="1">
      <c r="A563" s="6" t="s">
        <v>924</v>
      </c>
      <c r="B563" s="7" t="s">
        <v>922</v>
      </c>
      <c r="C563" s="7" t="s">
        <v>911</v>
      </c>
      <c r="D563" s="7" t="s">
        <v>14</v>
      </c>
      <c r="E563" s="7" t="s">
        <v>360</v>
      </c>
      <c r="F563" s="5">
        <f t="shared" si="3"/>
        <v>255.6666667</v>
      </c>
    </row>
    <row r="564" ht="15.75" customHeight="1">
      <c r="A564" s="6" t="s">
        <v>925</v>
      </c>
      <c r="B564" s="7" t="s">
        <v>926</v>
      </c>
      <c r="C564" s="7" t="s">
        <v>911</v>
      </c>
      <c r="D564" s="7" t="s">
        <v>14</v>
      </c>
      <c r="E564" s="7" t="s">
        <v>360</v>
      </c>
      <c r="F564" s="5">
        <f t="shared" si="3"/>
        <v>256.1666667</v>
      </c>
    </row>
    <row r="565" ht="15.75" customHeight="1">
      <c r="A565" s="6" t="s">
        <v>927</v>
      </c>
      <c r="B565" s="7" t="s">
        <v>926</v>
      </c>
      <c r="C565" s="7" t="s">
        <v>911</v>
      </c>
      <c r="D565" s="7" t="s">
        <v>14</v>
      </c>
      <c r="E565" s="7" t="s">
        <v>360</v>
      </c>
      <c r="F565" s="5">
        <f t="shared" si="3"/>
        <v>256.6666667</v>
      </c>
    </row>
    <row r="566" ht="15.75" customHeight="1">
      <c r="A566" s="6" t="s">
        <v>928</v>
      </c>
      <c r="B566" s="7" t="s">
        <v>929</v>
      </c>
      <c r="C566" s="7" t="s">
        <v>911</v>
      </c>
      <c r="D566" s="7" t="s">
        <v>14</v>
      </c>
      <c r="E566" s="7" t="s">
        <v>360</v>
      </c>
      <c r="F566" s="5">
        <f t="shared" si="3"/>
        <v>257.1666667</v>
      </c>
    </row>
    <row r="567" ht="15.75" customHeight="1">
      <c r="A567" s="6" t="s">
        <v>930</v>
      </c>
      <c r="B567" s="7" t="s">
        <v>929</v>
      </c>
      <c r="C567" s="7" t="s">
        <v>931</v>
      </c>
      <c r="D567" s="7" t="s">
        <v>14</v>
      </c>
      <c r="E567" s="7" t="s">
        <v>360</v>
      </c>
      <c r="F567" s="5">
        <f t="shared" si="3"/>
        <v>257.6666667</v>
      </c>
    </row>
    <row r="568" ht="15.75" customHeight="1">
      <c r="A568" s="6" t="s">
        <v>932</v>
      </c>
      <c r="B568" s="7" t="s">
        <v>933</v>
      </c>
      <c r="C568" s="7" t="s">
        <v>931</v>
      </c>
      <c r="D568" s="7" t="s">
        <v>14</v>
      </c>
      <c r="E568" s="7" t="s">
        <v>360</v>
      </c>
      <c r="F568" s="5">
        <f t="shared" si="3"/>
        <v>258.1666667</v>
      </c>
    </row>
    <row r="569" ht="15.75" customHeight="1">
      <c r="A569" s="6" t="s">
        <v>934</v>
      </c>
      <c r="B569" s="7" t="s">
        <v>933</v>
      </c>
      <c r="C569" s="7" t="s">
        <v>931</v>
      </c>
      <c r="D569" s="7" t="s">
        <v>14</v>
      </c>
      <c r="E569" s="7" t="s">
        <v>360</v>
      </c>
      <c r="F569" s="5">
        <f t="shared" si="3"/>
        <v>258.6666667</v>
      </c>
    </row>
    <row r="570" ht="15.75" customHeight="1">
      <c r="A570" s="6" t="s">
        <v>935</v>
      </c>
      <c r="B570" s="7" t="s">
        <v>936</v>
      </c>
      <c r="C570" s="7" t="s">
        <v>931</v>
      </c>
      <c r="D570" s="7" t="s">
        <v>14</v>
      </c>
      <c r="E570" s="7" t="s">
        <v>360</v>
      </c>
      <c r="F570" s="5">
        <f t="shared" si="3"/>
        <v>259.1666667</v>
      </c>
    </row>
    <row r="571" ht="15.75" customHeight="1">
      <c r="A571" s="6" t="s">
        <v>937</v>
      </c>
      <c r="B571" s="7" t="s">
        <v>936</v>
      </c>
      <c r="C571" s="7" t="s">
        <v>931</v>
      </c>
      <c r="D571" s="7" t="s">
        <v>14</v>
      </c>
      <c r="E571" s="7" t="s">
        <v>360</v>
      </c>
      <c r="F571" s="5">
        <f t="shared" si="3"/>
        <v>259.6666667</v>
      </c>
    </row>
    <row r="572" ht="15.75" customHeight="1">
      <c r="A572" s="6" t="s">
        <v>938</v>
      </c>
      <c r="B572" s="7" t="s">
        <v>939</v>
      </c>
      <c r="C572" s="7" t="s">
        <v>931</v>
      </c>
      <c r="D572" s="7" t="s">
        <v>14</v>
      </c>
      <c r="E572" s="7" t="s">
        <v>360</v>
      </c>
      <c r="F572" s="5">
        <f t="shared" si="3"/>
        <v>260.1666667</v>
      </c>
    </row>
    <row r="573" ht="15.75" customHeight="1">
      <c r="A573" s="6" t="s">
        <v>940</v>
      </c>
      <c r="B573" s="7" t="s">
        <v>939</v>
      </c>
      <c r="C573" s="7" t="s">
        <v>931</v>
      </c>
      <c r="D573" s="7" t="s">
        <v>14</v>
      </c>
      <c r="E573" s="7" t="s">
        <v>360</v>
      </c>
      <c r="F573" s="5">
        <f t="shared" si="3"/>
        <v>260.6666667</v>
      </c>
    </row>
    <row r="574" ht="15.75" customHeight="1">
      <c r="A574" s="6" t="s">
        <v>941</v>
      </c>
      <c r="B574" s="7" t="s">
        <v>942</v>
      </c>
      <c r="C574" s="7" t="s">
        <v>931</v>
      </c>
      <c r="D574" s="7" t="s">
        <v>14</v>
      </c>
      <c r="E574" s="7" t="s">
        <v>360</v>
      </c>
      <c r="F574" s="5">
        <f t="shared" si="3"/>
        <v>261.1666667</v>
      </c>
    </row>
    <row r="575" ht="15.75" customHeight="1">
      <c r="A575" s="6" t="s">
        <v>943</v>
      </c>
      <c r="B575" s="7" t="s">
        <v>942</v>
      </c>
      <c r="C575" s="7" t="s">
        <v>931</v>
      </c>
      <c r="D575" s="7" t="s">
        <v>14</v>
      </c>
      <c r="E575" s="7" t="s">
        <v>360</v>
      </c>
      <c r="F575" s="5">
        <f t="shared" si="3"/>
        <v>261.6666667</v>
      </c>
    </row>
    <row r="576" ht="15.75" customHeight="1">
      <c r="A576" s="6" t="s">
        <v>944</v>
      </c>
      <c r="B576" s="7" t="s">
        <v>945</v>
      </c>
      <c r="C576" s="7" t="s">
        <v>931</v>
      </c>
      <c r="D576" s="7" t="s">
        <v>14</v>
      </c>
      <c r="E576" s="7" t="s">
        <v>360</v>
      </c>
      <c r="F576" s="5">
        <f t="shared" si="3"/>
        <v>262</v>
      </c>
    </row>
    <row r="577" ht="15.75" customHeight="1">
      <c r="A577" s="6" t="s">
        <v>946</v>
      </c>
      <c r="B577" s="7" t="s">
        <v>945</v>
      </c>
      <c r="C577" s="7" t="s">
        <v>931</v>
      </c>
      <c r="D577" s="7" t="s">
        <v>14</v>
      </c>
      <c r="E577" s="7" t="s">
        <v>360</v>
      </c>
      <c r="F577" s="5">
        <f t="shared" si="3"/>
        <v>262.3333333</v>
      </c>
    </row>
    <row r="578" ht="15.75" customHeight="1">
      <c r="A578" s="6" t="s">
        <v>947</v>
      </c>
      <c r="B578" s="7" t="s">
        <v>945</v>
      </c>
      <c r="C578" s="7" t="s">
        <v>931</v>
      </c>
      <c r="D578" s="7" t="s">
        <v>14</v>
      </c>
      <c r="E578" s="7" t="s">
        <v>360</v>
      </c>
      <c r="F578" s="5">
        <f t="shared" si="3"/>
        <v>262.6666667</v>
      </c>
    </row>
    <row r="579" ht="15.75" customHeight="1">
      <c r="A579" s="6" t="s">
        <v>948</v>
      </c>
      <c r="B579" s="7" t="s">
        <v>949</v>
      </c>
      <c r="C579" s="7" t="s">
        <v>950</v>
      </c>
      <c r="D579" s="7" t="s">
        <v>14</v>
      </c>
      <c r="E579" s="7" t="s">
        <v>360</v>
      </c>
      <c r="F579" s="5">
        <f t="shared" si="3"/>
        <v>263.1666667</v>
      </c>
    </row>
    <row r="580" ht="15.75" customHeight="1">
      <c r="A580" s="6" t="s">
        <v>951</v>
      </c>
      <c r="B580" s="7" t="s">
        <v>949</v>
      </c>
      <c r="C580" s="7" t="s">
        <v>950</v>
      </c>
      <c r="D580" s="7" t="s">
        <v>14</v>
      </c>
      <c r="E580" s="7" t="s">
        <v>360</v>
      </c>
      <c r="F580" s="5">
        <f t="shared" si="3"/>
        <v>263.6666667</v>
      </c>
    </row>
    <row r="581" ht="15.75" customHeight="1">
      <c r="A581" s="6" t="s">
        <v>952</v>
      </c>
      <c r="B581" s="7" t="s">
        <v>953</v>
      </c>
      <c r="C581" s="7" t="s">
        <v>950</v>
      </c>
      <c r="D581" s="7" t="s">
        <v>14</v>
      </c>
      <c r="E581" s="7" t="s">
        <v>360</v>
      </c>
      <c r="F581" s="5">
        <f t="shared" si="3"/>
        <v>264.1666667</v>
      </c>
    </row>
    <row r="582" ht="15.75" customHeight="1">
      <c r="A582" s="6" t="s">
        <v>954</v>
      </c>
      <c r="B582" s="7" t="s">
        <v>953</v>
      </c>
      <c r="C582" s="7" t="s">
        <v>950</v>
      </c>
      <c r="D582" s="7" t="s">
        <v>14</v>
      </c>
      <c r="E582" s="7" t="s">
        <v>360</v>
      </c>
      <c r="F582" s="5">
        <f t="shared" si="3"/>
        <v>264.6666667</v>
      </c>
    </row>
    <row r="583" ht="15.75" customHeight="1">
      <c r="A583" s="6" t="s">
        <v>955</v>
      </c>
      <c r="B583" s="7" t="s">
        <v>956</v>
      </c>
      <c r="C583" s="7" t="s">
        <v>950</v>
      </c>
      <c r="D583" s="7" t="s">
        <v>14</v>
      </c>
      <c r="E583" s="7" t="s">
        <v>360</v>
      </c>
      <c r="F583" s="5">
        <f t="shared" si="3"/>
        <v>265.1666667</v>
      </c>
    </row>
    <row r="584" ht="15.75" customHeight="1">
      <c r="A584" s="6" t="s">
        <v>957</v>
      </c>
      <c r="B584" s="7" t="s">
        <v>956</v>
      </c>
      <c r="C584" s="7" t="s">
        <v>950</v>
      </c>
      <c r="D584" s="7" t="s">
        <v>14</v>
      </c>
      <c r="E584" s="7" t="s">
        <v>360</v>
      </c>
      <c r="F584" s="5">
        <f t="shared" si="3"/>
        <v>265.6666667</v>
      </c>
    </row>
    <row r="585" ht="15.75" customHeight="1">
      <c r="A585" s="6" t="s">
        <v>958</v>
      </c>
      <c r="B585" s="7" t="s">
        <v>959</v>
      </c>
      <c r="C585" s="7" t="s">
        <v>950</v>
      </c>
      <c r="D585" s="7" t="s">
        <v>14</v>
      </c>
      <c r="E585" s="7" t="s">
        <v>360</v>
      </c>
      <c r="F585" s="5">
        <f t="shared" si="3"/>
        <v>266</v>
      </c>
    </row>
    <row r="586" ht="15.75" customHeight="1">
      <c r="A586" s="6" t="s">
        <v>960</v>
      </c>
      <c r="B586" s="7" t="s">
        <v>959</v>
      </c>
      <c r="C586" s="7" t="s">
        <v>950</v>
      </c>
      <c r="D586" s="7" t="s">
        <v>14</v>
      </c>
      <c r="E586" s="7" t="s">
        <v>360</v>
      </c>
      <c r="F586" s="5">
        <f t="shared" si="3"/>
        <v>266.3333333</v>
      </c>
    </row>
    <row r="587" ht="15.75" customHeight="1">
      <c r="A587" s="6" t="s">
        <v>961</v>
      </c>
      <c r="B587" s="7" t="s">
        <v>959</v>
      </c>
      <c r="C587" s="7" t="s">
        <v>950</v>
      </c>
      <c r="D587" s="7" t="s">
        <v>14</v>
      </c>
      <c r="E587" s="7" t="s">
        <v>360</v>
      </c>
      <c r="F587" s="5">
        <f t="shared" si="3"/>
        <v>266.6666667</v>
      </c>
    </row>
    <row r="588" ht="15.75" customHeight="1">
      <c r="A588" s="6" t="s">
        <v>962</v>
      </c>
      <c r="B588" s="7" t="s">
        <v>963</v>
      </c>
      <c r="C588" s="7" t="s">
        <v>950</v>
      </c>
      <c r="D588" s="7" t="s">
        <v>14</v>
      </c>
      <c r="E588" s="7" t="s">
        <v>360</v>
      </c>
      <c r="F588" s="5">
        <f t="shared" si="3"/>
        <v>267.1666667</v>
      </c>
    </row>
    <row r="589" ht="15.75" customHeight="1">
      <c r="A589" s="6" t="s">
        <v>964</v>
      </c>
      <c r="B589" s="7" t="s">
        <v>963</v>
      </c>
      <c r="C589" s="7" t="s">
        <v>950</v>
      </c>
      <c r="D589" s="7" t="s">
        <v>14</v>
      </c>
      <c r="E589" s="7" t="s">
        <v>360</v>
      </c>
      <c r="F589" s="5">
        <f t="shared" si="3"/>
        <v>267.6666667</v>
      </c>
    </row>
    <row r="590" ht="15.75" customHeight="1">
      <c r="A590" s="6" t="s">
        <v>965</v>
      </c>
      <c r="B590" s="7" t="s">
        <v>966</v>
      </c>
      <c r="C590" s="7" t="s">
        <v>950</v>
      </c>
      <c r="D590" s="7" t="s">
        <v>14</v>
      </c>
      <c r="E590" s="7" t="s">
        <v>360</v>
      </c>
      <c r="F590" s="5">
        <f t="shared" si="3"/>
        <v>268.1666667</v>
      </c>
    </row>
    <row r="591" ht="15.75" customHeight="1">
      <c r="A591" s="6" t="s">
        <v>967</v>
      </c>
      <c r="B591" s="7" t="s">
        <v>966</v>
      </c>
      <c r="C591" s="7" t="s">
        <v>968</v>
      </c>
      <c r="D591" s="7" t="s">
        <v>14</v>
      </c>
      <c r="E591" s="7" t="s">
        <v>360</v>
      </c>
      <c r="F591" s="5">
        <f t="shared" si="3"/>
        <v>268.6666667</v>
      </c>
    </row>
    <row r="592" ht="15.75" customHeight="1">
      <c r="A592" s="6" t="s">
        <v>969</v>
      </c>
      <c r="B592" s="7" t="s">
        <v>970</v>
      </c>
      <c r="C592" s="7" t="s">
        <v>968</v>
      </c>
      <c r="D592" s="7" t="s">
        <v>14</v>
      </c>
      <c r="E592" s="7" t="s">
        <v>360</v>
      </c>
      <c r="F592" s="5">
        <f t="shared" si="3"/>
        <v>269.1666667</v>
      </c>
    </row>
    <row r="593" ht="15.75" customHeight="1">
      <c r="A593" s="6" t="s">
        <v>971</v>
      </c>
      <c r="B593" s="7" t="s">
        <v>970</v>
      </c>
      <c r="C593" s="7" t="s">
        <v>968</v>
      </c>
      <c r="D593" s="7" t="s">
        <v>14</v>
      </c>
      <c r="E593" s="7" t="s">
        <v>360</v>
      </c>
      <c r="F593" s="5">
        <f t="shared" si="3"/>
        <v>269.6666667</v>
      </c>
    </row>
    <row r="594" ht="15.75" customHeight="1">
      <c r="A594" s="6" t="s">
        <v>972</v>
      </c>
      <c r="B594" s="7" t="s">
        <v>973</v>
      </c>
      <c r="C594" s="7" t="s">
        <v>968</v>
      </c>
      <c r="D594" s="7" t="s">
        <v>14</v>
      </c>
      <c r="E594" s="7" t="s">
        <v>360</v>
      </c>
      <c r="F594" s="5">
        <f t="shared" si="3"/>
        <v>270</v>
      </c>
    </row>
    <row r="595" ht="15.75" customHeight="1">
      <c r="A595" s="6" t="s">
        <v>974</v>
      </c>
      <c r="B595" s="7" t="s">
        <v>973</v>
      </c>
      <c r="C595" s="7" t="s">
        <v>968</v>
      </c>
      <c r="D595" s="7" t="s">
        <v>14</v>
      </c>
      <c r="E595" s="7" t="s">
        <v>360</v>
      </c>
      <c r="F595" s="5">
        <f t="shared" si="3"/>
        <v>270.3333333</v>
      </c>
    </row>
    <row r="596" ht="15.75" customHeight="1">
      <c r="A596" s="6" t="s">
        <v>975</v>
      </c>
      <c r="B596" s="7" t="s">
        <v>973</v>
      </c>
      <c r="C596" s="7" t="s">
        <v>968</v>
      </c>
      <c r="D596" s="7" t="s">
        <v>14</v>
      </c>
      <c r="E596" s="7" t="s">
        <v>360</v>
      </c>
      <c r="F596" s="5">
        <f t="shared" si="3"/>
        <v>270.6666667</v>
      </c>
    </row>
    <row r="597" ht="15.75" customHeight="1">
      <c r="A597" s="6" t="s">
        <v>976</v>
      </c>
      <c r="B597" s="7" t="s">
        <v>977</v>
      </c>
      <c r="C597" s="7" t="s">
        <v>968</v>
      </c>
      <c r="D597" s="7" t="s">
        <v>14</v>
      </c>
      <c r="E597" s="7" t="s">
        <v>360</v>
      </c>
      <c r="F597" s="5">
        <f t="shared" si="3"/>
        <v>271.1666667</v>
      </c>
    </row>
    <row r="598" ht="15.75" customHeight="1">
      <c r="A598" s="6" t="s">
        <v>978</v>
      </c>
      <c r="B598" s="7" t="s">
        <v>977</v>
      </c>
      <c r="C598" s="7" t="s">
        <v>968</v>
      </c>
      <c r="D598" s="7" t="s">
        <v>14</v>
      </c>
      <c r="E598" s="7" t="s">
        <v>360</v>
      </c>
      <c r="F598" s="5">
        <f t="shared" si="3"/>
        <v>271.6666667</v>
      </c>
    </row>
    <row r="599" ht="15.75" customHeight="1">
      <c r="A599" s="6" t="s">
        <v>979</v>
      </c>
      <c r="B599" s="7" t="s">
        <v>980</v>
      </c>
      <c r="C599" s="7" t="s">
        <v>968</v>
      </c>
      <c r="D599" s="7" t="s">
        <v>14</v>
      </c>
      <c r="E599" s="7" t="s">
        <v>360</v>
      </c>
      <c r="F599" s="5">
        <f t="shared" si="3"/>
        <v>272.1666667</v>
      </c>
    </row>
    <row r="600" ht="15.75" customHeight="1">
      <c r="A600" s="6" t="s">
        <v>981</v>
      </c>
      <c r="B600" s="7" t="s">
        <v>980</v>
      </c>
      <c r="C600" s="7" t="s">
        <v>968</v>
      </c>
      <c r="D600" s="7" t="s">
        <v>14</v>
      </c>
      <c r="E600" s="7" t="s">
        <v>360</v>
      </c>
      <c r="F600" s="5">
        <f t="shared" si="3"/>
        <v>272.6666667</v>
      </c>
    </row>
    <row r="601" ht="15.75" customHeight="1">
      <c r="A601" s="6" t="s">
        <v>982</v>
      </c>
      <c r="B601" s="7" t="s">
        <v>983</v>
      </c>
      <c r="C601" s="7" t="s">
        <v>968</v>
      </c>
      <c r="D601" s="7" t="s">
        <v>14</v>
      </c>
      <c r="E601" s="7" t="s">
        <v>360</v>
      </c>
      <c r="F601" s="5">
        <f t="shared" si="3"/>
        <v>273.1666667</v>
      </c>
    </row>
    <row r="602" ht="15.75" customHeight="1">
      <c r="A602" s="6" t="s">
        <v>984</v>
      </c>
      <c r="B602" s="7" t="s">
        <v>983</v>
      </c>
      <c r="C602" s="7" t="s">
        <v>968</v>
      </c>
      <c r="D602" s="7" t="s">
        <v>14</v>
      </c>
      <c r="E602" s="7" t="s">
        <v>360</v>
      </c>
      <c r="F602" s="5">
        <f t="shared" si="3"/>
        <v>273.6666667</v>
      </c>
    </row>
    <row r="603" ht="15.75" customHeight="1">
      <c r="A603" s="6" t="s">
        <v>985</v>
      </c>
      <c r="B603" s="7" t="s">
        <v>986</v>
      </c>
      <c r="C603" s="7" t="s">
        <v>968</v>
      </c>
      <c r="D603" s="7" t="s">
        <v>14</v>
      </c>
      <c r="E603" s="7" t="s">
        <v>360</v>
      </c>
      <c r="F603" s="5">
        <f t="shared" si="3"/>
        <v>274</v>
      </c>
    </row>
    <row r="604" ht="15.75" customHeight="1">
      <c r="A604" s="6" t="s">
        <v>987</v>
      </c>
      <c r="B604" s="7" t="s">
        <v>986</v>
      </c>
      <c r="C604" s="7" t="s">
        <v>968</v>
      </c>
      <c r="D604" s="7" t="s">
        <v>14</v>
      </c>
      <c r="E604" s="7" t="s">
        <v>360</v>
      </c>
      <c r="F604" s="5">
        <f t="shared" si="3"/>
        <v>274.3333333</v>
      </c>
    </row>
    <row r="605" ht="15.75" customHeight="1">
      <c r="A605" s="6" t="s">
        <v>988</v>
      </c>
      <c r="B605" s="7" t="s">
        <v>986</v>
      </c>
      <c r="C605" s="7" t="s">
        <v>968</v>
      </c>
      <c r="D605" s="7" t="s">
        <v>14</v>
      </c>
      <c r="E605" s="7" t="s">
        <v>360</v>
      </c>
      <c r="F605" s="5">
        <f t="shared" si="3"/>
        <v>274.6666667</v>
      </c>
    </row>
    <row r="606" ht="15.75" customHeight="1">
      <c r="A606" s="6" t="s">
        <v>989</v>
      </c>
      <c r="B606" s="7" t="s">
        <v>990</v>
      </c>
      <c r="C606" s="7" t="s">
        <v>968</v>
      </c>
      <c r="D606" s="7" t="s">
        <v>14</v>
      </c>
      <c r="E606" s="7" t="s">
        <v>360</v>
      </c>
      <c r="F606" s="5">
        <f t="shared" si="3"/>
        <v>275.1666667</v>
      </c>
    </row>
    <row r="607" ht="15.75" customHeight="1">
      <c r="A607" s="6" t="s">
        <v>991</v>
      </c>
      <c r="B607" s="7" t="s">
        <v>990</v>
      </c>
      <c r="C607" s="7" t="s">
        <v>992</v>
      </c>
      <c r="D607" s="7" t="s">
        <v>14</v>
      </c>
      <c r="E607" s="7" t="s">
        <v>360</v>
      </c>
      <c r="F607" s="5">
        <f t="shared" si="3"/>
        <v>275.6666667</v>
      </c>
    </row>
    <row r="608" ht="15.75" customHeight="1">
      <c r="A608" s="6" t="s">
        <v>993</v>
      </c>
      <c r="B608" s="7" t="s">
        <v>994</v>
      </c>
      <c r="C608" s="7" t="s">
        <v>992</v>
      </c>
      <c r="D608" s="7" t="s">
        <v>14</v>
      </c>
      <c r="E608" s="7" t="s">
        <v>360</v>
      </c>
      <c r="F608" s="5">
        <f t="shared" si="3"/>
        <v>276.1666667</v>
      </c>
    </row>
    <row r="609" ht="15.75" customHeight="1">
      <c r="A609" s="6" t="s">
        <v>995</v>
      </c>
      <c r="B609" s="7" t="s">
        <v>994</v>
      </c>
      <c r="C609" s="7" t="s">
        <v>992</v>
      </c>
      <c r="D609" s="7" t="s">
        <v>14</v>
      </c>
      <c r="E609" s="7" t="s">
        <v>360</v>
      </c>
      <c r="F609" s="5">
        <f t="shared" si="3"/>
        <v>276.6666667</v>
      </c>
    </row>
    <row r="610" ht="15.75" customHeight="1">
      <c r="A610" s="6" t="s">
        <v>996</v>
      </c>
      <c r="B610" s="7" t="s">
        <v>997</v>
      </c>
      <c r="C610" s="7" t="s">
        <v>992</v>
      </c>
      <c r="D610" s="7" t="s">
        <v>14</v>
      </c>
      <c r="E610" s="7" t="s">
        <v>360</v>
      </c>
      <c r="F610" s="5">
        <f t="shared" si="3"/>
        <v>277.1666667</v>
      </c>
    </row>
    <row r="611" ht="15.75" customHeight="1">
      <c r="A611" s="6" t="s">
        <v>998</v>
      </c>
      <c r="B611" s="7" t="s">
        <v>997</v>
      </c>
      <c r="C611" s="7" t="s">
        <v>992</v>
      </c>
      <c r="D611" s="7" t="s">
        <v>14</v>
      </c>
      <c r="E611" s="7" t="s">
        <v>360</v>
      </c>
      <c r="F611" s="5">
        <f t="shared" si="3"/>
        <v>277.6666667</v>
      </c>
    </row>
    <row r="612" ht="15.75" customHeight="1">
      <c r="A612" s="6" t="s">
        <v>999</v>
      </c>
      <c r="B612" s="7" t="s">
        <v>1000</v>
      </c>
      <c r="C612" s="7" t="s">
        <v>992</v>
      </c>
      <c r="D612" s="7" t="s">
        <v>14</v>
      </c>
      <c r="E612" s="7" t="s">
        <v>360</v>
      </c>
      <c r="F612" s="5">
        <f t="shared" si="3"/>
        <v>278.1666667</v>
      </c>
    </row>
    <row r="613" ht="15.75" customHeight="1">
      <c r="A613" s="6" t="s">
        <v>1001</v>
      </c>
      <c r="B613" s="7" t="s">
        <v>1000</v>
      </c>
      <c r="C613" s="7" t="s">
        <v>992</v>
      </c>
      <c r="D613" s="7" t="s">
        <v>14</v>
      </c>
      <c r="E613" s="7" t="s">
        <v>360</v>
      </c>
      <c r="F613" s="5">
        <f t="shared" si="3"/>
        <v>278.6666667</v>
      </c>
    </row>
    <row r="614" ht="15.75" customHeight="1">
      <c r="A614" s="6" t="s">
        <v>1002</v>
      </c>
      <c r="B614" s="7" t="s">
        <v>1003</v>
      </c>
      <c r="C614" s="7" t="s">
        <v>992</v>
      </c>
      <c r="D614" s="7" t="s">
        <v>14</v>
      </c>
      <c r="E614" s="7" t="s">
        <v>360</v>
      </c>
      <c r="F614" s="5">
        <f t="shared" si="3"/>
        <v>279</v>
      </c>
    </row>
    <row r="615" ht="15.75" customHeight="1">
      <c r="A615" s="6" t="s">
        <v>1004</v>
      </c>
      <c r="B615" s="7" t="s">
        <v>1003</v>
      </c>
      <c r="C615" s="7" t="s">
        <v>992</v>
      </c>
      <c r="D615" s="7" t="s">
        <v>14</v>
      </c>
      <c r="E615" s="7" t="s">
        <v>360</v>
      </c>
      <c r="F615" s="5">
        <f t="shared" si="3"/>
        <v>279.3333333</v>
      </c>
    </row>
    <row r="616" ht="15.75" customHeight="1">
      <c r="A616" s="6" t="s">
        <v>1005</v>
      </c>
      <c r="B616" s="7" t="s">
        <v>1003</v>
      </c>
      <c r="C616" s="7" t="s">
        <v>992</v>
      </c>
      <c r="D616" s="7" t="s">
        <v>14</v>
      </c>
      <c r="E616" s="7" t="s">
        <v>360</v>
      </c>
      <c r="F616" s="5">
        <f t="shared" si="3"/>
        <v>279.6666667</v>
      </c>
    </row>
    <row r="617" ht="15.75" customHeight="1">
      <c r="A617" s="6" t="s">
        <v>1006</v>
      </c>
      <c r="B617" s="7" t="s">
        <v>1007</v>
      </c>
      <c r="C617" s="7" t="s">
        <v>992</v>
      </c>
      <c r="D617" s="7" t="s">
        <v>14</v>
      </c>
      <c r="E617" s="7" t="s">
        <v>360</v>
      </c>
      <c r="F617" s="5">
        <f t="shared" si="3"/>
        <v>280.1666667</v>
      </c>
    </row>
    <row r="618" ht="15.75" customHeight="1">
      <c r="A618" s="6" t="s">
        <v>1008</v>
      </c>
      <c r="B618" s="7" t="s">
        <v>1007</v>
      </c>
      <c r="C618" s="7" t="s">
        <v>992</v>
      </c>
      <c r="D618" s="7" t="s">
        <v>14</v>
      </c>
      <c r="E618" s="7" t="s">
        <v>360</v>
      </c>
      <c r="F618" s="5">
        <f t="shared" si="3"/>
        <v>280.6666667</v>
      </c>
    </row>
    <row r="619" ht="15.75" customHeight="1">
      <c r="A619" s="6" t="s">
        <v>1009</v>
      </c>
      <c r="B619" s="7" t="s">
        <v>1010</v>
      </c>
      <c r="C619" s="7" t="s">
        <v>992</v>
      </c>
      <c r="D619" s="7" t="s">
        <v>14</v>
      </c>
      <c r="E619" s="7" t="s">
        <v>360</v>
      </c>
      <c r="F619" s="5">
        <f t="shared" si="3"/>
        <v>281.1666667</v>
      </c>
    </row>
    <row r="620" ht="15.75" customHeight="1">
      <c r="A620" s="6" t="s">
        <v>1011</v>
      </c>
      <c r="B620" s="7" t="s">
        <v>1010</v>
      </c>
      <c r="C620" s="7" t="s">
        <v>992</v>
      </c>
      <c r="D620" s="7" t="s">
        <v>14</v>
      </c>
      <c r="E620" s="7" t="s">
        <v>360</v>
      </c>
      <c r="F620" s="5">
        <f t="shared" si="3"/>
        <v>281.6666667</v>
      </c>
    </row>
    <row r="621" ht="15.75" customHeight="1">
      <c r="A621" s="6" t="s">
        <v>1012</v>
      </c>
      <c r="B621" s="7" t="s">
        <v>1013</v>
      </c>
      <c r="C621" s="7" t="s">
        <v>992</v>
      </c>
      <c r="D621" s="7" t="s">
        <v>14</v>
      </c>
      <c r="E621" s="7" t="s">
        <v>360</v>
      </c>
      <c r="F621" s="5">
        <f t="shared" si="3"/>
        <v>282.1666667</v>
      </c>
    </row>
    <row r="622" ht="15.75" customHeight="1">
      <c r="A622" s="6" t="s">
        <v>1014</v>
      </c>
      <c r="B622" s="7" t="s">
        <v>1013</v>
      </c>
      <c r="C622" s="7" t="s">
        <v>992</v>
      </c>
      <c r="D622" s="7" t="s">
        <v>14</v>
      </c>
      <c r="E622" s="7" t="s">
        <v>360</v>
      </c>
      <c r="F622" s="5">
        <f t="shared" si="3"/>
        <v>282.6666667</v>
      </c>
    </row>
    <row r="623" ht="15.75" customHeight="1">
      <c r="A623" s="6" t="s">
        <v>1015</v>
      </c>
      <c r="B623" s="7" t="s">
        <v>1016</v>
      </c>
      <c r="C623" s="7" t="s">
        <v>992</v>
      </c>
      <c r="D623" s="7" t="s">
        <v>14</v>
      </c>
      <c r="E623" s="7" t="s">
        <v>360</v>
      </c>
      <c r="F623" s="5">
        <f t="shared" si="3"/>
        <v>283.1666667</v>
      </c>
    </row>
    <row r="624" ht="15.75" customHeight="1">
      <c r="A624" s="6" t="s">
        <v>1017</v>
      </c>
      <c r="B624" s="7" t="s">
        <v>1016</v>
      </c>
      <c r="C624" s="7" t="s">
        <v>992</v>
      </c>
      <c r="D624" s="7" t="s">
        <v>14</v>
      </c>
      <c r="E624" s="7" t="s">
        <v>360</v>
      </c>
      <c r="F624" s="5">
        <f t="shared" si="3"/>
        <v>283.6666667</v>
      </c>
    </row>
    <row r="625" ht="15.75" customHeight="1">
      <c r="A625" s="6" t="s">
        <v>1018</v>
      </c>
      <c r="B625" s="7" t="s">
        <v>1019</v>
      </c>
      <c r="C625" s="7" t="s">
        <v>1020</v>
      </c>
      <c r="D625" s="7" t="s">
        <v>14</v>
      </c>
      <c r="E625" s="7" t="s">
        <v>360</v>
      </c>
      <c r="F625" s="5">
        <f t="shared" si="3"/>
        <v>284.1666667</v>
      </c>
    </row>
    <row r="626" ht="15.75" customHeight="1">
      <c r="A626" s="6" t="s">
        <v>1021</v>
      </c>
      <c r="B626" s="7" t="s">
        <v>1019</v>
      </c>
      <c r="C626" s="7" t="s">
        <v>1020</v>
      </c>
      <c r="D626" s="7" t="s">
        <v>14</v>
      </c>
      <c r="E626" s="7" t="s">
        <v>360</v>
      </c>
      <c r="F626" s="5">
        <f t="shared" si="3"/>
        <v>284.6666667</v>
      </c>
    </row>
    <row r="627" ht="15.75" customHeight="1">
      <c r="A627" s="6" t="s">
        <v>1022</v>
      </c>
      <c r="B627" s="7" t="s">
        <v>1023</v>
      </c>
      <c r="C627" s="7" t="s">
        <v>1020</v>
      </c>
      <c r="D627" s="7" t="s">
        <v>14</v>
      </c>
      <c r="E627" s="7" t="s">
        <v>360</v>
      </c>
      <c r="F627" s="5">
        <f t="shared" si="3"/>
        <v>285.1666667</v>
      </c>
    </row>
    <row r="628" ht="15.75" customHeight="1">
      <c r="A628" s="6" t="s">
        <v>1024</v>
      </c>
      <c r="B628" s="7" t="s">
        <v>1023</v>
      </c>
      <c r="C628" s="7" t="s">
        <v>1020</v>
      </c>
      <c r="D628" s="7" t="s">
        <v>14</v>
      </c>
      <c r="E628" s="7" t="s">
        <v>360</v>
      </c>
      <c r="F628" s="5">
        <f t="shared" si="3"/>
        <v>285.6666667</v>
      </c>
    </row>
    <row r="629" ht="15.75" customHeight="1">
      <c r="A629" s="6" t="s">
        <v>1025</v>
      </c>
      <c r="B629" s="7" t="s">
        <v>1026</v>
      </c>
      <c r="C629" s="7" t="s">
        <v>1020</v>
      </c>
      <c r="D629" s="7" t="s">
        <v>14</v>
      </c>
      <c r="E629" s="7" t="s">
        <v>360</v>
      </c>
      <c r="F629" s="5">
        <f t="shared" si="3"/>
        <v>286.1666667</v>
      </c>
    </row>
    <row r="630" ht="15.75" customHeight="1">
      <c r="A630" s="6" t="s">
        <v>1027</v>
      </c>
      <c r="B630" s="7" t="s">
        <v>1026</v>
      </c>
      <c r="C630" s="7" t="s">
        <v>1020</v>
      </c>
      <c r="D630" s="7" t="s">
        <v>14</v>
      </c>
      <c r="E630" s="7" t="s">
        <v>360</v>
      </c>
      <c r="F630" s="5">
        <f t="shared" si="3"/>
        <v>286.6666667</v>
      </c>
    </row>
    <row r="631" ht="15.75" customHeight="1">
      <c r="A631" s="6" t="s">
        <v>1028</v>
      </c>
      <c r="B631" s="7" t="s">
        <v>1029</v>
      </c>
      <c r="C631" s="7" t="s">
        <v>1020</v>
      </c>
      <c r="D631" s="7" t="s">
        <v>14</v>
      </c>
      <c r="E631" s="7" t="s">
        <v>360</v>
      </c>
      <c r="F631" s="5">
        <f t="shared" si="3"/>
        <v>287</v>
      </c>
    </row>
    <row r="632" ht="15.75" customHeight="1">
      <c r="A632" s="6" t="s">
        <v>1030</v>
      </c>
      <c r="B632" s="7" t="s">
        <v>1029</v>
      </c>
      <c r="C632" s="7" t="s">
        <v>1020</v>
      </c>
      <c r="D632" s="7" t="s">
        <v>14</v>
      </c>
      <c r="E632" s="7" t="s">
        <v>360</v>
      </c>
      <c r="F632" s="5">
        <f t="shared" si="3"/>
        <v>287.3333333</v>
      </c>
    </row>
    <row r="633" ht="15.75" customHeight="1">
      <c r="A633" s="6" t="s">
        <v>1031</v>
      </c>
      <c r="B633" s="7" t="s">
        <v>1029</v>
      </c>
      <c r="C633" s="7" t="s">
        <v>1020</v>
      </c>
      <c r="D633" s="7" t="s">
        <v>14</v>
      </c>
      <c r="E633" s="7" t="s">
        <v>360</v>
      </c>
      <c r="F633" s="5">
        <f t="shared" si="3"/>
        <v>287.6666667</v>
      </c>
    </row>
    <row r="634" ht="15.75" customHeight="1">
      <c r="A634" s="6" t="s">
        <v>1032</v>
      </c>
      <c r="B634" s="7" t="s">
        <v>1033</v>
      </c>
      <c r="C634" s="7" t="s">
        <v>1020</v>
      </c>
      <c r="D634" s="7" t="s">
        <v>14</v>
      </c>
      <c r="E634" s="7" t="s">
        <v>360</v>
      </c>
      <c r="F634" s="5">
        <f t="shared" si="3"/>
        <v>288.1666667</v>
      </c>
    </row>
    <row r="635" ht="15.75" customHeight="1">
      <c r="A635" s="6" t="s">
        <v>1034</v>
      </c>
      <c r="B635" s="7" t="s">
        <v>1033</v>
      </c>
      <c r="C635" s="7" t="s">
        <v>1020</v>
      </c>
      <c r="D635" s="7" t="s">
        <v>14</v>
      </c>
      <c r="E635" s="7" t="s">
        <v>360</v>
      </c>
      <c r="F635" s="5">
        <f t="shared" si="3"/>
        <v>288.6666667</v>
      </c>
    </row>
    <row r="636" ht="15.75" customHeight="1">
      <c r="A636" s="6" t="s">
        <v>1035</v>
      </c>
      <c r="B636" s="7" t="s">
        <v>1036</v>
      </c>
      <c r="C636" s="7" t="s">
        <v>1020</v>
      </c>
      <c r="D636" s="7" t="s">
        <v>14</v>
      </c>
      <c r="E636" s="7" t="s">
        <v>360</v>
      </c>
      <c r="F636" s="5">
        <f t="shared" si="3"/>
        <v>289.1666667</v>
      </c>
    </row>
    <row r="637" ht="15.75" customHeight="1">
      <c r="A637" s="6" t="s">
        <v>1037</v>
      </c>
      <c r="B637" s="7" t="s">
        <v>1036</v>
      </c>
      <c r="C637" s="7" t="s">
        <v>1020</v>
      </c>
      <c r="D637" s="7" t="s">
        <v>14</v>
      </c>
      <c r="E637" s="7" t="s">
        <v>360</v>
      </c>
      <c r="F637" s="5">
        <f t="shared" si="3"/>
        <v>289.6666667</v>
      </c>
    </row>
    <row r="638" ht="15.75" customHeight="1">
      <c r="A638" s="6" t="s">
        <v>1038</v>
      </c>
      <c r="B638" s="7" t="s">
        <v>1039</v>
      </c>
      <c r="C638" s="7" t="s">
        <v>1020</v>
      </c>
      <c r="D638" s="7" t="s">
        <v>14</v>
      </c>
      <c r="E638" s="7" t="s">
        <v>360</v>
      </c>
      <c r="F638" s="5">
        <f t="shared" si="3"/>
        <v>290.1666667</v>
      </c>
    </row>
    <row r="639" ht="15.75" customHeight="1">
      <c r="A639" s="6" t="s">
        <v>1040</v>
      </c>
      <c r="B639" s="7" t="s">
        <v>1039</v>
      </c>
      <c r="C639" s="7" t="s">
        <v>1020</v>
      </c>
      <c r="D639" s="7" t="s">
        <v>14</v>
      </c>
      <c r="E639" s="7" t="s">
        <v>360</v>
      </c>
      <c r="F639" s="5">
        <f t="shared" si="3"/>
        <v>290.6666667</v>
      </c>
    </row>
    <row r="640" ht="15.75" customHeight="1">
      <c r="A640" s="6" t="s">
        <v>1041</v>
      </c>
      <c r="B640" s="7" t="s">
        <v>1042</v>
      </c>
      <c r="C640" s="7" t="s">
        <v>1020</v>
      </c>
      <c r="D640" s="7" t="s">
        <v>14</v>
      </c>
      <c r="E640" s="7" t="s">
        <v>360</v>
      </c>
      <c r="F640" s="5">
        <f t="shared" si="3"/>
        <v>291.1666667</v>
      </c>
    </row>
    <row r="641" ht="15.75" customHeight="1">
      <c r="A641" s="6" t="s">
        <v>1043</v>
      </c>
      <c r="B641" s="7" t="s">
        <v>1042</v>
      </c>
      <c r="C641" s="7" t="s">
        <v>1020</v>
      </c>
      <c r="D641" s="7" t="s">
        <v>14</v>
      </c>
      <c r="E641" s="7" t="s">
        <v>360</v>
      </c>
      <c r="F641" s="5">
        <f t="shared" si="3"/>
        <v>291.6666667</v>
      </c>
    </row>
    <row r="642" ht="15.75" customHeight="1">
      <c r="A642" s="6" t="s">
        <v>1044</v>
      </c>
      <c r="B642" s="7" t="s">
        <v>1045</v>
      </c>
      <c r="C642" s="7" t="s">
        <v>1020</v>
      </c>
      <c r="D642" s="7" t="s">
        <v>14</v>
      </c>
      <c r="E642" s="7" t="s">
        <v>360</v>
      </c>
      <c r="F642" s="5">
        <f t="shared" si="3"/>
        <v>292.1666667</v>
      </c>
    </row>
    <row r="643" ht="15.75" customHeight="1">
      <c r="A643" s="6" t="s">
        <v>1046</v>
      </c>
      <c r="B643" s="7" t="s">
        <v>1045</v>
      </c>
      <c r="C643" s="7" t="s">
        <v>1020</v>
      </c>
      <c r="D643" s="7" t="s">
        <v>14</v>
      </c>
      <c r="E643" s="7" t="s">
        <v>360</v>
      </c>
      <c r="F643" s="5">
        <f t="shared" si="3"/>
        <v>292.6666667</v>
      </c>
    </row>
    <row r="644" ht="15.75" customHeight="1">
      <c r="A644" s="6" t="s">
        <v>1047</v>
      </c>
      <c r="B644" s="7" t="s">
        <v>1048</v>
      </c>
      <c r="C644" s="7" t="s">
        <v>1020</v>
      </c>
      <c r="D644" s="7" t="s">
        <v>14</v>
      </c>
      <c r="E644" s="7" t="s">
        <v>360</v>
      </c>
      <c r="F644" s="5">
        <f t="shared" si="3"/>
        <v>293</v>
      </c>
    </row>
    <row r="645" ht="15.75" customHeight="1">
      <c r="A645" s="6" t="s">
        <v>1049</v>
      </c>
      <c r="B645" s="7" t="s">
        <v>1048</v>
      </c>
      <c r="C645" s="7" t="s">
        <v>1020</v>
      </c>
      <c r="D645" s="7" t="s">
        <v>14</v>
      </c>
      <c r="E645" s="7" t="s">
        <v>360</v>
      </c>
      <c r="F645" s="5">
        <f t="shared" si="3"/>
        <v>293.3333333</v>
      </c>
    </row>
    <row r="646" ht="15.75" customHeight="1">
      <c r="A646" s="6" t="s">
        <v>1050</v>
      </c>
      <c r="B646" s="7" t="s">
        <v>1048</v>
      </c>
      <c r="C646" s="7" t="s">
        <v>1020</v>
      </c>
      <c r="D646" s="7" t="s">
        <v>14</v>
      </c>
      <c r="E646" s="7" t="s">
        <v>360</v>
      </c>
      <c r="F646" s="5">
        <f t="shared" si="3"/>
        <v>293.6666667</v>
      </c>
    </row>
    <row r="647" ht="15.75" customHeight="1">
      <c r="A647" s="6" t="s">
        <v>1051</v>
      </c>
      <c r="B647" s="7" t="s">
        <v>1052</v>
      </c>
      <c r="C647" s="7" t="s">
        <v>1020</v>
      </c>
      <c r="D647" s="7" t="s">
        <v>14</v>
      </c>
      <c r="E647" s="7" t="s">
        <v>360</v>
      </c>
      <c r="F647" s="5">
        <f t="shared" si="3"/>
        <v>294.1666667</v>
      </c>
    </row>
    <row r="648" ht="15.75" customHeight="1">
      <c r="A648" s="6" t="s">
        <v>1053</v>
      </c>
      <c r="B648" s="7" t="s">
        <v>1052</v>
      </c>
      <c r="C648" s="7" t="s">
        <v>1020</v>
      </c>
      <c r="D648" s="7" t="s">
        <v>14</v>
      </c>
      <c r="E648" s="7" t="s">
        <v>360</v>
      </c>
      <c r="F648" s="5">
        <f t="shared" si="3"/>
        <v>294.6666667</v>
      </c>
    </row>
    <row r="649" ht="15.75" customHeight="1">
      <c r="A649" s="6" t="s">
        <v>1054</v>
      </c>
      <c r="B649" s="7" t="s">
        <v>1055</v>
      </c>
      <c r="C649" s="7" t="s">
        <v>1020</v>
      </c>
      <c r="D649" s="7" t="s">
        <v>14</v>
      </c>
      <c r="E649" s="7" t="s">
        <v>360</v>
      </c>
      <c r="F649" s="5">
        <f t="shared" si="3"/>
        <v>295.1666667</v>
      </c>
    </row>
    <row r="650" ht="15.75" customHeight="1">
      <c r="A650" s="6" t="s">
        <v>1056</v>
      </c>
      <c r="B650" s="7" t="s">
        <v>1055</v>
      </c>
      <c r="C650" s="7" t="s">
        <v>1020</v>
      </c>
      <c r="D650" s="7" t="s">
        <v>14</v>
      </c>
      <c r="E650" s="7" t="s">
        <v>360</v>
      </c>
      <c r="F650" s="5">
        <f t="shared" si="3"/>
        <v>295.6666667</v>
      </c>
    </row>
    <row r="651" ht="15.75" customHeight="1">
      <c r="A651" s="6" t="s">
        <v>1057</v>
      </c>
      <c r="B651" s="7" t="s">
        <v>1058</v>
      </c>
      <c r="C651" s="7" t="s">
        <v>1020</v>
      </c>
      <c r="D651" s="7" t="s">
        <v>14</v>
      </c>
      <c r="E651" s="7" t="s">
        <v>360</v>
      </c>
      <c r="F651" s="5">
        <f t="shared" si="3"/>
        <v>296.1666667</v>
      </c>
    </row>
    <row r="652" ht="15.75" customHeight="1">
      <c r="A652" s="6" t="s">
        <v>1059</v>
      </c>
      <c r="B652" s="7" t="s">
        <v>1058</v>
      </c>
      <c r="C652" s="7" t="s">
        <v>1060</v>
      </c>
      <c r="D652" s="7" t="s">
        <v>14</v>
      </c>
      <c r="E652" s="7" t="s">
        <v>360</v>
      </c>
      <c r="F652" s="5">
        <f t="shared" si="3"/>
        <v>296.6666667</v>
      </c>
    </row>
    <row r="653" ht="15.75" customHeight="1">
      <c r="A653" s="6" t="s">
        <v>1061</v>
      </c>
      <c r="B653" s="7" t="s">
        <v>1062</v>
      </c>
      <c r="C653" s="7" t="s">
        <v>1060</v>
      </c>
      <c r="D653" s="7" t="s">
        <v>14</v>
      </c>
      <c r="E653" s="7" t="s">
        <v>360</v>
      </c>
      <c r="F653" s="5">
        <f t="shared" si="3"/>
        <v>297</v>
      </c>
    </row>
    <row r="654" ht="15.75" customHeight="1">
      <c r="A654" s="6" t="s">
        <v>1063</v>
      </c>
      <c r="B654" s="7" t="s">
        <v>1062</v>
      </c>
      <c r="C654" s="7" t="s">
        <v>1060</v>
      </c>
      <c r="D654" s="7" t="s">
        <v>14</v>
      </c>
      <c r="E654" s="7" t="s">
        <v>360</v>
      </c>
      <c r="F654" s="5">
        <f t="shared" si="3"/>
        <v>297.3333333</v>
      </c>
    </row>
    <row r="655" ht="15.75" customHeight="1">
      <c r="A655" s="6" t="s">
        <v>1064</v>
      </c>
      <c r="B655" s="7" t="s">
        <v>1062</v>
      </c>
      <c r="C655" s="7" t="s">
        <v>1060</v>
      </c>
      <c r="D655" s="7" t="s">
        <v>14</v>
      </c>
      <c r="E655" s="7" t="s">
        <v>360</v>
      </c>
      <c r="F655" s="5">
        <f t="shared" si="3"/>
        <v>297.6666667</v>
      </c>
    </row>
    <row r="656" ht="15.75" customHeight="1">
      <c r="A656" s="6" t="s">
        <v>1065</v>
      </c>
      <c r="B656" s="7" t="s">
        <v>1066</v>
      </c>
      <c r="C656" s="7" t="s">
        <v>1060</v>
      </c>
      <c r="D656" s="7" t="s">
        <v>14</v>
      </c>
      <c r="E656" s="7" t="s">
        <v>360</v>
      </c>
      <c r="F656" s="5">
        <f t="shared" si="3"/>
        <v>298.1666667</v>
      </c>
    </row>
    <row r="657" ht="15.75" customHeight="1">
      <c r="A657" s="6" t="s">
        <v>1067</v>
      </c>
      <c r="B657" s="7" t="s">
        <v>1066</v>
      </c>
      <c r="C657" s="7" t="s">
        <v>1060</v>
      </c>
      <c r="D657" s="7" t="s">
        <v>14</v>
      </c>
      <c r="E657" s="7" t="s">
        <v>360</v>
      </c>
      <c r="F657" s="5">
        <f t="shared" si="3"/>
        <v>298.6666667</v>
      </c>
    </row>
    <row r="658" ht="15.75" customHeight="1">
      <c r="A658" s="6" t="s">
        <v>1068</v>
      </c>
      <c r="B658" s="7" t="s">
        <v>1069</v>
      </c>
      <c r="C658" s="7" t="s">
        <v>1060</v>
      </c>
      <c r="D658" s="7" t="s">
        <v>14</v>
      </c>
      <c r="E658" s="7" t="s">
        <v>360</v>
      </c>
      <c r="F658" s="5">
        <f t="shared" si="3"/>
        <v>299.1666667</v>
      </c>
    </row>
    <row r="659" ht="15.75" customHeight="1">
      <c r="A659" s="6" t="s">
        <v>1070</v>
      </c>
      <c r="B659" s="7" t="s">
        <v>1069</v>
      </c>
      <c r="C659" s="7" t="s">
        <v>1060</v>
      </c>
      <c r="D659" s="7" t="s">
        <v>14</v>
      </c>
      <c r="E659" s="7" t="s">
        <v>360</v>
      </c>
      <c r="F659" s="5">
        <f t="shared" si="3"/>
        <v>299.6666667</v>
      </c>
    </row>
    <row r="660" ht="15.75" customHeight="1">
      <c r="A660" s="6" t="s">
        <v>1071</v>
      </c>
      <c r="B660" s="7" t="s">
        <v>1072</v>
      </c>
      <c r="C660" s="7" t="s">
        <v>1060</v>
      </c>
      <c r="D660" s="7" t="s">
        <v>14</v>
      </c>
      <c r="E660" s="7" t="s">
        <v>360</v>
      </c>
      <c r="F660" s="5">
        <f t="shared" si="3"/>
        <v>300.1666667</v>
      </c>
    </row>
    <row r="661" ht="15.75" customHeight="1">
      <c r="A661" s="6" t="s">
        <v>1073</v>
      </c>
      <c r="B661" s="7" t="s">
        <v>1072</v>
      </c>
      <c r="C661" s="7" t="s">
        <v>1060</v>
      </c>
      <c r="D661" s="7" t="s">
        <v>14</v>
      </c>
      <c r="E661" s="7" t="s">
        <v>360</v>
      </c>
      <c r="F661" s="5">
        <f t="shared" si="3"/>
        <v>300.6666667</v>
      </c>
    </row>
    <row r="662" ht="15.75" customHeight="1">
      <c r="A662" s="6" t="s">
        <v>1074</v>
      </c>
      <c r="B662" s="7" t="s">
        <v>1075</v>
      </c>
      <c r="C662" s="7" t="s">
        <v>1060</v>
      </c>
      <c r="D662" s="7" t="s">
        <v>14</v>
      </c>
      <c r="E662" s="7" t="s">
        <v>360</v>
      </c>
      <c r="F662" s="5">
        <f t="shared" si="3"/>
        <v>301</v>
      </c>
    </row>
    <row r="663" ht="15.75" customHeight="1">
      <c r="A663" s="6" t="s">
        <v>1076</v>
      </c>
      <c r="B663" s="7" t="s">
        <v>1075</v>
      </c>
      <c r="C663" s="7" t="s">
        <v>1060</v>
      </c>
      <c r="D663" s="7" t="s">
        <v>14</v>
      </c>
      <c r="E663" s="7" t="s">
        <v>360</v>
      </c>
      <c r="F663" s="5">
        <f t="shared" si="3"/>
        <v>301.3333333</v>
      </c>
    </row>
    <row r="664" ht="15.75" customHeight="1">
      <c r="A664" s="6" t="s">
        <v>1077</v>
      </c>
      <c r="B664" s="7" t="s">
        <v>1075</v>
      </c>
      <c r="C664" s="7" t="s">
        <v>1060</v>
      </c>
      <c r="D664" s="7" t="s">
        <v>14</v>
      </c>
      <c r="E664" s="7" t="s">
        <v>360</v>
      </c>
      <c r="F664" s="5">
        <f t="shared" si="3"/>
        <v>301.6666667</v>
      </c>
    </row>
    <row r="665" ht="15.75" customHeight="1">
      <c r="A665" s="6" t="s">
        <v>1078</v>
      </c>
      <c r="B665" s="7" t="s">
        <v>1079</v>
      </c>
      <c r="C665" s="7" t="s">
        <v>1060</v>
      </c>
      <c r="D665" s="7" t="s">
        <v>14</v>
      </c>
      <c r="E665" s="7" t="s">
        <v>360</v>
      </c>
      <c r="F665" s="5">
        <f t="shared" si="3"/>
        <v>302.1666667</v>
      </c>
    </row>
    <row r="666" ht="15.75" customHeight="1">
      <c r="A666" s="6" t="s">
        <v>1080</v>
      </c>
      <c r="B666" s="7" t="s">
        <v>1079</v>
      </c>
      <c r="C666" s="7" t="s">
        <v>1060</v>
      </c>
      <c r="D666" s="7" t="s">
        <v>14</v>
      </c>
      <c r="E666" s="7" t="s">
        <v>360</v>
      </c>
      <c r="F666" s="5">
        <f t="shared" si="3"/>
        <v>302.6666667</v>
      </c>
    </row>
    <row r="667" ht="15.75" customHeight="1">
      <c r="A667" s="6" t="s">
        <v>1081</v>
      </c>
      <c r="B667" s="7" t="s">
        <v>1082</v>
      </c>
      <c r="C667" s="7" t="s">
        <v>1060</v>
      </c>
      <c r="D667" s="7" t="s">
        <v>14</v>
      </c>
      <c r="E667" s="7" t="s">
        <v>360</v>
      </c>
      <c r="F667" s="5">
        <f t="shared" si="3"/>
        <v>303.1666667</v>
      </c>
    </row>
    <row r="668" ht="15.75" customHeight="1">
      <c r="A668" s="6" t="s">
        <v>1083</v>
      </c>
      <c r="B668" s="7" t="s">
        <v>1082</v>
      </c>
      <c r="C668" s="7" t="s">
        <v>1060</v>
      </c>
      <c r="D668" s="7" t="s">
        <v>14</v>
      </c>
      <c r="E668" s="7" t="s">
        <v>360</v>
      </c>
      <c r="F668" s="5">
        <f t="shared" si="3"/>
        <v>303.6666667</v>
      </c>
    </row>
    <row r="669" ht="15.75" customHeight="1">
      <c r="A669" s="6" t="s">
        <v>1084</v>
      </c>
      <c r="B669" s="7" t="s">
        <v>1085</v>
      </c>
      <c r="C669" s="7" t="s">
        <v>1060</v>
      </c>
      <c r="D669" s="7" t="s">
        <v>14</v>
      </c>
      <c r="E669" s="7" t="s">
        <v>360</v>
      </c>
      <c r="F669" s="5">
        <f t="shared" si="3"/>
        <v>304.1666667</v>
      </c>
    </row>
    <row r="670" ht="15.75" customHeight="1">
      <c r="A670" s="6" t="s">
        <v>1086</v>
      </c>
      <c r="B670" s="7" t="s">
        <v>1085</v>
      </c>
      <c r="C670" s="7" t="s">
        <v>1060</v>
      </c>
      <c r="D670" s="7" t="s">
        <v>14</v>
      </c>
      <c r="E670" s="7" t="s">
        <v>360</v>
      </c>
      <c r="F670" s="5">
        <f t="shared" si="3"/>
        <v>304.6666667</v>
      </c>
    </row>
    <row r="671" ht="15.75" customHeight="1">
      <c r="A671" s="6" t="s">
        <v>1087</v>
      </c>
      <c r="B671" s="7" t="s">
        <v>1088</v>
      </c>
      <c r="C671" s="7" t="s">
        <v>1060</v>
      </c>
      <c r="D671" s="7" t="s">
        <v>14</v>
      </c>
      <c r="E671" s="7" t="s">
        <v>360</v>
      </c>
      <c r="F671" s="5">
        <f t="shared" si="3"/>
        <v>305</v>
      </c>
    </row>
    <row r="672" ht="15.75" customHeight="1">
      <c r="A672" s="6" t="s">
        <v>1089</v>
      </c>
      <c r="B672" s="7" t="s">
        <v>1088</v>
      </c>
      <c r="C672" s="7" t="s">
        <v>1090</v>
      </c>
      <c r="D672" s="7" t="s">
        <v>14</v>
      </c>
      <c r="E672" s="7" t="s">
        <v>360</v>
      </c>
      <c r="F672" s="5">
        <f t="shared" si="3"/>
        <v>305.3333333</v>
      </c>
    </row>
    <row r="673" ht="15.75" customHeight="1">
      <c r="A673" s="6" t="s">
        <v>1091</v>
      </c>
      <c r="B673" s="7" t="s">
        <v>1088</v>
      </c>
      <c r="C673" s="7" t="s">
        <v>1090</v>
      </c>
      <c r="D673" s="7" t="s">
        <v>14</v>
      </c>
      <c r="E673" s="7" t="s">
        <v>360</v>
      </c>
      <c r="F673" s="5">
        <f t="shared" si="3"/>
        <v>305.6666667</v>
      </c>
    </row>
    <row r="674" ht="15.75" customHeight="1">
      <c r="A674" s="6" t="s">
        <v>1092</v>
      </c>
      <c r="B674" s="7" t="s">
        <v>1093</v>
      </c>
      <c r="C674" s="7" t="s">
        <v>1090</v>
      </c>
      <c r="D674" s="7" t="s">
        <v>14</v>
      </c>
      <c r="E674" s="7" t="s">
        <v>360</v>
      </c>
      <c r="F674" s="5">
        <f t="shared" si="3"/>
        <v>306.1666667</v>
      </c>
    </row>
    <row r="675" ht="15.75" customHeight="1">
      <c r="A675" s="6" t="s">
        <v>1094</v>
      </c>
      <c r="B675" s="7" t="s">
        <v>1093</v>
      </c>
      <c r="C675" s="7" t="s">
        <v>1090</v>
      </c>
      <c r="D675" s="7" t="s">
        <v>14</v>
      </c>
      <c r="E675" s="7" t="s">
        <v>360</v>
      </c>
      <c r="F675" s="5">
        <f t="shared" si="3"/>
        <v>306.6666667</v>
      </c>
    </row>
    <row r="676" ht="15.75" customHeight="1">
      <c r="A676" s="6" t="s">
        <v>1095</v>
      </c>
      <c r="B676" s="7" t="s">
        <v>1096</v>
      </c>
      <c r="C676" s="7" t="s">
        <v>1090</v>
      </c>
      <c r="D676" s="7" t="s">
        <v>14</v>
      </c>
      <c r="E676" s="7" t="s">
        <v>360</v>
      </c>
      <c r="F676" s="5">
        <f t="shared" si="3"/>
        <v>307.1666667</v>
      </c>
    </row>
    <row r="677" ht="15.75" customHeight="1">
      <c r="A677" s="6" t="s">
        <v>1097</v>
      </c>
      <c r="B677" s="7" t="s">
        <v>1096</v>
      </c>
      <c r="C677" s="7" t="s">
        <v>1090</v>
      </c>
      <c r="D677" s="7" t="s">
        <v>14</v>
      </c>
      <c r="E677" s="7" t="s">
        <v>360</v>
      </c>
      <c r="F677" s="5">
        <f t="shared" si="3"/>
        <v>307.6666667</v>
      </c>
    </row>
    <row r="678" ht="15.75" customHeight="1">
      <c r="A678" s="6" t="s">
        <v>1098</v>
      </c>
      <c r="B678" s="7" t="s">
        <v>1099</v>
      </c>
      <c r="C678" s="7" t="s">
        <v>1090</v>
      </c>
      <c r="D678" s="7" t="s">
        <v>14</v>
      </c>
      <c r="E678" s="7" t="s">
        <v>360</v>
      </c>
      <c r="F678" s="5">
        <f t="shared" si="3"/>
        <v>308</v>
      </c>
    </row>
    <row r="679" ht="15.75" customHeight="1">
      <c r="A679" s="6" t="s">
        <v>1100</v>
      </c>
      <c r="B679" s="7" t="s">
        <v>1099</v>
      </c>
      <c r="C679" s="7" t="s">
        <v>1090</v>
      </c>
      <c r="D679" s="7" t="s">
        <v>14</v>
      </c>
      <c r="E679" s="7" t="s">
        <v>360</v>
      </c>
      <c r="F679" s="5">
        <f t="shared" si="3"/>
        <v>308.3333333</v>
      </c>
    </row>
    <row r="680" ht="15.75" customHeight="1">
      <c r="A680" s="6" t="s">
        <v>1101</v>
      </c>
      <c r="B680" s="7" t="s">
        <v>1099</v>
      </c>
      <c r="C680" s="7" t="s">
        <v>1090</v>
      </c>
      <c r="D680" s="7" t="s">
        <v>14</v>
      </c>
      <c r="E680" s="7" t="s">
        <v>360</v>
      </c>
      <c r="F680" s="5">
        <f t="shared" si="3"/>
        <v>308.6666667</v>
      </c>
    </row>
    <row r="681" ht="15.75" customHeight="1">
      <c r="A681" s="6" t="s">
        <v>1102</v>
      </c>
      <c r="B681" s="7" t="s">
        <v>1103</v>
      </c>
      <c r="C681" s="7" t="s">
        <v>1090</v>
      </c>
      <c r="D681" s="7" t="s">
        <v>14</v>
      </c>
      <c r="E681" s="7" t="s">
        <v>360</v>
      </c>
      <c r="F681" s="5">
        <f t="shared" si="3"/>
        <v>309.1666667</v>
      </c>
    </row>
    <row r="682" ht="15.75" customHeight="1">
      <c r="A682" s="6" t="s">
        <v>1104</v>
      </c>
      <c r="B682" s="7" t="s">
        <v>1103</v>
      </c>
      <c r="C682" s="7" t="s">
        <v>1090</v>
      </c>
      <c r="D682" s="7" t="s">
        <v>14</v>
      </c>
      <c r="E682" s="7" t="s">
        <v>360</v>
      </c>
      <c r="F682" s="5">
        <f t="shared" si="3"/>
        <v>309.6666667</v>
      </c>
    </row>
    <row r="683" ht="15.75" customHeight="1">
      <c r="A683" s="6" t="s">
        <v>1105</v>
      </c>
      <c r="B683" s="7" t="s">
        <v>1106</v>
      </c>
      <c r="C683" s="7" t="s">
        <v>1090</v>
      </c>
      <c r="D683" s="7" t="s">
        <v>14</v>
      </c>
      <c r="E683" s="7" t="s">
        <v>360</v>
      </c>
      <c r="F683" s="5">
        <f t="shared" si="3"/>
        <v>310.1666667</v>
      </c>
    </row>
    <row r="684" ht="15.75" customHeight="1">
      <c r="A684" s="6" t="s">
        <v>1107</v>
      </c>
      <c r="B684" s="7" t="s">
        <v>1106</v>
      </c>
      <c r="C684" s="7" t="s">
        <v>1090</v>
      </c>
      <c r="D684" s="7" t="s">
        <v>14</v>
      </c>
      <c r="E684" s="7" t="s">
        <v>360</v>
      </c>
      <c r="F684" s="5">
        <f t="shared" si="3"/>
        <v>310.6666667</v>
      </c>
    </row>
    <row r="685" ht="15.75" customHeight="1">
      <c r="A685" s="6" t="s">
        <v>1108</v>
      </c>
      <c r="B685" s="7" t="s">
        <v>1109</v>
      </c>
      <c r="C685" s="7" t="s">
        <v>1110</v>
      </c>
      <c r="D685" s="7" t="s">
        <v>14</v>
      </c>
      <c r="E685" s="7" t="s">
        <v>360</v>
      </c>
      <c r="F685" s="5">
        <f t="shared" si="3"/>
        <v>311.1666667</v>
      </c>
    </row>
    <row r="686" ht="15.75" customHeight="1">
      <c r="A686" s="6" t="s">
        <v>1111</v>
      </c>
      <c r="B686" s="7" t="s">
        <v>1109</v>
      </c>
      <c r="C686" s="7" t="s">
        <v>1110</v>
      </c>
      <c r="D686" s="7" t="s">
        <v>14</v>
      </c>
      <c r="E686" s="7" t="s">
        <v>360</v>
      </c>
      <c r="F686" s="5">
        <f t="shared" si="3"/>
        <v>311.6666667</v>
      </c>
    </row>
    <row r="687" ht="15.75" customHeight="1">
      <c r="A687" s="6" t="s">
        <v>1112</v>
      </c>
      <c r="B687" s="7" t="s">
        <v>1113</v>
      </c>
      <c r="C687" s="7" t="s">
        <v>1110</v>
      </c>
      <c r="D687" s="7" t="s">
        <v>14</v>
      </c>
      <c r="E687" s="7" t="s">
        <v>360</v>
      </c>
      <c r="F687" s="5">
        <f t="shared" si="3"/>
        <v>312.1666667</v>
      </c>
    </row>
    <row r="688" ht="15.75" customHeight="1">
      <c r="A688" s="6" t="s">
        <v>1114</v>
      </c>
      <c r="B688" s="7" t="s">
        <v>1113</v>
      </c>
      <c r="C688" s="7" t="s">
        <v>1110</v>
      </c>
      <c r="D688" s="7" t="s">
        <v>14</v>
      </c>
      <c r="E688" s="7" t="s">
        <v>360</v>
      </c>
      <c r="F688" s="5">
        <f t="shared" si="3"/>
        <v>312.6666667</v>
      </c>
    </row>
    <row r="689" ht="15.75" customHeight="1">
      <c r="A689" s="6" t="s">
        <v>1115</v>
      </c>
      <c r="B689" s="7" t="s">
        <v>1116</v>
      </c>
      <c r="C689" s="7" t="s">
        <v>1110</v>
      </c>
      <c r="D689" s="7" t="s">
        <v>14</v>
      </c>
      <c r="E689" s="7" t="s">
        <v>360</v>
      </c>
      <c r="F689" s="5">
        <f t="shared" si="3"/>
        <v>313.1666667</v>
      </c>
    </row>
    <row r="690" ht="15.75" customHeight="1">
      <c r="A690" s="6" t="s">
        <v>1117</v>
      </c>
      <c r="B690" s="7" t="s">
        <v>1116</v>
      </c>
      <c r="C690" s="7" t="s">
        <v>1110</v>
      </c>
      <c r="D690" s="7" t="s">
        <v>14</v>
      </c>
      <c r="E690" s="7" t="s">
        <v>360</v>
      </c>
      <c r="F690" s="5">
        <f t="shared" si="3"/>
        <v>313.6666667</v>
      </c>
    </row>
    <row r="691" ht="15.75" customHeight="1">
      <c r="A691" s="6" t="s">
        <v>1118</v>
      </c>
      <c r="B691" s="7" t="s">
        <v>1119</v>
      </c>
      <c r="C691" s="7" t="s">
        <v>1110</v>
      </c>
      <c r="D691" s="7" t="s">
        <v>14</v>
      </c>
      <c r="E691" s="7" t="s">
        <v>360</v>
      </c>
      <c r="F691" s="5">
        <f t="shared" si="3"/>
        <v>314</v>
      </c>
    </row>
    <row r="692" ht="15.75" customHeight="1">
      <c r="A692" s="6" t="s">
        <v>1120</v>
      </c>
      <c r="B692" s="7" t="s">
        <v>1119</v>
      </c>
      <c r="C692" s="7" t="s">
        <v>1121</v>
      </c>
      <c r="D692" s="7" t="s">
        <v>14</v>
      </c>
      <c r="E692" s="7" t="s">
        <v>360</v>
      </c>
      <c r="F692" s="5">
        <f t="shared" si="3"/>
        <v>314.3333333</v>
      </c>
    </row>
    <row r="693" ht="15.75" customHeight="1">
      <c r="A693" s="6" t="s">
        <v>1122</v>
      </c>
      <c r="B693" s="7" t="s">
        <v>1119</v>
      </c>
      <c r="C693" s="7" t="s">
        <v>1121</v>
      </c>
      <c r="D693" s="7" t="s">
        <v>14</v>
      </c>
      <c r="E693" s="7" t="s">
        <v>360</v>
      </c>
      <c r="F693" s="5">
        <f t="shared" si="3"/>
        <v>314.6666667</v>
      </c>
    </row>
    <row r="694" ht="15.75" customHeight="1">
      <c r="A694" s="6" t="s">
        <v>1123</v>
      </c>
      <c r="B694" s="7" t="s">
        <v>1124</v>
      </c>
      <c r="C694" s="7" t="s">
        <v>1121</v>
      </c>
      <c r="D694" s="7" t="s">
        <v>14</v>
      </c>
      <c r="E694" s="7" t="s">
        <v>360</v>
      </c>
      <c r="F694" s="5">
        <f t="shared" si="3"/>
        <v>315.1666667</v>
      </c>
    </row>
    <row r="695" ht="15.75" customHeight="1">
      <c r="A695" s="6" t="s">
        <v>1125</v>
      </c>
      <c r="B695" s="7" t="s">
        <v>1124</v>
      </c>
      <c r="C695" s="7" t="s">
        <v>1121</v>
      </c>
      <c r="D695" s="7" t="s">
        <v>14</v>
      </c>
      <c r="E695" s="7" t="s">
        <v>360</v>
      </c>
      <c r="F695" s="5">
        <f t="shared" si="3"/>
        <v>315.6666667</v>
      </c>
    </row>
    <row r="696" ht="15.75" customHeight="1">
      <c r="A696" s="6" t="s">
        <v>1126</v>
      </c>
      <c r="B696" s="7" t="s">
        <v>1127</v>
      </c>
      <c r="C696" s="7" t="s">
        <v>1121</v>
      </c>
      <c r="D696" s="7" t="s">
        <v>14</v>
      </c>
      <c r="E696" s="7" t="s">
        <v>360</v>
      </c>
      <c r="F696" s="5">
        <f t="shared" si="3"/>
        <v>316.1666667</v>
      </c>
    </row>
    <row r="697" ht="15.75" customHeight="1">
      <c r="A697" s="6" t="s">
        <v>1128</v>
      </c>
      <c r="B697" s="7" t="s">
        <v>1127</v>
      </c>
      <c r="C697" s="7" t="s">
        <v>1121</v>
      </c>
      <c r="D697" s="7" t="s">
        <v>14</v>
      </c>
      <c r="E697" s="7" t="s">
        <v>360</v>
      </c>
      <c r="F697" s="5">
        <f t="shared" si="3"/>
        <v>316.6666667</v>
      </c>
    </row>
    <row r="698" ht="15.75" customHeight="1">
      <c r="A698" s="6" t="s">
        <v>1129</v>
      </c>
      <c r="B698" s="7" t="s">
        <v>1130</v>
      </c>
      <c r="C698" s="7" t="s">
        <v>1121</v>
      </c>
      <c r="D698" s="7" t="s">
        <v>14</v>
      </c>
      <c r="E698" s="7" t="s">
        <v>360</v>
      </c>
      <c r="F698" s="5">
        <f t="shared" si="3"/>
        <v>317.1666667</v>
      </c>
    </row>
    <row r="699" ht="15.75" customHeight="1">
      <c r="A699" s="6" t="s">
        <v>1131</v>
      </c>
      <c r="B699" s="7" t="s">
        <v>1130</v>
      </c>
      <c r="C699" s="7" t="s">
        <v>1121</v>
      </c>
      <c r="D699" s="7" t="s">
        <v>14</v>
      </c>
      <c r="E699" s="7" t="s">
        <v>360</v>
      </c>
      <c r="F699" s="5">
        <f t="shared" si="3"/>
        <v>317.6666667</v>
      </c>
    </row>
    <row r="700" ht="15.75" customHeight="1">
      <c r="A700" s="6" t="s">
        <v>1132</v>
      </c>
      <c r="B700" s="7" t="s">
        <v>1133</v>
      </c>
      <c r="C700" s="7" t="s">
        <v>1121</v>
      </c>
      <c r="D700" s="7" t="s">
        <v>14</v>
      </c>
      <c r="E700" s="7" t="s">
        <v>360</v>
      </c>
      <c r="F700" s="5">
        <f t="shared" si="3"/>
        <v>318</v>
      </c>
    </row>
    <row r="701" ht="15.75" customHeight="1">
      <c r="A701" s="6" t="s">
        <v>1134</v>
      </c>
      <c r="B701" s="7" t="s">
        <v>1133</v>
      </c>
      <c r="C701" s="7" t="s">
        <v>1121</v>
      </c>
      <c r="D701" s="7" t="s">
        <v>14</v>
      </c>
      <c r="E701" s="7" t="s">
        <v>360</v>
      </c>
      <c r="F701" s="5">
        <f t="shared" si="3"/>
        <v>318.3333333</v>
      </c>
    </row>
    <row r="702" ht="15.75" customHeight="1">
      <c r="A702" s="6" t="s">
        <v>1135</v>
      </c>
      <c r="B702" s="7" t="s">
        <v>1133</v>
      </c>
      <c r="C702" s="7" t="s">
        <v>1136</v>
      </c>
      <c r="D702" s="7" t="s">
        <v>14</v>
      </c>
      <c r="E702" s="7" t="s">
        <v>360</v>
      </c>
      <c r="F702" s="5">
        <f t="shared" si="3"/>
        <v>318.6666667</v>
      </c>
    </row>
    <row r="703" ht="15.75" customHeight="1">
      <c r="A703" s="6" t="s">
        <v>1137</v>
      </c>
      <c r="B703" s="7" t="s">
        <v>1138</v>
      </c>
      <c r="C703" s="7" t="s">
        <v>1136</v>
      </c>
      <c r="D703" s="7" t="s">
        <v>14</v>
      </c>
      <c r="E703" s="7" t="s">
        <v>360</v>
      </c>
      <c r="F703" s="5">
        <f t="shared" si="3"/>
        <v>319.1666667</v>
      </c>
    </row>
    <row r="704" ht="15.75" customHeight="1">
      <c r="A704" s="6" t="s">
        <v>1139</v>
      </c>
      <c r="B704" s="7" t="s">
        <v>1138</v>
      </c>
      <c r="C704" s="7" t="s">
        <v>1136</v>
      </c>
      <c r="D704" s="7" t="s">
        <v>14</v>
      </c>
      <c r="E704" s="7" t="s">
        <v>360</v>
      </c>
      <c r="F704" s="5">
        <f t="shared" si="3"/>
        <v>319.6666667</v>
      </c>
    </row>
    <row r="705" ht="15.75" customHeight="1">
      <c r="A705" s="6" t="s">
        <v>1140</v>
      </c>
      <c r="B705" s="7" t="s">
        <v>1141</v>
      </c>
      <c r="C705" s="7" t="s">
        <v>1136</v>
      </c>
      <c r="D705" s="7" t="s">
        <v>14</v>
      </c>
      <c r="E705" s="7" t="s">
        <v>360</v>
      </c>
      <c r="F705" s="5">
        <f t="shared" si="3"/>
        <v>320.1666667</v>
      </c>
    </row>
    <row r="706" ht="15.75" customHeight="1">
      <c r="A706" s="6" t="s">
        <v>1142</v>
      </c>
      <c r="B706" s="7" t="s">
        <v>1141</v>
      </c>
      <c r="C706" s="7" t="s">
        <v>1136</v>
      </c>
      <c r="D706" s="7" t="s">
        <v>14</v>
      </c>
      <c r="E706" s="7" t="s">
        <v>360</v>
      </c>
      <c r="F706" s="5">
        <f t="shared" si="3"/>
        <v>320.6666667</v>
      </c>
    </row>
    <row r="707" ht="15.75" customHeight="1">
      <c r="A707" s="6" t="s">
        <v>1143</v>
      </c>
      <c r="B707" s="7" t="s">
        <v>1144</v>
      </c>
      <c r="C707" s="7" t="s">
        <v>1136</v>
      </c>
      <c r="D707" s="7" t="s">
        <v>14</v>
      </c>
      <c r="E707" s="7" t="s">
        <v>360</v>
      </c>
      <c r="F707" s="5">
        <f t="shared" si="3"/>
        <v>321.1666667</v>
      </c>
    </row>
    <row r="708" ht="15.75" customHeight="1">
      <c r="A708" s="6" t="s">
        <v>1145</v>
      </c>
      <c r="B708" s="7" t="s">
        <v>1144</v>
      </c>
      <c r="C708" s="7" t="s">
        <v>1136</v>
      </c>
      <c r="D708" s="7" t="s">
        <v>14</v>
      </c>
      <c r="E708" s="7" t="s">
        <v>360</v>
      </c>
      <c r="F708" s="5">
        <f t="shared" si="3"/>
        <v>321.6666667</v>
      </c>
    </row>
    <row r="709" ht="15.75" customHeight="1">
      <c r="A709" s="6" t="s">
        <v>1146</v>
      </c>
      <c r="B709" s="7" t="s">
        <v>1147</v>
      </c>
      <c r="C709" s="7" t="s">
        <v>1136</v>
      </c>
      <c r="D709" s="7" t="s">
        <v>14</v>
      </c>
      <c r="E709" s="7" t="s">
        <v>360</v>
      </c>
      <c r="F709" s="5">
        <f t="shared" si="3"/>
        <v>322.1666667</v>
      </c>
    </row>
    <row r="710" ht="15.75" customHeight="1">
      <c r="A710" s="6" t="s">
        <v>1148</v>
      </c>
      <c r="B710" s="7" t="s">
        <v>1147</v>
      </c>
      <c r="C710" s="7" t="s">
        <v>1136</v>
      </c>
      <c r="D710" s="7" t="s">
        <v>14</v>
      </c>
      <c r="E710" s="7" t="s">
        <v>360</v>
      </c>
      <c r="F710" s="5">
        <f t="shared" si="3"/>
        <v>322.6666667</v>
      </c>
    </row>
    <row r="711" ht="15.75" customHeight="1">
      <c r="A711" s="6" t="s">
        <v>1149</v>
      </c>
      <c r="B711" s="7" t="s">
        <v>1150</v>
      </c>
      <c r="C711" s="7" t="s">
        <v>1136</v>
      </c>
      <c r="D711" s="7" t="s">
        <v>14</v>
      </c>
      <c r="E711" s="7" t="s">
        <v>360</v>
      </c>
      <c r="F711" s="5">
        <f t="shared" si="3"/>
        <v>323</v>
      </c>
    </row>
    <row r="712" ht="15.75" customHeight="1">
      <c r="A712" s="6" t="s">
        <v>1151</v>
      </c>
      <c r="B712" s="7" t="s">
        <v>1150</v>
      </c>
      <c r="C712" s="7" t="s">
        <v>1136</v>
      </c>
      <c r="D712" s="7" t="s">
        <v>14</v>
      </c>
      <c r="E712" s="7" t="s">
        <v>360</v>
      </c>
      <c r="F712" s="5">
        <f t="shared" si="3"/>
        <v>323.3333333</v>
      </c>
    </row>
    <row r="713" ht="15.75" customHeight="1">
      <c r="A713" s="6" t="s">
        <v>1152</v>
      </c>
      <c r="B713" s="7" t="s">
        <v>1150</v>
      </c>
      <c r="C713" s="7" t="s">
        <v>1136</v>
      </c>
      <c r="D713" s="7" t="s">
        <v>14</v>
      </c>
      <c r="E713" s="7" t="s">
        <v>360</v>
      </c>
      <c r="F713" s="5">
        <f t="shared" si="3"/>
        <v>323.6666667</v>
      </c>
    </row>
    <row r="714" ht="15.75" customHeight="1">
      <c r="A714" s="6" t="s">
        <v>1153</v>
      </c>
      <c r="B714" s="7" t="s">
        <v>1154</v>
      </c>
      <c r="C714" s="7" t="s">
        <v>1155</v>
      </c>
      <c r="D714" s="7" t="s">
        <v>14</v>
      </c>
      <c r="E714" s="7" t="s">
        <v>360</v>
      </c>
      <c r="F714" s="5">
        <f t="shared" si="3"/>
        <v>324.1666667</v>
      </c>
    </row>
    <row r="715" ht="15.75" customHeight="1">
      <c r="A715" s="6" t="s">
        <v>1156</v>
      </c>
      <c r="B715" s="7" t="s">
        <v>1154</v>
      </c>
      <c r="C715" s="7" t="s">
        <v>1155</v>
      </c>
      <c r="D715" s="7" t="s">
        <v>14</v>
      </c>
      <c r="E715" s="7" t="s">
        <v>360</v>
      </c>
      <c r="F715" s="5">
        <f t="shared" si="3"/>
        <v>324.6666667</v>
      </c>
    </row>
    <row r="716" ht="15.75" customHeight="1">
      <c r="A716" s="6" t="s">
        <v>1157</v>
      </c>
      <c r="B716" s="7" t="s">
        <v>1158</v>
      </c>
      <c r="C716" s="7" t="s">
        <v>1155</v>
      </c>
      <c r="D716" s="7" t="s">
        <v>14</v>
      </c>
      <c r="E716" s="7" t="s">
        <v>360</v>
      </c>
      <c r="F716" s="5">
        <f t="shared" si="3"/>
        <v>325.1666667</v>
      </c>
    </row>
    <row r="717" ht="15.75" customHeight="1">
      <c r="A717" s="6" t="s">
        <v>1159</v>
      </c>
      <c r="B717" s="7" t="s">
        <v>1158</v>
      </c>
      <c r="C717" s="7" t="s">
        <v>1155</v>
      </c>
      <c r="D717" s="7" t="s">
        <v>14</v>
      </c>
      <c r="E717" s="7" t="s">
        <v>360</v>
      </c>
      <c r="F717" s="5">
        <f t="shared" si="3"/>
        <v>325.6666667</v>
      </c>
    </row>
    <row r="718" ht="15.75" customHeight="1">
      <c r="A718" s="6" t="s">
        <v>1160</v>
      </c>
      <c r="B718" s="7" t="s">
        <v>1161</v>
      </c>
      <c r="C718" s="7" t="s">
        <v>1155</v>
      </c>
      <c r="D718" s="7" t="s">
        <v>14</v>
      </c>
      <c r="E718" s="7" t="s">
        <v>360</v>
      </c>
      <c r="F718" s="5">
        <f t="shared" si="3"/>
        <v>326.1666667</v>
      </c>
    </row>
    <row r="719" ht="15.75" customHeight="1">
      <c r="A719" s="6" t="s">
        <v>1162</v>
      </c>
      <c r="B719" s="7" t="s">
        <v>1161</v>
      </c>
      <c r="C719" s="7" t="s">
        <v>1155</v>
      </c>
      <c r="D719" s="7" t="s">
        <v>14</v>
      </c>
      <c r="E719" s="7" t="s">
        <v>360</v>
      </c>
      <c r="F719" s="5">
        <f t="shared" si="3"/>
        <v>326.6666667</v>
      </c>
    </row>
    <row r="720" ht="15.75" customHeight="1">
      <c r="A720" s="6" t="s">
        <v>1163</v>
      </c>
      <c r="B720" s="7" t="s">
        <v>1164</v>
      </c>
      <c r="C720" s="7" t="s">
        <v>1155</v>
      </c>
      <c r="D720" s="7" t="s">
        <v>14</v>
      </c>
      <c r="E720" s="7" t="s">
        <v>360</v>
      </c>
      <c r="F720" s="5">
        <f t="shared" si="3"/>
        <v>327.1666667</v>
      </c>
    </row>
    <row r="721" ht="15.75" customHeight="1">
      <c r="A721" s="6" t="s">
        <v>1165</v>
      </c>
      <c r="B721" s="7" t="s">
        <v>1164</v>
      </c>
      <c r="C721" s="7" t="s">
        <v>1166</v>
      </c>
      <c r="D721" s="7" t="s">
        <v>14</v>
      </c>
      <c r="E721" s="7" t="s">
        <v>360</v>
      </c>
      <c r="F721" s="5">
        <f t="shared" si="3"/>
        <v>327.6666667</v>
      </c>
    </row>
    <row r="722" ht="15.75" customHeight="1">
      <c r="A722" s="6" t="s">
        <v>1167</v>
      </c>
      <c r="B722" s="7" t="s">
        <v>1168</v>
      </c>
      <c r="C722" s="7" t="s">
        <v>1166</v>
      </c>
      <c r="D722" s="7" t="s">
        <v>14</v>
      </c>
      <c r="E722" s="7" t="s">
        <v>360</v>
      </c>
      <c r="F722" s="5">
        <f t="shared" si="3"/>
        <v>328</v>
      </c>
    </row>
    <row r="723" ht="15.75" customHeight="1">
      <c r="A723" s="6" t="s">
        <v>1169</v>
      </c>
      <c r="B723" s="7" t="s">
        <v>1168</v>
      </c>
      <c r="C723" s="7" t="s">
        <v>1166</v>
      </c>
      <c r="D723" s="7" t="s">
        <v>14</v>
      </c>
      <c r="E723" s="7" t="s">
        <v>360</v>
      </c>
      <c r="F723" s="5">
        <f t="shared" si="3"/>
        <v>328.3333333</v>
      </c>
    </row>
    <row r="724" ht="15.75" customHeight="1">
      <c r="A724" s="6" t="s">
        <v>1170</v>
      </c>
      <c r="B724" s="7" t="s">
        <v>1168</v>
      </c>
      <c r="C724" s="7" t="s">
        <v>1166</v>
      </c>
      <c r="D724" s="7" t="s">
        <v>14</v>
      </c>
      <c r="E724" s="7" t="s">
        <v>360</v>
      </c>
      <c r="F724" s="5">
        <f t="shared" si="3"/>
        <v>328.6666667</v>
      </c>
    </row>
    <row r="725" ht="15.75" customHeight="1">
      <c r="A725" s="6" t="s">
        <v>1171</v>
      </c>
      <c r="B725" s="7" t="s">
        <v>1172</v>
      </c>
      <c r="C725" s="7" t="s">
        <v>1166</v>
      </c>
      <c r="D725" s="7" t="s">
        <v>14</v>
      </c>
      <c r="E725" s="7" t="s">
        <v>360</v>
      </c>
      <c r="F725" s="5">
        <f t="shared" si="3"/>
        <v>329.1666667</v>
      </c>
    </row>
    <row r="726" ht="15.75" customHeight="1">
      <c r="A726" s="6" t="s">
        <v>1173</v>
      </c>
      <c r="B726" s="7" t="s">
        <v>1172</v>
      </c>
      <c r="C726" s="7" t="s">
        <v>1166</v>
      </c>
      <c r="D726" s="7" t="s">
        <v>14</v>
      </c>
      <c r="E726" s="7" t="s">
        <v>360</v>
      </c>
      <c r="F726" s="5">
        <f t="shared" si="3"/>
        <v>329.6666667</v>
      </c>
    </row>
    <row r="727" ht="15.75" customHeight="1">
      <c r="A727" s="6" t="s">
        <v>1174</v>
      </c>
      <c r="B727" s="7" t="s">
        <v>1175</v>
      </c>
      <c r="C727" s="7" t="s">
        <v>1166</v>
      </c>
      <c r="D727" s="7" t="s">
        <v>14</v>
      </c>
      <c r="E727" s="7" t="s">
        <v>360</v>
      </c>
      <c r="F727" s="5">
        <f t="shared" si="3"/>
        <v>330.1666667</v>
      </c>
    </row>
    <row r="728" ht="15.75" customHeight="1">
      <c r="A728" s="6" t="s">
        <v>1176</v>
      </c>
      <c r="B728" s="7" t="s">
        <v>1175</v>
      </c>
      <c r="C728" s="7" t="s">
        <v>1177</v>
      </c>
      <c r="D728" s="7" t="s">
        <v>14</v>
      </c>
      <c r="E728" s="7" t="s">
        <v>360</v>
      </c>
      <c r="F728" s="5">
        <f t="shared" si="3"/>
        <v>330.6666667</v>
      </c>
    </row>
    <row r="729" ht="15.75" customHeight="1">
      <c r="A729" s="6" t="s">
        <v>1178</v>
      </c>
      <c r="B729" s="7" t="s">
        <v>1179</v>
      </c>
      <c r="C729" s="7" t="s">
        <v>1177</v>
      </c>
      <c r="D729" s="7" t="s">
        <v>14</v>
      </c>
      <c r="E729" s="7" t="s">
        <v>360</v>
      </c>
      <c r="F729" s="5">
        <f t="shared" si="3"/>
        <v>331.1666667</v>
      </c>
    </row>
    <row r="730" ht="15.75" customHeight="1">
      <c r="A730" s="6" t="s">
        <v>1180</v>
      </c>
      <c r="B730" s="7" t="s">
        <v>1179</v>
      </c>
      <c r="C730" s="7" t="s">
        <v>1177</v>
      </c>
      <c r="D730" s="7" t="s">
        <v>14</v>
      </c>
      <c r="E730" s="7" t="s">
        <v>360</v>
      </c>
      <c r="F730" s="5">
        <f t="shared" si="3"/>
        <v>331.6666667</v>
      </c>
    </row>
    <row r="731" ht="15.75" customHeight="1">
      <c r="A731" s="6" t="s">
        <v>1181</v>
      </c>
      <c r="B731" s="7" t="s">
        <v>1182</v>
      </c>
      <c r="C731" s="7" t="s">
        <v>1177</v>
      </c>
      <c r="D731" s="7" t="s">
        <v>14</v>
      </c>
      <c r="E731" s="7" t="s">
        <v>360</v>
      </c>
      <c r="F731" s="5">
        <f t="shared" si="3"/>
        <v>332</v>
      </c>
    </row>
    <row r="732" ht="15.75" customHeight="1">
      <c r="A732" s="6" t="s">
        <v>1183</v>
      </c>
      <c r="B732" s="7" t="s">
        <v>1182</v>
      </c>
      <c r="C732" s="7" t="s">
        <v>1177</v>
      </c>
      <c r="D732" s="7" t="s">
        <v>14</v>
      </c>
      <c r="E732" s="7" t="s">
        <v>360</v>
      </c>
      <c r="F732" s="5">
        <f t="shared" si="3"/>
        <v>332.3333333</v>
      </c>
    </row>
    <row r="733" ht="15.75" customHeight="1">
      <c r="A733" s="6" t="s">
        <v>1184</v>
      </c>
      <c r="B733" s="7" t="s">
        <v>1182</v>
      </c>
      <c r="C733" s="7" t="s">
        <v>1177</v>
      </c>
      <c r="D733" s="7" t="s">
        <v>14</v>
      </c>
      <c r="E733" s="7" t="s">
        <v>360</v>
      </c>
      <c r="F733" s="5">
        <f t="shared" si="3"/>
        <v>332.6666667</v>
      </c>
    </row>
    <row r="734" ht="15.75" customHeight="1">
      <c r="A734" s="6" t="s">
        <v>1185</v>
      </c>
      <c r="B734" s="7" t="s">
        <v>1186</v>
      </c>
      <c r="C734" s="7" t="s">
        <v>1177</v>
      </c>
      <c r="D734" s="7" t="s">
        <v>14</v>
      </c>
      <c r="E734" s="7" t="s">
        <v>360</v>
      </c>
      <c r="F734" s="5">
        <f t="shared" si="3"/>
        <v>333.1666667</v>
      </c>
    </row>
    <row r="735" ht="15.75" customHeight="1">
      <c r="A735" s="6" t="s">
        <v>1187</v>
      </c>
      <c r="B735" s="7" t="s">
        <v>1186</v>
      </c>
      <c r="C735" s="7" t="s">
        <v>1177</v>
      </c>
      <c r="D735" s="7" t="s">
        <v>14</v>
      </c>
      <c r="E735" s="7" t="s">
        <v>360</v>
      </c>
      <c r="F735" s="5">
        <f t="shared" si="3"/>
        <v>333.6666667</v>
      </c>
    </row>
    <row r="736" ht="15.75" customHeight="1">
      <c r="A736" s="6" t="s">
        <v>1188</v>
      </c>
      <c r="B736" s="7" t="s">
        <v>1189</v>
      </c>
      <c r="C736" s="7" t="s">
        <v>1177</v>
      </c>
      <c r="D736" s="7" t="s">
        <v>14</v>
      </c>
      <c r="E736" s="7" t="s">
        <v>360</v>
      </c>
      <c r="F736" s="5">
        <f t="shared" si="3"/>
        <v>334</v>
      </c>
    </row>
    <row r="737" ht="15.75" customHeight="1">
      <c r="A737" s="6" t="s">
        <v>1190</v>
      </c>
      <c r="B737" s="7" t="s">
        <v>1189</v>
      </c>
      <c r="C737" s="7" t="s">
        <v>1191</v>
      </c>
      <c r="D737" s="7" t="s">
        <v>14</v>
      </c>
      <c r="E737" s="7" t="s">
        <v>360</v>
      </c>
      <c r="F737" s="5">
        <f t="shared" si="3"/>
        <v>334.3333333</v>
      </c>
    </row>
    <row r="738" ht="15.75" customHeight="1">
      <c r="A738" s="6" t="s">
        <v>1192</v>
      </c>
      <c r="B738" s="7" t="s">
        <v>1189</v>
      </c>
      <c r="C738" s="7" t="s">
        <v>1191</v>
      </c>
      <c r="D738" s="7" t="s">
        <v>14</v>
      </c>
      <c r="E738" s="7" t="s">
        <v>360</v>
      </c>
      <c r="F738" s="5">
        <f t="shared" si="3"/>
        <v>334.6666667</v>
      </c>
    </row>
    <row r="739" ht="15.75" customHeight="1">
      <c r="A739" s="6" t="s">
        <v>1193</v>
      </c>
      <c r="B739" s="7" t="s">
        <v>1194</v>
      </c>
      <c r="C739" s="7" t="s">
        <v>1191</v>
      </c>
      <c r="D739" s="7" t="s">
        <v>14</v>
      </c>
      <c r="E739" s="7" t="s">
        <v>360</v>
      </c>
      <c r="F739" s="5">
        <f t="shared" si="3"/>
        <v>335.1666667</v>
      </c>
    </row>
    <row r="740" ht="15.75" customHeight="1">
      <c r="A740" s="6" t="s">
        <v>1195</v>
      </c>
      <c r="B740" s="7" t="s">
        <v>1194</v>
      </c>
      <c r="C740" s="7" t="s">
        <v>1191</v>
      </c>
      <c r="D740" s="7" t="s">
        <v>14</v>
      </c>
      <c r="E740" s="7" t="s">
        <v>360</v>
      </c>
      <c r="F740" s="5">
        <f t="shared" si="3"/>
        <v>335.6666667</v>
      </c>
    </row>
    <row r="741" ht="15.75" customHeight="1">
      <c r="A741" s="6" t="s">
        <v>1196</v>
      </c>
      <c r="B741" s="7" t="s">
        <v>1197</v>
      </c>
      <c r="C741" s="7" t="s">
        <v>1191</v>
      </c>
      <c r="D741" s="7" t="s">
        <v>14</v>
      </c>
      <c r="E741" s="7" t="s">
        <v>360</v>
      </c>
      <c r="F741" s="5">
        <f t="shared" si="3"/>
        <v>336.1666667</v>
      </c>
    </row>
    <row r="742" ht="15.75" customHeight="1">
      <c r="A742" s="6" t="s">
        <v>1198</v>
      </c>
      <c r="B742" s="7" t="s">
        <v>1197</v>
      </c>
      <c r="C742" s="7" t="s">
        <v>1191</v>
      </c>
      <c r="D742" s="7" t="s">
        <v>14</v>
      </c>
      <c r="E742" s="7" t="s">
        <v>360</v>
      </c>
      <c r="F742" s="5">
        <f t="shared" si="3"/>
        <v>336.6666667</v>
      </c>
    </row>
    <row r="743" ht="15.75" customHeight="1">
      <c r="A743" s="6" t="s">
        <v>1199</v>
      </c>
      <c r="B743" s="7" t="s">
        <v>1200</v>
      </c>
      <c r="C743" s="7" t="s">
        <v>1191</v>
      </c>
      <c r="D743" s="7" t="s">
        <v>14</v>
      </c>
      <c r="E743" s="7" t="s">
        <v>360</v>
      </c>
      <c r="F743" s="5">
        <f t="shared" si="3"/>
        <v>337.1666667</v>
      </c>
    </row>
    <row r="744" ht="15.75" customHeight="1">
      <c r="A744" s="6" t="s">
        <v>1201</v>
      </c>
      <c r="B744" s="7" t="s">
        <v>1200</v>
      </c>
      <c r="C744" s="7" t="s">
        <v>1191</v>
      </c>
      <c r="D744" s="7" t="s">
        <v>14</v>
      </c>
      <c r="E744" s="7" t="s">
        <v>360</v>
      </c>
      <c r="F744" s="5">
        <f t="shared" si="3"/>
        <v>337.6666667</v>
      </c>
    </row>
    <row r="745" ht="15.75" customHeight="1">
      <c r="A745" s="6" t="s">
        <v>1202</v>
      </c>
      <c r="B745" s="7" t="s">
        <v>1203</v>
      </c>
      <c r="C745" s="7" t="s">
        <v>1191</v>
      </c>
      <c r="D745" s="7" t="s">
        <v>14</v>
      </c>
      <c r="E745" s="7" t="s">
        <v>360</v>
      </c>
      <c r="F745" s="5">
        <f t="shared" si="3"/>
        <v>338</v>
      </c>
    </row>
    <row r="746" ht="15.75" customHeight="1">
      <c r="A746" s="6" t="s">
        <v>1204</v>
      </c>
      <c r="B746" s="7" t="s">
        <v>1203</v>
      </c>
      <c r="C746" s="7" t="s">
        <v>1191</v>
      </c>
      <c r="D746" s="7" t="s">
        <v>14</v>
      </c>
      <c r="E746" s="7" t="s">
        <v>360</v>
      </c>
      <c r="F746" s="5">
        <f t="shared" si="3"/>
        <v>338.3333333</v>
      </c>
    </row>
    <row r="747" ht="15.75" customHeight="1">
      <c r="A747" s="6" t="s">
        <v>1205</v>
      </c>
      <c r="B747" s="7" t="s">
        <v>1203</v>
      </c>
      <c r="C747" s="7" t="s">
        <v>1206</v>
      </c>
      <c r="D747" s="7" t="s">
        <v>14</v>
      </c>
      <c r="E747" s="7" t="s">
        <v>360</v>
      </c>
      <c r="F747" s="5">
        <f t="shared" si="3"/>
        <v>338.6666667</v>
      </c>
    </row>
    <row r="748" ht="15.75" customHeight="1">
      <c r="A748" s="6" t="s">
        <v>1207</v>
      </c>
      <c r="B748" s="7" t="s">
        <v>1208</v>
      </c>
      <c r="C748" s="7" t="s">
        <v>1206</v>
      </c>
      <c r="D748" s="7" t="s">
        <v>14</v>
      </c>
      <c r="E748" s="7" t="s">
        <v>360</v>
      </c>
      <c r="F748" s="5">
        <f t="shared" si="3"/>
        <v>339.1666667</v>
      </c>
    </row>
    <row r="749" ht="15.75" customHeight="1">
      <c r="A749" s="6" t="s">
        <v>1209</v>
      </c>
      <c r="B749" s="7" t="s">
        <v>1208</v>
      </c>
      <c r="C749" s="7" t="s">
        <v>1206</v>
      </c>
      <c r="D749" s="7" t="s">
        <v>14</v>
      </c>
      <c r="E749" s="7" t="s">
        <v>360</v>
      </c>
      <c r="F749" s="5">
        <f t="shared" si="3"/>
        <v>339.6666667</v>
      </c>
    </row>
    <row r="750" ht="15.75" customHeight="1">
      <c r="A750" s="6" t="s">
        <v>1210</v>
      </c>
      <c r="B750" s="7" t="s">
        <v>1211</v>
      </c>
      <c r="C750" s="7" t="s">
        <v>1206</v>
      </c>
      <c r="D750" s="7" t="s">
        <v>14</v>
      </c>
      <c r="E750" s="7" t="s">
        <v>360</v>
      </c>
      <c r="F750" s="5">
        <f t="shared" si="3"/>
        <v>340.1666667</v>
      </c>
    </row>
    <row r="751" ht="15.75" customHeight="1">
      <c r="A751" s="6" t="s">
        <v>1212</v>
      </c>
      <c r="B751" s="7" t="s">
        <v>1211</v>
      </c>
      <c r="C751" s="7" t="s">
        <v>1206</v>
      </c>
      <c r="D751" s="7" t="s">
        <v>14</v>
      </c>
      <c r="E751" s="7" t="s">
        <v>360</v>
      </c>
      <c r="F751" s="5">
        <f t="shared" si="3"/>
        <v>340.6666667</v>
      </c>
    </row>
    <row r="752" ht="15.75" customHeight="1">
      <c r="A752" s="6" t="s">
        <v>1213</v>
      </c>
      <c r="B752" s="7" t="s">
        <v>1214</v>
      </c>
      <c r="C752" s="7" t="s">
        <v>1206</v>
      </c>
      <c r="D752" s="7" t="s">
        <v>14</v>
      </c>
      <c r="E752" s="7" t="s">
        <v>360</v>
      </c>
      <c r="F752" s="5">
        <f t="shared" si="3"/>
        <v>341.1666667</v>
      </c>
    </row>
    <row r="753" ht="15.75" customHeight="1">
      <c r="A753" s="6" t="s">
        <v>1215</v>
      </c>
      <c r="B753" s="7" t="s">
        <v>1214</v>
      </c>
      <c r="C753" s="7" t="s">
        <v>1206</v>
      </c>
      <c r="D753" s="7" t="s">
        <v>14</v>
      </c>
      <c r="E753" s="7" t="s">
        <v>360</v>
      </c>
      <c r="F753" s="5">
        <f t="shared" si="3"/>
        <v>341.6666667</v>
      </c>
    </row>
    <row r="754" ht="15.75" customHeight="1">
      <c r="A754" s="6" t="s">
        <v>1216</v>
      </c>
      <c r="B754" s="7" t="s">
        <v>1217</v>
      </c>
      <c r="C754" s="7" t="s">
        <v>1206</v>
      </c>
      <c r="D754" s="7" t="s">
        <v>14</v>
      </c>
      <c r="E754" s="7" t="s">
        <v>360</v>
      </c>
      <c r="F754" s="5">
        <f t="shared" si="3"/>
        <v>342.1666667</v>
      </c>
    </row>
    <row r="755" ht="15.75" customHeight="1">
      <c r="A755" s="6" t="s">
        <v>1218</v>
      </c>
      <c r="B755" s="7" t="s">
        <v>1217</v>
      </c>
      <c r="C755" s="7" t="s">
        <v>1206</v>
      </c>
      <c r="D755" s="7" t="s">
        <v>14</v>
      </c>
      <c r="E755" s="7" t="s">
        <v>360</v>
      </c>
      <c r="F755" s="5">
        <f t="shared" si="3"/>
        <v>342.6666667</v>
      </c>
    </row>
    <row r="756" ht="15.75" customHeight="1">
      <c r="A756" s="6" t="s">
        <v>1219</v>
      </c>
      <c r="B756" s="7" t="s">
        <v>1220</v>
      </c>
      <c r="C756" s="7" t="s">
        <v>1206</v>
      </c>
      <c r="D756" s="7" t="s">
        <v>14</v>
      </c>
      <c r="E756" s="7" t="s">
        <v>360</v>
      </c>
      <c r="F756" s="5">
        <f t="shared" si="3"/>
        <v>343.1666667</v>
      </c>
    </row>
    <row r="757" ht="15.75" customHeight="1">
      <c r="A757" s="6" t="s">
        <v>1221</v>
      </c>
      <c r="B757" s="7" t="s">
        <v>1220</v>
      </c>
      <c r="C757" s="7" t="s">
        <v>1206</v>
      </c>
      <c r="D757" s="7" t="s">
        <v>14</v>
      </c>
      <c r="E757" s="7" t="s">
        <v>360</v>
      </c>
      <c r="F757" s="5">
        <f t="shared" si="3"/>
        <v>343.6666667</v>
      </c>
    </row>
    <row r="758" ht="15.75" customHeight="1">
      <c r="A758" s="6" t="s">
        <v>1222</v>
      </c>
      <c r="B758" s="7" t="s">
        <v>1223</v>
      </c>
      <c r="C758" s="7" t="s">
        <v>1206</v>
      </c>
      <c r="D758" s="7" t="s">
        <v>14</v>
      </c>
      <c r="E758" s="7" t="s">
        <v>360</v>
      </c>
      <c r="F758" s="5">
        <f t="shared" si="3"/>
        <v>344</v>
      </c>
    </row>
    <row r="759" ht="15.75" customHeight="1">
      <c r="A759" s="6" t="s">
        <v>1224</v>
      </c>
      <c r="B759" s="7" t="s">
        <v>1223</v>
      </c>
      <c r="C759" s="7" t="s">
        <v>1206</v>
      </c>
      <c r="D759" s="7" t="s">
        <v>14</v>
      </c>
      <c r="E759" s="7" t="s">
        <v>360</v>
      </c>
      <c r="F759" s="5">
        <f t="shared" si="3"/>
        <v>344.3333333</v>
      </c>
    </row>
    <row r="760" ht="15.75" customHeight="1">
      <c r="A760" s="6" t="s">
        <v>1225</v>
      </c>
      <c r="B760" s="7" t="s">
        <v>1223</v>
      </c>
      <c r="C760" s="7" t="s">
        <v>1206</v>
      </c>
      <c r="D760" s="7" t="s">
        <v>14</v>
      </c>
      <c r="E760" s="7" t="s">
        <v>360</v>
      </c>
      <c r="F760" s="5">
        <f t="shared" si="3"/>
        <v>344.6666667</v>
      </c>
    </row>
    <row r="761" ht="15.75" customHeight="1">
      <c r="A761" s="6" t="s">
        <v>1226</v>
      </c>
      <c r="B761" s="7" t="s">
        <v>1227</v>
      </c>
      <c r="C761" s="7" t="s">
        <v>1206</v>
      </c>
      <c r="D761" s="7" t="s">
        <v>14</v>
      </c>
      <c r="E761" s="7" t="s">
        <v>360</v>
      </c>
      <c r="F761" s="5">
        <f t="shared" si="3"/>
        <v>345.1666667</v>
      </c>
    </row>
    <row r="762" ht="15.75" customHeight="1">
      <c r="A762" s="6" t="s">
        <v>1228</v>
      </c>
      <c r="B762" s="7" t="s">
        <v>1227</v>
      </c>
      <c r="C762" s="7" t="s">
        <v>1206</v>
      </c>
      <c r="D762" s="7" t="s">
        <v>14</v>
      </c>
      <c r="E762" s="7" t="s">
        <v>360</v>
      </c>
      <c r="F762" s="5">
        <f t="shared" si="3"/>
        <v>345.6666667</v>
      </c>
    </row>
    <row r="763" ht="15.75" customHeight="1">
      <c r="A763" s="6" t="s">
        <v>1229</v>
      </c>
      <c r="B763" s="7" t="s">
        <v>1230</v>
      </c>
      <c r="C763" s="7" t="s">
        <v>1206</v>
      </c>
      <c r="D763" s="7" t="s">
        <v>14</v>
      </c>
      <c r="E763" s="7" t="s">
        <v>360</v>
      </c>
      <c r="F763" s="5">
        <f t="shared" si="3"/>
        <v>346.1666667</v>
      </c>
    </row>
    <row r="764" ht="15.75" customHeight="1">
      <c r="A764" s="6" t="s">
        <v>1231</v>
      </c>
      <c r="B764" s="7" t="s">
        <v>1230</v>
      </c>
      <c r="C764" s="7" t="s">
        <v>1206</v>
      </c>
      <c r="D764" s="7" t="s">
        <v>14</v>
      </c>
      <c r="E764" s="7" t="s">
        <v>360</v>
      </c>
      <c r="F764" s="5">
        <f t="shared" si="3"/>
        <v>346.6666667</v>
      </c>
    </row>
    <row r="765" ht="15.75" customHeight="1">
      <c r="A765" s="6" t="s">
        <v>1232</v>
      </c>
      <c r="B765" s="7" t="s">
        <v>1233</v>
      </c>
      <c r="C765" s="7" t="s">
        <v>1206</v>
      </c>
      <c r="D765" s="7" t="s">
        <v>14</v>
      </c>
      <c r="E765" s="7" t="s">
        <v>360</v>
      </c>
      <c r="F765" s="5">
        <f t="shared" si="3"/>
        <v>347.1666667</v>
      </c>
    </row>
    <row r="766" ht="15.75" customHeight="1">
      <c r="A766" s="6" t="s">
        <v>1234</v>
      </c>
      <c r="B766" s="7" t="s">
        <v>1233</v>
      </c>
      <c r="C766" s="7" t="s">
        <v>1235</v>
      </c>
      <c r="D766" s="7" t="s">
        <v>14</v>
      </c>
      <c r="E766" s="7" t="s">
        <v>360</v>
      </c>
      <c r="F766" s="5">
        <f t="shared" si="3"/>
        <v>347.6666667</v>
      </c>
    </row>
    <row r="767" ht="15.75" customHeight="1">
      <c r="A767" s="6" t="s">
        <v>1236</v>
      </c>
      <c r="B767" s="7" t="s">
        <v>1237</v>
      </c>
      <c r="C767" s="7" t="s">
        <v>1235</v>
      </c>
      <c r="D767" s="7" t="s">
        <v>14</v>
      </c>
      <c r="E767" s="7" t="s">
        <v>360</v>
      </c>
      <c r="F767" s="5">
        <f t="shared" si="3"/>
        <v>348</v>
      </c>
    </row>
    <row r="768" ht="15.75" customHeight="1">
      <c r="A768" s="6" t="s">
        <v>1238</v>
      </c>
      <c r="B768" s="7" t="s">
        <v>1237</v>
      </c>
      <c r="C768" s="7" t="s">
        <v>1235</v>
      </c>
      <c r="D768" s="7" t="s">
        <v>14</v>
      </c>
      <c r="E768" s="7" t="s">
        <v>360</v>
      </c>
      <c r="F768" s="5">
        <f t="shared" si="3"/>
        <v>348.3333333</v>
      </c>
    </row>
    <row r="769" ht="15.75" customHeight="1">
      <c r="A769" s="6" t="s">
        <v>1239</v>
      </c>
      <c r="B769" s="7" t="s">
        <v>1237</v>
      </c>
      <c r="C769" s="7" t="s">
        <v>1235</v>
      </c>
      <c r="D769" s="7" t="s">
        <v>14</v>
      </c>
      <c r="E769" s="7" t="s">
        <v>360</v>
      </c>
      <c r="F769" s="5">
        <f t="shared" si="3"/>
        <v>348.6666667</v>
      </c>
    </row>
    <row r="770" ht="15.75" customHeight="1">
      <c r="A770" s="6" t="s">
        <v>1240</v>
      </c>
      <c r="B770" s="7" t="s">
        <v>1241</v>
      </c>
      <c r="C770" s="7" t="s">
        <v>1235</v>
      </c>
      <c r="D770" s="7" t="s">
        <v>14</v>
      </c>
      <c r="E770" s="7" t="s">
        <v>360</v>
      </c>
      <c r="F770" s="5">
        <f t="shared" si="3"/>
        <v>349.1666667</v>
      </c>
    </row>
    <row r="771" ht="15.75" customHeight="1">
      <c r="A771" s="6" t="s">
        <v>1242</v>
      </c>
      <c r="B771" s="7" t="s">
        <v>1241</v>
      </c>
      <c r="C771" s="7" t="s">
        <v>1235</v>
      </c>
      <c r="D771" s="7" t="s">
        <v>14</v>
      </c>
      <c r="E771" s="7" t="s">
        <v>360</v>
      </c>
      <c r="F771" s="5">
        <f t="shared" si="3"/>
        <v>349.6666667</v>
      </c>
    </row>
    <row r="772" ht="15.75" customHeight="1">
      <c r="A772" s="6" t="s">
        <v>1243</v>
      </c>
      <c r="B772" s="7" t="s">
        <v>1244</v>
      </c>
      <c r="C772" s="7" t="s">
        <v>1235</v>
      </c>
      <c r="D772" s="7" t="s">
        <v>14</v>
      </c>
      <c r="E772" s="7" t="s">
        <v>360</v>
      </c>
      <c r="F772" s="5">
        <f t="shared" si="3"/>
        <v>350.1666667</v>
      </c>
    </row>
    <row r="773" ht="15.75" customHeight="1">
      <c r="A773" s="6" t="s">
        <v>1245</v>
      </c>
      <c r="B773" s="7" t="s">
        <v>1244</v>
      </c>
      <c r="C773" s="7" t="s">
        <v>1235</v>
      </c>
      <c r="D773" s="7" t="s">
        <v>14</v>
      </c>
      <c r="E773" s="7" t="s">
        <v>360</v>
      </c>
      <c r="F773" s="5">
        <f t="shared" si="3"/>
        <v>350.6666667</v>
      </c>
    </row>
    <row r="774" ht="15.75" customHeight="1">
      <c r="A774" s="6" t="s">
        <v>1246</v>
      </c>
      <c r="B774" s="7" t="s">
        <v>1247</v>
      </c>
      <c r="C774" s="7" t="s">
        <v>1235</v>
      </c>
      <c r="D774" s="7" t="s">
        <v>14</v>
      </c>
      <c r="E774" s="7" t="s">
        <v>360</v>
      </c>
      <c r="F774" s="5">
        <f t="shared" si="3"/>
        <v>351.1666667</v>
      </c>
    </row>
    <row r="775" ht="15.75" customHeight="1">
      <c r="A775" s="6" t="s">
        <v>1248</v>
      </c>
      <c r="B775" s="7" t="s">
        <v>1247</v>
      </c>
      <c r="C775" s="7" t="s">
        <v>1235</v>
      </c>
      <c r="D775" s="7" t="s">
        <v>14</v>
      </c>
      <c r="E775" s="7" t="s">
        <v>360</v>
      </c>
      <c r="F775" s="5">
        <f t="shared" si="3"/>
        <v>351.6666667</v>
      </c>
    </row>
    <row r="776" ht="15.75" customHeight="1">
      <c r="A776" s="6" t="s">
        <v>1249</v>
      </c>
      <c r="B776" s="7" t="s">
        <v>1250</v>
      </c>
      <c r="C776" s="7" t="s">
        <v>1235</v>
      </c>
      <c r="D776" s="7" t="s">
        <v>14</v>
      </c>
      <c r="E776" s="7" t="s">
        <v>360</v>
      </c>
      <c r="F776" s="5">
        <f t="shared" si="3"/>
        <v>352</v>
      </c>
    </row>
    <row r="777" ht="15.75" customHeight="1">
      <c r="A777" s="6" t="s">
        <v>1251</v>
      </c>
      <c r="B777" s="7" t="s">
        <v>1250</v>
      </c>
      <c r="C777" s="7" t="s">
        <v>1235</v>
      </c>
      <c r="D777" s="7" t="s">
        <v>14</v>
      </c>
      <c r="E777" s="7" t="s">
        <v>360</v>
      </c>
      <c r="F777" s="5">
        <f t="shared" si="3"/>
        <v>352.3333333</v>
      </c>
    </row>
    <row r="778" ht="15.75" customHeight="1">
      <c r="A778" s="6" t="s">
        <v>1252</v>
      </c>
      <c r="B778" s="7" t="s">
        <v>1250</v>
      </c>
      <c r="C778" s="7" t="s">
        <v>1235</v>
      </c>
      <c r="D778" s="7" t="s">
        <v>14</v>
      </c>
      <c r="E778" s="7" t="s">
        <v>360</v>
      </c>
      <c r="F778" s="5">
        <f t="shared" si="3"/>
        <v>352.6666667</v>
      </c>
    </row>
    <row r="779" ht="15.75" customHeight="1">
      <c r="A779" s="6" t="s">
        <v>1253</v>
      </c>
      <c r="B779" s="7" t="s">
        <v>1254</v>
      </c>
      <c r="C779" s="7" t="s">
        <v>1235</v>
      </c>
      <c r="D779" s="7" t="s">
        <v>14</v>
      </c>
      <c r="E779" s="7" t="s">
        <v>360</v>
      </c>
      <c r="F779" s="5">
        <f t="shared" si="3"/>
        <v>353.6666667</v>
      </c>
    </row>
    <row r="780" ht="15.75" customHeight="1">
      <c r="A780" s="6" t="s">
        <v>1255</v>
      </c>
      <c r="B780" s="7" t="s">
        <v>1256</v>
      </c>
      <c r="C780" s="7" t="s">
        <v>1257</v>
      </c>
      <c r="D780" s="7" t="s">
        <v>14</v>
      </c>
      <c r="E780" s="7" t="s">
        <v>360</v>
      </c>
      <c r="F780" s="5">
        <f t="shared" si="3"/>
        <v>354</v>
      </c>
    </row>
    <row r="781" ht="15.75" customHeight="1">
      <c r="A781" s="6" t="s">
        <v>1258</v>
      </c>
      <c r="B781" s="7" t="s">
        <v>1256</v>
      </c>
      <c r="C781" s="7" t="s">
        <v>1257</v>
      </c>
      <c r="D781" s="7" t="s">
        <v>14</v>
      </c>
      <c r="E781" s="7" t="s">
        <v>360</v>
      </c>
      <c r="F781" s="5">
        <f t="shared" si="3"/>
        <v>354.3333333</v>
      </c>
    </row>
    <row r="782" ht="15.75" customHeight="1">
      <c r="A782" s="6" t="s">
        <v>1259</v>
      </c>
      <c r="B782" s="7" t="s">
        <v>1256</v>
      </c>
      <c r="C782" s="7" t="s">
        <v>1257</v>
      </c>
      <c r="D782" s="7" t="s">
        <v>14</v>
      </c>
      <c r="E782" s="7" t="s">
        <v>360</v>
      </c>
      <c r="F782" s="5">
        <f t="shared" si="3"/>
        <v>354.6666667</v>
      </c>
    </row>
    <row r="783" ht="15.75" customHeight="1">
      <c r="A783" s="6" t="s">
        <v>1260</v>
      </c>
      <c r="B783" s="7" t="s">
        <v>1261</v>
      </c>
      <c r="C783" s="7" t="s">
        <v>1257</v>
      </c>
      <c r="D783" s="7" t="s">
        <v>14</v>
      </c>
      <c r="E783" s="7" t="s">
        <v>360</v>
      </c>
      <c r="F783" s="5">
        <f t="shared" si="3"/>
        <v>355.1666667</v>
      </c>
    </row>
    <row r="784" ht="15.75" customHeight="1">
      <c r="A784" s="6" t="s">
        <v>1262</v>
      </c>
      <c r="B784" s="7" t="s">
        <v>1261</v>
      </c>
      <c r="C784" s="7" t="s">
        <v>1257</v>
      </c>
      <c r="D784" s="7" t="s">
        <v>14</v>
      </c>
      <c r="E784" s="7" t="s">
        <v>360</v>
      </c>
      <c r="F784" s="5">
        <f t="shared" si="3"/>
        <v>355.6666667</v>
      </c>
    </row>
    <row r="785" ht="15.75" customHeight="1">
      <c r="A785" s="6" t="s">
        <v>1263</v>
      </c>
      <c r="B785" s="7" t="s">
        <v>1264</v>
      </c>
      <c r="C785" s="7" t="s">
        <v>1257</v>
      </c>
      <c r="D785" s="7" t="s">
        <v>14</v>
      </c>
      <c r="E785" s="7" t="s">
        <v>360</v>
      </c>
      <c r="F785" s="5">
        <f t="shared" si="3"/>
        <v>356.1666667</v>
      </c>
    </row>
    <row r="786" ht="15.75" customHeight="1">
      <c r="A786" s="6" t="s">
        <v>1265</v>
      </c>
      <c r="B786" s="7" t="s">
        <v>1264</v>
      </c>
      <c r="C786" s="7" t="s">
        <v>1257</v>
      </c>
      <c r="D786" s="7" t="s">
        <v>14</v>
      </c>
      <c r="E786" s="7" t="s">
        <v>360</v>
      </c>
      <c r="F786" s="5">
        <f t="shared" si="3"/>
        <v>356.6666667</v>
      </c>
    </row>
    <row r="787" ht="15.75" customHeight="1">
      <c r="A787" s="6" t="s">
        <v>1266</v>
      </c>
      <c r="B787" s="7" t="s">
        <v>1267</v>
      </c>
      <c r="C787" s="7" t="s">
        <v>1257</v>
      </c>
      <c r="D787" s="7" t="s">
        <v>14</v>
      </c>
      <c r="E787" s="7" t="s">
        <v>360</v>
      </c>
      <c r="F787" s="5">
        <f t="shared" si="3"/>
        <v>357.1666667</v>
      </c>
    </row>
    <row r="788" ht="15.75" customHeight="1">
      <c r="A788" s="6" t="s">
        <v>1268</v>
      </c>
      <c r="B788" s="7" t="s">
        <v>1267</v>
      </c>
      <c r="C788" s="7" t="s">
        <v>1257</v>
      </c>
      <c r="D788" s="7" t="s">
        <v>14</v>
      </c>
      <c r="E788" s="7" t="s">
        <v>360</v>
      </c>
      <c r="F788" s="5">
        <f t="shared" si="3"/>
        <v>357.6666667</v>
      </c>
    </row>
    <row r="789" ht="15.75" customHeight="1">
      <c r="A789" s="6" t="s">
        <v>1269</v>
      </c>
      <c r="B789" s="7" t="s">
        <v>1270</v>
      </c>
      <c r="C789" s="7" t="s">
        <v>1257</v>
      </c>
      <c r="D789" s="7" t="s">
        <v>14</v>
      </c>
      <c r="E789" s="7" t="s">
        <v>360</v>
      </c>
      <c r="F789" s="5">
        <f t="shared" si="3"/>
        <v>358.1666667</v>
      </c>
    </row>
    <row r="790" ht="15.75" customHeight="1">
      <c r="A790" s="6" t="s">
        <v>1271</v>
      </c>
      <c r="B790" s="7" t="s">
        <v>1270</v>
      </c>
      <c r="C790" s="7" t="s">
        <v>1257</v>
      </c>
      <c r="D790" s="7" t="s">
        <v>14</v>
      </c>
      <c r="E790" s="7" t="s">
        <v>360</v>
      </c>
      <c r="F790" s="5">
        <f t="shared" si="3"/>
        <v>358.6666667</v>
      </c>
    </row>
    <row r="791" ht="15.75" customHeight="1">
      <c r="A791" s="6" t="s">
        <v>1272</v>
      </c>
      <c r="B791" s="7" t="s">
        <v>1273</v>
      </c>
      <c r="C791" s="7" t="s">
        <v>1257</v>
      </c>
      <c r="D791" s="7" t="s">
        <v>14</v>
      </c>
      <c r="E791" s="7" t="s">
        <v>360</v>
      </c>
      <c r="F791" s="5">
        <f t="shared" si="3"/>
        <v>359</v>
      </c>
    </row>
    <row r="792" ht="15.75" customHeight="1">
      <c r="A792" s="6" t="s">
        <v>1274</v>
      </c>
      <c r="B792" s="7" t="s">
        <v>1273</v>
      </c>
      <c r="C792" s="7" t="s">
        <v>1257</v>
      </c>
      <c r="D792" s="7" t="s">
        <v>14</v>
      </c>
      <c r="E792" s="7" t="s">
        <v>360</v>
      </c>
      <c r="F792" s="5">
        <f t="shared" si="3"/>
        <v>359.3333333</v>
      </c>
    </row>
    <row r="793" ht="15.75" customHeight="1">
      <c r="A793" s="6" t="s">
        <v>1275</v>
      </c>
      <c r="B793" s="7" t="s">
        <v>1273</v>
      </c>
      <c r="C793" s="7" t="s">
        <v>1257</v>
      </c>
      <c r="D793" s="7" t="s">
        <v>14</v>
      </c>
      <c r="E793" s="7" t="s">
        <v>360</v>
      </c>
      <c r="F793" s="5">
        <f t="shared" si="3"/>
        <v>359.6666667</v>
      </c>
    </row>
    <row r="794" ht="15.75" customHeight="1">
      <c r="A794" s="6" t="s">
        <v>1276</v>
      </c>
      <c r="B794" s="7" t="s">
        <v>1277</v>
      </c>
      <c r="C794" s="7" t="s">
        <v>1257</v>
      </c>
      <c r="D794" s="7" t="s">
        <v>14</v>
      </c>
      <c r="E794" s="7" t="s">
        <v>360</v>
      </c>
      <c r="F794" s="5">
        <f t="shared" si="3"/>
        <v>360.1666667</v>
      </c>
    </row>
    <row r="795" ht="15.75" customHeight="1">
      <c r="A795" s="6" t="s">
        <v>1278</v>
      </c>
      <c r="B795" s="7" t="s">
        <v>1277</v>
      </c>
      <c r="C795" s="7" t="s">
        <v>1257</v>
      </c>
      <c r="D795" s="7" t="s">
        <v>14</v>
      </c>
      <c r="E795" s="7" t="s">
        <v>360</v>
      </c>
      <c r="F795" s="5">
        <f t="shared" si="3"/>
        <v>360.6666667</v>
      </c>
    </row>
    <row r="796" ht="15.75" customHeight="1">
      <c r="A796" s="6" t="s">
        <v>1279</v>
      </c>
      <c r="B796" s="7" t="s">
        <v>1280</v>
      </c>
      <c r="C796" s="7" t="s">
        <v>1257</v>
      </c>
      <c r="D796" s="7" t="s">
        <v>14</v>
      </c>
      <c r="E796" s="7" t="s">
        <v>360</v>
      </c>
      <c r="F796" s="5">
        <f t="shared" si="3"/>
        <v>361.1666667</v>
      </c>
    </row>
    <row r="797" ht="15.75" customHeight="1">
      <c r="A797" s="6" t="s">
        <v>1281</v>
      </c>
      <c r="B797" s="7" t="s">
        <v>1280</v>
      </c>
      <c r="C797" s="7" t="s">
        <v>1257</v>
      </c>
      <c r="D797" s="7" t="s">
        <v>14</v>
      </c>
      <c r="E797" s="7" t="s">
        <v>360</v>
      </c>
      <c r="F797" s="5">
        <f t="shared" si="3"/>
        <v>361.6666667</v>
      </c>
    </row>
    <row r="798" ht="15.75" customHeight="1">
      <c r="A798" s="6" t="s">
        <v>1282</v>
      </c>
      <c r="B798" s="7" t="s">
        <v>1283</v>
      </c>
      <c r="C798" s="7" t="s">
        <v>1257</v>
      </c>
      <c r="D798" s="7" t="s">
        <v>14</v>
      </c>
      <c r="E798" s="7" t="s">
        <v>360</v>
      </c>
      <c r="F798" s="5">
        <f t="shared" si="3"/>
        <v>362.1666667</v>
      </c>
    </row>
    <row r="799" ht="15.75" customHeight="1">
      <c r="A799" s="6" t="s">
        <v>1284</v>
      </c>
      <c r="B799" s="7" t="s">
        <v>1283</v>
      </c>
      <c r="C799" s="7" t="s">
        <v>1257</v>
      </c>
      <c r="D799" s="7" t="s">
        <v>14</v>
      </c>
      <c r="E799" s="7" t="s">
        <v>360</v>
      </c>
      <c r="F799" s="5">
        <f t="shared" si="3"/>
        <v>362.6666667</v>
      </c>
    </row>
    <row r="800" ht="15.75" customHeight="1">
      <c r="A800" s="6" t="s">
        <v>1285</v>
      </c>
      <c r="B800" s="7" t="s">
        <v>1286</v>
      </c>
      <c r="C800" s="7" t="s">
        <v>1257</v>
      </c>
      <c r="D800" s="7" t="s">
        <v>14</v>
      </c>
      <c r="E800" s="7" t="s">
        <v>360</v>
      </c>
      <c r="F800" s="5">
        <f t="shared" si="3"/>
        <v>363</v>
      </c>
    </row>
    <row r="801" ht="15.75" customHeight="1">
      <c r="A801" s="6" t="s">
        <v>1287</v>
      </c>
      <c r="B801" s="7" t="s">
        <v>1286</v>
      </c>
      <c r="C801" s="7" t="s">
        <v>1257</v>
      </c>
      <c r="D801" s="7" t="s">
        <v>14</v>
      </c>
      <c r="E801" s="7" t="s">
        <v>360</v>
      </c>
      <c r="F801" s="5">
        <f t="shared" si="3"/>
        <v>363.3333333</v>
      </c>
    </row>
    <row r="802" ht="15.75" customHeight="1">
      <c r="A802" s="6" t="s">
        <v>1288</v>
      </c>
      <c r="B802" s="7" t="s">
        <v>1286</v>
      </c>
      <c r="C802" s="7" t="s">
        <v>1257</v>
      </c>
      <c r="D802" s="7" t="s">
        <v>14</v>
      </c>
      <c r="E802" s="7" t="s">
        <v>360</v>
      </c>
      <c r="F802" s="5">
        <f t="shared" si="3"/>
        <v>363.6666667</v>
      </c>
    </row>
    <row r="803" ht="15.75" customHeight="1">
      <c r="A803" s="6" t="s">
        <v>1289</v>
      </c>
      <c r="B803" s="7" t="s">
        <v>1290</v>
      </c>
      <c r="C803" s="7" t="s">
        <v>1257</v>
      </c>
      <c r="D803" s="7" t="s">
        <v>14</v>
      </c>
      <c r="E803" s="7" t="s">
        <v>360</v>
      </c>
      <c r="F803" s="5">
        <f t="shared" si="3"/>
        <v>364.1666667</v>
      </c>
    </row>
    <row r="804" ht="15.75" customHeight="1">
      <c r="A804" s="6" t="s">
        <v>1291</v>
      </c>
      <c r="B804" s="7" t="s">
        <v>1290</v>
      </c>
      <c r="C804" s="7" t="s">
        <v>1257</v>
      </c>
      <c r="D804" s="7" t="s">
        <v>14</v>
      </c>
      <c r="E804" s="7" t="s">
        <v>360</v>
      </c>
      <c r="F804" s="5">
        <f t="shared" si="3"/>
        <v>364.6666667</v>
      </c>
    </row>
    <row r="805" ht="15.75" customHeight="1">
      <c r="A805" s="6" t="s">
        <v>1292</v>
      </c>
      <c r="B805" s="7" t="s">
        <v>1293</v>
      </c>
      <c r="C805" s="7" t="s">
        <v>1257</v>
      </c>
      <c r="D805" s="7" t="s">
        <v>14</v>
      </c>
      <c r="E805" s="7" t="s">
        <v>360</v>
      </c>
      <c r="F805" s="5">
        <f t="shared" si="3"/>
        <v>365.1666667</v>
      </c>
    </row>
    <row r="806" ht="15.75" customHeight="1">
      <c r="A806" s="6" t="s">
        <v>1294</v>
      </c>
      <c r="B806" s="7" t="s">
        <v>1293</v>
      </c>
      <c r="C806" s="7" t="s">
        <v>1257</v>
      </c>
      <c r="D806" s="7" t="s">
        <v>14</v>
      </c>
      <c r="E806" s="7" t="s">
        <v>360</v>
      </c>
      <c r="F806" s="5">
        <f t="shared" si="3"/>
        <v>365.6666667</v>
      </c>
    </row>
    <row r="807" ht="15.75" customHeight="1">
      <c r="A807" s="6" t="s">
        <v>1295</v>
      </c>
      <c r="B807" s="7" t="s">
        <v>1296</v>
      </c>
      <c r="C807" s="7" t="s">
        <v>1257</v>
      </c>
      <c r="D807" s="7" t="s">
        <v>14</v>
      </c>
      <c r="E807" s="7" t="s">
        <v>360</v>
      </c>
      <c r="F807" s="5">
        <f t="shared" si="3"/>
        <v>366.1666667</v>
      </c>
    </row>
    <row r="808" ht="15.75" customHeight="1">
      <c r="A808" s="6" t="s">
        <v>1297</v>
      </c>
      <c r="B808" s="7" t="s">
        <v>1296</v>
      </c>
      <c r="C808" s="7" t="s">
        <v>1257</v>
      </c>
      <c r="D808" s="7" t="s">
        <v>14</v>
      </c>
      <c r="E808" s="7" t="s">
        <v>360</v>
      </c>
      <c r="F808" s="5">
        <f t="shared" si="3"/>
        <v>366.6666667</v>
      </c>
    </row>
    <row r="809" ht="15.75" customHeight="1">
      <c r="A809" s="6" t="s">
        <v>1298</v>
      </c>
      <c r="B809" s="7" t="s">
        <v>1299</v>
      </c>
      <c r="C809" s="7" t="s">
        <v>1300</v>
      </c>
      <c r="D809" s="7" t="s">
        <v>14</v>
      </c>
      <c r="E809" s="7" t="s">
        <v>360</v>
      </c>
      <c r="F809" s="5">
        <f t="shared" si="3"/>
        <v>367.1666667</v>
      </c>
    </row>
    <row r="810" ht="15.75" customHeight="1">
      <c r="A810" s="6" t="s">
        <v>1301</v>
      </c>
      <c r="B810" s="7" t="s">
        <v>1299</v>
      </c>
      <c r="C810" s="7" t="s">
        <v>1300</v>
      </c>
      <c r="D810" s="7" t="s">
        <v>14</v>
      </c>
      <c r="E810" s="7" t="s">
        <v>360</v>
      </c>
      <c r="F810" s="5">
        <f t="shared" si="3"/>
        <v>367.6666667</v>
      </c>
    </row>
    <row r="811" ht="15.75" customHeight="1">
      <c r="A811" s="6" t="s">
        <v>1302</v>
      </c>
      <c r="B811" s="7" t="s">
        <v>1303</v>
      </c>
      <c r="C811" s="7" t="s">
        <v>1300</v>
      </c>
      <c r="D811" s="7" t="s">
        <v>14</v>
      </c>
      <c r="E811" s="7" t="s">
        <v>360</v>
      </c>
      <c r="F811" s="5">
        <f t="shared" si="3"/>
        <v>368</v>
      </c>
    </row>
    <row r="812" ht="15.75" customHeight="1">
      <c r="A812" s="6" t="s">
        <v>1304</v>
      </c>
      <c r="B812" s="7" t="s">
        <v>1303</v>
      </c>
      <c r="C812" s="7" t="s">
        <v>1300</v>
      </c>
      <c r="D812" s="7" t="s">
        <v>14</v>
      </c>
      <c r="E812" s="7" t="s">
        <v>360</v>
      </c>
      <c r="F812" s="5">
        <f t="shared" si="3"/>
        <v>368.3333333</v>
      </c>
    </row>
    <row r="813" ht="15.75" customHeight="1">
      <c r="A813" s="6" t="s">
        <v>1305</v>
      </c>
      <c r="B813" s="7" t="s">
        <v>1303</v>
      </c>
      <c r="C813" s="7" t="s">
        <v>1300</v>
      </c>
      <c r="D813" s="7" t="s">
        <v>14</v>
      </c>
      <c r="E813" s="7" t="s">
        <v>360</v>
      </c>
      <c r="F813" s="5">
        <f t="shared" si="3"/>
        <v>368.6666667</v>
      </c>
    </row>
    <row r="814" ht="15.75" customHeight="1">
      <c r="A814" s="6" t="s">
        <v>1306</v>
      </c>
      <c r="B814" s="7" t="s">
        <v>1307</v>
      </c>
      <c r="C814" s="7" t="s">
        <v>1300</v>
      </c>
      <c r="D814" s="7" t="s">
        <v>14</v>
      </c>
      <c r="E814" s="7" t="s">
        <v>360</v>
      </c>
      <c r="F814" s="5">
        <f t="shared" si="3"/>
        <v>369.1666667</v>
      </c>
    </row>
    <row r="815" ht="15.75" customHeight="1">
      <c r="A815" s="6" t="s">
        <v>1308</v>
      </c>
      <c r="B815" s="7" t="s">
        <v>1307</v>
      </c>
      <c r="C815" s="7" t="s">
        <v>1300</v>
      </c>
      <c r="D815" s="7" t="s">
        <v>14</v>
      </c>
      <c r="E815" s="7" t="s">
        <v>360</v>
      </c>
      <c r="F815" s="5">
        <f t="shared" si="3"/>
        <v>369.6666667</v>
      </c>
    </row>
    <row r="816" ht="15.75" customHeight="1">
      <c r="A816" s="6" t="s">
        <v>1309</v>
      </c>
      <c r="B816" s="7" t="s">
        <v>1310</v>
      </c>
      <c r="C816" s="7" t="s">
        <v>1300</v>
      </c>
      <c r="D816" s="7" t="s">
        <v>14</v>
      </c>
      <c r="E816" s="7" t="s">
        <v>360</v>
      </c>
      <c r="F816" s="5">
        <f t="shared" si="3"/>
        <v>370.1666667</v>
      </c>
    </row>
    <row r="817" ht="15.75" customHeight="1">
      <c r="A817" s="6" t="s">
        <v>1311</v>
      </c>
      <c r="B817" s="7" t="s">
        <v>1310</v>
      </c>
      <c r="C817" s="7" t="s">
        <v>1300</v>
      </c>
      <c r="D817" s="7" t="s">
        <v>14</v>
      </c>
      <c r="E817" s="7" t="s">
        <v>360</v>
      </c>
      <c r="F817" s="5">
        <f t="shared" si="3"/>
        <v>370.6666667</v>
      </c>
    </row>
    <row r="818" ht="15.75" customHeight="1">
      <c r="A818" s="6" t="s">
        <v>1312</v>
      </c>
      <c r="B818" s="7" t="s">
        <v>1313</v>
      </c>
      <c r="C818" s="7" t="s">
        <v>1300</v>
      </c>
      <c r="D818" s="7" t="s">
        <v>14</v>
      </c>
      <c r="E818" s="7" t="s">
        <v>360</v>
      </c>
      <c r="F818" s="5">
        <f t="shared" si="3"/>
        <v>371.1666667</v>
      </c>
    </row>
    <row r="819" ht="15.75" customHeight="1">
      <c r="A819" s="6" t="s">
        <v>1314</v>
      </c>
      <c r="B819" s="7" t="s">
        <v>1313</v>
      </c>
      <c r="C819" s="7" t="s">
        <v>1300</v>
      </c>
      <c r="D819" s="7" t="s">
        <v>14</v>
      </c>
      <c r="E819" s="7" t="s">
        <v>360</v>
      </c>
      <c r="F819" s="5">
        <f t="shared" si="3"/>
        <v>371.6666667</v>
      </c>
    </row>
    <row r="820" ht="15.75" customHeight="1">
      <c r="A820" s="6" t="s">
        <v>1315</v>
      </c>
      <c r="B820" s="7" t="s">
        <v>1316</v>
      </c>
      <c r="C820" s="7" t="s">
        <v>1300</v>
      </c>
      <c r="D820" s="7" t="s">
        <v>14</v>
      </c>
      <c r="E820" s="7" t="s">
        <v>360</v>
      </c>
      <c r="F820" s="5">
        <f t="shared" si="3"/>
        <v>372.1666667</v>
      </c>
    </row>
    <row r="821" ht="15.75" customHeight="1">
      <c r="A821" s="6" t="s">
        <v>1317</v>
      </c>
      <c r="B821" s="7" t="s">
        <v>1316</v>
      </c>
      <c r="C821" s="7" t="s">
        <v>1300</v>
      </c>
      <c r="D821" s="7" t="s">
        <v>14</v>
      </c>
      <c r="E821" s="7" t="s">
        <v>360</v>
      </c>
      <c r="F821" s="5">
        <f t="shared" si="3"/>
        <v>372.6666667</v>
      </c>
    </row>
    <row r="822" ht="15.75" customHeight="1">
      <c r="A822" s="6" t="s">
        <v>1318</v>
      </c>
      <c r="B822" s="7" t="s">
        <v>1319</v>
      </c>
      <c r="C822" s="7" t="s">
        <v>1300</v>
      </c>
      <c r="D822" s="7" t="s">
        <v>14</v>
      </c>
      <c r="E822" s="7" t="s">
        <v>360</v>
      </c>
      <c r="F822" s="5">
        <f t="shared" si="3"/>
        <v>373.1666667</v>
      </c>
    </row>
    <row r="823" ht="15.75" customHeight="1">
      <c r="A823" s="6" t="s">
        <v>1320</v>
      </c>
      <c r="B823" s="7" t="s">
        <v>1319</v>
      </c>
      <c r="C823" s="7" t="s">
        <v>1300</v>
      </c>
      <c r="D823" s="7" t="s">
        <v>14</v>
      </c>
      <c r="E823" s="7" t="s">
        <v>360</v>
      </c>
      <c r="F823" s="5">
        <f t="shared" si="3"/>
        <v>373.6666667</v>
      </c>
    </row>
    <row r="824" ht="15.75" customHeight="1">
      <c r="A824" s="6" t="s">
        <v>1321</v>
      </c>
      <c r="B824" s="7" t="s">
        <v>1322</v>
      </c>
      <c r="C824" s="7" t="s">
        <v>1300</v>
      </c>
      <c r="D824" s="7" t="s">
        <v>14</v>
      </c>
      <c r="E824" s="7" t="s">
        <v>360</v>
      </c>
      <c r="F824" s="5">
        <f t="shared" si="3"/>
        <v>374.1666667</v>
      </c>
    </row>
    <row r="825" ht="15.75" customHeight="1">
      <c r="A825" s="6" t="s">
        <v>1323</v>
      </c>
      <c r="B825" s="7" t="s">
        <v>1322</v>
      </c>
      <c r="C825" s="7" t="s">
        <v>1300</v>
      </c>
      <c r="D825" s="7" t="s">
        <v>14</v>
      </c>
      <c r="E825" s="7" t="s">
        <v>360</v>
      </c>
      <c r="F825" s="5">
        <f t="shared" si="3"/>
        <v>374.6666667</v>
      </c>
    </row>
    <row r="826" ht="15.75" customHeight="1">
      <c r="A826" s="6" t="s">
        <v>1324</v>
      </c>
      <c r="B826" s="7" t="s">
        <v>1325</v>
      </c>
      <c r="C826" s="7" t="s">
        <v>1300</v>
      </c>
      <c r="D826" s="7" t="s">
        <v>14</v>
      </c>
      <c r="E826" s="7" t="s">
        <v>360</v>
      </c>
      <c r="F826" s="5">
        <f t="shared" si="3"/>
        <v>375.1666667</v>
      </c>
    </row>
    <row r="827" ht="15.75" customHeight="1">
      <c r="A827" s="6" t="s">
        <v>1326</v>
      </c>
      <c r="B827" s="7" t="s">
        <v>1325</v>
      </c>
      <c r="C827" s="7" t="s">
        <v>1300</v>
      </c>
      <c r="D827" s="7" t="s">
        <v>14</v>
      </c>
      <c r="E827" s="7" t="s">
        <v>360</v>
      </c>
      <c r="F827" s="5">
        <f t="shared" si="3"/>
        <v>375.6666667</v>
      </c>
    </row>
    <row r="828" ht="15.75" customHeight="1">
      <c r="A828" s="6" t="s">
        <v>1327</v>
      </c>
      <c r="B828" s="7" t="s">
        <v>1328</v>
      </c>
      <c r="C828" s="7" t="s">
        <v>1300</v>
      </c>
      <c r="D828" s="7" t="s">
        <v>14</v>
      </c>
      <c r="E828" s="7" t="s">
        <v>360</v>
      </c>
      <c r="F828" s="5">
        <f t="shared" si="3"/>
        <v>376.1666667</v>
      </c>
    </row>
    <row r="829" ht="15.75" customHeight="1">
      <c r="A829" s="6" t="s">
        <v>1329</v>
      </c>
      <c r="B829" s="7" t="s">
        <v>1328</v>
      </c>
      <c r="C829" s="7" t="s">
        <v>1300</v>
      </c>
      <c r="D829" s="7" t="s">
        <v>14</v>
      </c>
      <c r="E829" s="7" t="s">
        <v>360</v>
      </c>
      <c r="F829" s="5">
        <f t="shared" si="3"/>
        <v>376.6666667</v>
      </c>
    </row>
    <row r="830" ht="15.75" customHeight="1">
      <c r="A830" s="6" t="s">
        <v>1330</v>
      </c>
      <c r="B830" s="7" t="s">
        <v>1331</v>
      </c>
      <c r="C830" s="7" t="s">
        <v>1300</v>
      </c>
      <c r="D830" s="7" t="s">
        <v>14</v>
      </c>
      <c r="E830" s="7" t="s">
        <v>360</v>
      </c>
      <c r="F830" s="5">
        <f t="shared" si="3"/>
        <v>377.1666667</v>
      </c>
    </row>
    <row r="831" ht="15.75" customHeight="1">
      <c r="A831" s="6" t="s">
        <v>1332</v>
      </c>
      <c r="B831" s="7" t="s">
        <v>1331</v>
      </c>
      <c r="C831" s="7" t="s">
        <v>1300</v>
      </c>
      <c r="D831" s="7" t="s">
        <v>14</v>
      </c>
      <c r="E831" s="7" t="s">
        <v>360</v>
      </c>
      <c r="F831" s="5">
        <f t="shared" si="3"/>
        <v>377.6666667</v>
      </c>
    </row>
    <row r="832" ht="15.75" customHeight="1">
      <c r="A832" s="6" t="s">
        <v>1333</v>
      </c>
      <c r="B832" s="7" t="s">
        <v>1334</v>
      </c>
      <c r="C832" s="7" t="s">
        <v>1300</v>
      </c>
      <c r="D832" s="7" t="s">
        <v>14</v>
      </c>
      <c r="E832" s="7" t="s">
        <v>360</v>
      </c>
      <c r="F832" s="5">
        <f t="shared" si="3"/>
        <v>378</v>
      </c>
    </row>
    <row r="833" ht="15.75" customHeight="1">
      <c r="A833" s="6" t="s">
        <v>1335</v>
      </c>
      <c r="B833" s="7" t="s">
        <v>1334</v>
      </c>
      <c r="C833" s="7" t="s">
        <v>1300</v>
      </c>
      <c r="D833" s="7" t="s">
        <v>14</v>
      </c>
      <c r="E833" s="7" t="s">
        <v>360</v>
      </c>
      <c r="F833" s="5">
        <f t="shared" si="3"/>
        <v>378.3333333</v>
      </c>
    </row>
    <row r="834" ht="15.75" customHeight="1">
      <c r="A834" s="6" t="s">
        <v>1336</v>
      </c>
      <c r="B834" s="7" t="s">
        <v>1334</v>
      </c>
      <c r="C834" s="7" t="s">
        <v>1300</v>
      </c>
      <c r="D834" s="7" t="s">
        <v>14</v>
      </c>
      <c r="E834" s="7" t="s">
        <v>360</v>
      </c>
      <c r="F834" s="5">
        <f t="shared" si="3"/>
        <v>378.6666667</v>
      </c>
    </row>
    <row r="835" ht="15.75" customHeight="1">
      <c r="A835" s="6" t="s">
        <v>1337</v>
      </c>
      <c r="B835" s="7" t="s">
        <v>1338</v>
      </c>
      <c r="C835" s="7" t="s">
        <v>1300</v>
      </c>
      <c r="D835" s="7" t="s">
        <v>14</v>
      </c>
      <c r="E835" s="7" t="s">
        <v>360</v>
      </c>
      <c r="F835" s="5">
        <f t="shared" si="3"/>
        <v>379.1666667</v>
      </c>
    </row>
    <row r="836" ht="15.75" customHeight="1">
      <c r="A836" s="6" t="s">
        <v>1339</v>
      </c>
      <c r="B836" s="7" t="s">
        <v>1338</v>
      </c>
      <c r="C836" s="7" t="s">
        <v>1300</v>
      </c>
      <c r="D836" s="7" t="s">
        <v>14</v>
      </c>
      <c r="E836" s="7" t="s">
        <v>360</v>
      </c>
      <c r="F836" s="5">
        <f t="shared" si="3"/>
        <v>379.6666667</v>
      </c>
    </row>
    <row r="837" ht="15.75" customHeight="1">
      <c r="A837" s="6" t="s">
        <v>1340</v>
      </c>
      <c r="B837" s="7" t="s">
        <v>1341</v>
      </c>
      <c r="C837" s="7" t="s">
        <v>1300</v>
      </c>
      <c r="D837" s="7" t="s">
        <v>14</v>
      </c>
      <c r="E837" s="7" t="s">
        <v>360</v>
      </c>
      <c r="F837" s="5">
        <f t="shared" si="3"/>
        <v>380.1666667</v>
      </c>
    </row>
    <row r="838" ht="15.75" customHeight="1">
      <c r="A838" s="6" t="s">
        <v>1342</v>
      </c>
      <c r="B838" s="7" t="s">
        <v>1341</v>
      </c>
      <c r="C838" s="7" t="s">
        <v>1300</v>
      </c>
      <c r="D838" s="7" t="s">
        <v>14</v>
      </c>
      <c r="E838" s="7" t="s">
        <v>360</v>
      </c>
      <c r="F838" s="5">
        <f t="shared" si="3"/>
        <v>380.6666667</v>
      </c>
    </row>
    <row r="839" ht="15.75" customHeight="1">
      <c r="A839" s="6" t="s">
        <v>1343</v>
      </c>
      <c r="B839" s="7" t="s">
        <v>1344</v>
      </c>
      <c r="C839" s="7" t="s">
        <v>1300</v>
      </c>
      <c r="D839" s="7" t="s">
        <v>14</v>
      </c>
      <c r="E839" s="7" t="s">
        <v>360</v>
      </c>
      <c r="F839" s="5">
        <f t="shared" si="3"/>
        <v>381.1666667</v>
      </c>
    </row>
    <row r="840" ht="15.75" customHeight="1">
      <c r="A840" s="6" t="s">
        <v>1345</v>
      </c>
      <c r="B840" s="7" t="s">
        <v>1344</v>
      </c>
      <c r="C840" s="7" t="s">
        <v>1300</v>
      </c>
      <c r="D840" s="7" t="s">
        <v>14</v>
      </c>
      <c r="E840" s="7" t="s">
        <v>360</v>
      </c>
      <c r="F840" s="5">
        <f t="shared" si="3"/>
        <v>381.6666667</v>
      </c>
    </row>
    <row r="841" ht="15.75" customHeight="1">
      <c r="A841" s="6" t="s">
        <v>1346</v>
      </c>
      <c r="B841" s="7" t="s">
        <v>1347</v>
      </c>
      <c r="C841" s="7" t="s">
        <v>1300</v>
      </c>
      <c r="D841" s="7" t="s">
        <v>14</v>
      </c>
      <c r="E841" s="7" t="s">
        <v>360</v>
      </c>
      <c r="F841" s="5">
        <f t="shared" si="3"/>
        <v>382</v>
      </c>
    </row>
    <row r="842" ht="15.75" customHeight="1">
      <c r="A842" s="6" t="s">
        <v>1348</v>
      </c>
      <c r="B842" s="7" t="s">
        <v>1347</v>
      </c>
      <c r="C842" s="7" t="s">
        <v>1300</v>
      </c>
      <c r="D842" s="7" t="s">
        <v>14</v>
      </c>
      <c r="E842" s="7" t="s">
        <v>360</v>
      </c>
      <c r="F842" s="5">
        <f t="shared" si="3"/>
        <v>382.3333333</v>
      </c>
    </row>
    <row r="843" ht="15.75" customHeight="1">
      <c r="A843" s="6" t="s">
        <v>1349</v>
      </c>
      <c r="B843" s="7" t="s">
        <v>1347</v>
      </c>
      <c r="C843" s="7" t="s">
        <v>1300</v>
      </c>
      <c r="D843" s="7" t="s">
        <v>14</v>
      </c>
      <c r="E843" s="7" t="s">
        <v>360</v>
      </c>
      <c r="F843" s="5">
        <f t="shared" si="3"/>
        <v>382.6666667</v>
      </c>
    </row>
    <row r="844" ht="15.75" customHeight="1">
      <c r="A844" s="6" t="s">
        <v>1350</v>
      </c>
      <c r="B844" s="7" t="s">
        <v>1351</v>
      </c>
      <c r="C844" s="7" t="s">
        <v>1300</v>
      </c>
      <c r="D844" s="7" t="s">
        <v>14</v>
      </c>
      <c r="E844" s="7" t="s">
        <v>360</v>
      </c>
      <c r="F844" s="5">
        <f t="shared" si="3"/>
        <v>383.1666667</v>
      </c>
    </row>
    <row r="845" ht="15.75" customHeight="1">
      <c r="A845" s="6" t="s">
        <v>1352</v>
      </c>
      <c r="B845" s="7" t="s">
        <v>1351</v>
      </c>
      <c r="C845" s="7" t="s">
        <v>1300</v>
      </c>
      <c r="D845" s="7" t="s">
        <v>14</v>
      </c>
      <c r="E845" s="7" t="s">
        <v>360</v>
      </c>
      <c r="F845" s="5">
        <f t="shared" si="3"/>
        <v>383.6666667</v>
      </c>
    </row>
    <row r="846" ht="15.75" customHeight="1">
      <c r="A846" s="6" t="s">
        <v>1353</v>
      </c>
      <c r="B846" s="7" t="s">
        <v>1354</v>
      </c>
      <c r="C846" s="7" t="s">
        <v>1300</v>
      </c>
      <c r="D846" s="7" t="s">
        <v>14</v>
      </c>
      <c r="E846" s="7" t="s">
        <v>360</v>
      </c>
      <c r="F846" s="5">
        <f t="shared" si="3"/>
        <v>384.1666667</v>
      </c>
    </row>
    <row r="847" ht="15.75" customHeight="1">
      <c r="A847" s="6" t="s">
        <v>1355</v>
      </c>
      <c r="B847" s="7" t="s">
        <v>1354</v>
      </c>
      <c r="C847" s="7" t="s">
        <v>1300</v>
      </c>
      <c r="D847" s="7" t="s">
        <v>14</v>
      </c>
      <c r="E847" s="7" t="s">
        <v>360</v>
      </c>
      <c r="F847" s="5">
        <f t="shared" si="3"/>
        <v>384.6666667</v>
      </c>
    </row>
    <row r="848" ht="15.75" customHeight="1">
      <c r="A848" s="6" t="s">
        <v>1356</v>
      </c>
      <c r="B848" s="7" t="s">
        <v>1357</v>
      </c>
      <c r="C848" s="7" t="s">
        <v>1300</v>
      </c>
      <c r="D848" s="7" t="s">
        <v>14</v>
      </c>
      <c r="E848" s="7" t="s">
        <v>360</v>
      </c>
      <c r="F848" s="5">
        <f t="shared" si="3"/>
        <v>385.1666667</v>
      </c>
    </row>
    <row r="849" ht="15.75" customHeight="1">
      <c r="A849" s="6" t="s">
        <v>1358</v>
      </c>
      <c r="B849" s="7" t="s">
        <v>1357</v>
      </c>
      <c r="C849" s="7" t="s">
        <v>1300</v>
      </c>
      <c r="D849" s="7" t="s">
        <v>14</v>
      </c>
      <c r="E849" s="7" t="s">
        <v>360</v>
      </c>
      <c r="F849" s="5">
        <f t="shared" si="3"/>
        <v>385.6666667</v>
      </c>
    </row>
    <row r="850" ht="15.75" customHeight="1">
      <c r="A850" s="6" t="s">
        <v>1359</v>
      </c>
      <c r="B850" s="7" t="s">
        <v>1360</v>
      </c>
      <c r="C850" s="7" t="s">
        <v>1300</v>
      </c>
      <c r="D850" s="7" t="s">
        <v>14</v>
      </c>
      <c r="E850" s="7" t="s">
        <v>360</v>
      </c>
      <c r="F850" s="5">
        <f t="shared" si="3"/>
        <v>386.1666667</v>
      </c>
    </row>
    <row r="851" ht="15.75" customHeight="1">
      <c r="A851" s="6" t="s">
        <v>1361</v>
      </c>
      <c r="B851" s="7" t="s">
        <v>1360</v>
      </c>
      <c r="C851" s="7" t="s">
        <v>1300</v>
      </c>
      <c r="D851" s="7" t="s">
        <v>14</v>
      </c>
      <c r="E851" s="7" t="s">
        <v>360</v>
      </c>
      <c r="F851" s="5">
        <f t="shared" si="3"/>
        <v>386.6666667</v>
      </c>
    </row>
    <row r="852" ht="15.75" customHeight="1">
      <c r="A852" s="6" t="s">
        <v>1362</v>
      </c>
      <c r="B852" s="7" t="s">
        <v>1363</v>
      </c>
      <c r="C852" s="7" t="s">
        <v>1300</v>
      </c>
      <c r="D852" s="7" t="s">
        <v>14</v>
      </c>
      <c r="E852" s="7" t="s">
        <v>360</v>
      </c>
      <c r="F852" s="5">
        <f t="shared" si="3"/>
        <v>387</v>
      </c>
    </row>
    <row r="853" ht="15.75" customHeight="1">
      <c r="A853" s="6" t="s">
        <v>1364</v>
      </c>
      <c r="B853" s="7" t="s">
        <v>1363</v>
      </c>
      <c r="C853" s="7" t="s">
        <v>1300</v>
      </c>
      <c r="D853" s="7" t="s">
        <v>14</v>
      </c>
      <c r="E853" s="7" t="s">
        <v>360</v>
      </c>
      <c r="F853" s="5">
        <f t="shared" si="3"/>
        <v>387.3333333</v>
      </c>
    </row>
    <row r="854" ht="15.75" customHeight="1">
      <c r="A854" s="6" t="s">
        <v>1365</v>
      </c>
      <c r="B854" s="7" t="s">
        <v>1363</v>
      </c>
      <c r="C854" s="7" t="s">
        <v>1300</v>
      </c>
      <c r="D854" s="7" t="s">
        <v>14</v>
      </c>
      <c r="E854" s="7" t="s">
        <v>360</v>
      </c>
      <c r="F854" s="5">
        <f t="shared" si="3"/>
        <v>387.6666667</v>
      </c>
    </row>
    <row r="855" ht="15.75" customHeight="1">
      <c r="A855" s="6" t="s">
        <v>1366</v>
      </c>
      <c r="B855" s="7" t="s">
        <v>1367</v>
      </c>
      <c r="C855" s="7" t="s">
        <v>1300</v>
      </c>
      <c r="D855" s="7" t="s">
        <v>14</v>
      </c>
      <c r="E855" s="7" t="s">
        <v>360</v>
      </c>
      <c r="F855" s="5">
        <f t="shared" si="3"/>
        <v>388.1666667</v>
      </c>
    </row>
    <row r="856" ht="15.75" customHeight="1">
      <c r="A856" s="6" t="s">
        <v>1368</v>
      </c>
      <c r="B856" s="7" t="s">
        <v>1367</v>
      </c>
      <c r="C856" s="7" t="s">
        <v>1300</v>
      </c>
      <c r="D856" s="7" t="s">
        <v>14</v>
      </c>
      <c r="E856" s="7" t="s">
        <v>360</v>
      </c>
      <c r="F856" s="5">
        <f t="shared" si="3"/>
        <v>388.6666667</v>
      </c>
    </row>
    <row r="857" ht="15.75" customHeight="1">
      <c r="A857" s="6" t="s">
        <v>1369</v>
      </c>
      <c r="B857" s="7" t="s">
        <v>1370</v>
      </c>
      <c r="C857" s="7" t="s">
        <v>1300</v>
      </c>
      <c r="D857" s="7" t="s">
        <v>14</v>
      </c>
      <c r="E857" s="7" t="s">
        <v>360</v>
      </c>
      <c r="F857" s="5">
        <f t="shared" si="3"/>
        <v>389.1666667</v>
      </c>
    </row>
    <row r="858" ht="15.75" customHeight="1">
      <c r="A858" s="6" t="s">
        <v>1371</v>
      </c>
      <c r="B858" s="7" t="s">
        <v>1370</v>
      </c>
      <c r="C858" s="7" t="s">
        <v>1300</v>
      </c>
      <c r="D858" s="7" t="s">
        <v>14</v>
      </c>
      <c r="E858" s="7" t="s">
        <v>360</v>
      </c>
      <c r="F858" s="5">
        <f t="shared" si="3"/>
        <v>389.6666667</v>
      </c>
    </row>
    <row r="859" ht="15.75" customHeight="1">
      <c r="A859" s="6" t="s">
        <v>1372</v>
      </c>
      <c r="B859" s="7" t="s">
        <v>1373</v>
      </c>
      <c r="C859" s="7" t="s">
        <v>1300</v>
      </c>
      <c r="D859" s="7" t="s">
        <v>14</v>
      </c>
      <c r="E859" s="7" t="s">
        <v>360</v>
      </c>
      <c r="F859" s="5">
        <f t="shared" si="3"/>
        <v>390.1666667</v>
      </c>
    </row>
    <row r="860" ht="15.75" customHeight="1">
      <c r="A860" s="6" t="s">
        <v>1374</v>
      </c>
      <c r="B860" s="7" t="s">
        <v>1373</v>
      </c>
      <c r="C860" s="7" t="s">
        <v>1300</v>
      </c>
      <c r="D860" s="7" t="s">
        <v>14</v>
      </c>
      <c r="E860" s="7" t="s">
        <v>360</v>
      </c>
      <c r="F860" s="5">
        <f t="shared" si="3"/>
        <v>390.6666667</v>
      </c>
    </row>
    <row r="861" ht="15.75" customHeight="1">
      <c r="A861" s="6" t="s">
        <v>1375</v>
      </c>
      <c r="B861" s="7" t="s">
        <v>1376</v>
      </c>
      <c r="C861" s="7" t="s">
        <v>1300</v>
      </c>
      <c r="D861" s="7" t="s">
        <v>14</v>
      </c>
      <c r="E861" s="7" t="s">
        <v>360</v>
      </c>
      <c r="F861" s="5">
        <f t="shared" si="3"/>
        <v>391</v>
      </c>
    </row>
    <row r="862" ht="15.75" customHeight="1">
      <c r="A862" s="6" t="s">
        <v>1377</v>
      </c>
      <c r="B862" s="7" t="s">
        <v>1376</v>
      </c>
      <c r="C862" s="7" t="s">
        <v>1300</v>
      </c>
      <c r="D862" s="7" t="s">
        <v>14</v>
      </c>
      <c r="E862" s="7" t="s">
        <v>360</v>
      </c>
      <c r="F862" s="5">
        <f t="shared" si="3"/>
        <v>391.3333333</v>
      </c>
    </row>
    <row r="863" ht="15.75" customHeight="1">
      <c r="A863" s="6" t="s">
        <v>1378</v>
      </c>
      <c r="B863" s="7" t="s">
        <v>1376</v>
      </c>
      <c r="C863" s="7" t="s">
        <v>1300</v>
      </c>
      <c r="D863" s="7" t="s">
        <v>14</v>
      </c>
      <c r="E863" s="7" t="s">
        <v>360</v>
      </c>
      <c r="F863" s="5">
        <f t="shared" si="3"/>
        <v>391.6666667</v>
      </c>
    </row>
    <row r="864" ht="15.75" customHeight="1">
      <c r="A864" s="6" t="s">
        <v>1379</v>
      </c>
      <c r="B864" s="7" t="s">
        <v>1380</v>
      </c>
      <c r="C864" s="7" t="s">
        <v>1300</v>
      </c>
      <c r="D864" s="7" t="s">
        <v>14</v>
      </c>
      <c r="E864" s="7" t="s">
        <v>360</v>
      </c>
      <c r="F864" s="5">
        <f t="shared" si="3"/>
        <v>392.1666667</v>
      </c>
    </row>
    <row r="865" ht="15.75" customHeight="1">
      <c r="A865" s="6" t="s">
        <v>1381</v>
      </c>
      <c r="B865" s="7" t="s">
        <v>1380</v>
      </c>
      <c r="C865" s="7" t="s">
        <v>1300</v>
      </c>
      <c r="D865" s="7" t="s">
        <v>14</v>
      </c>
      <c r="E865" s="7" t="s">
        <v>360</v>
      </c>
      <c r="F865" s="5">
        <f t="shared" si="3"/>
        <v>392.6666667</v>
      </c>
    </row>
    <row r="866" ht="15.75" customHeight="1">
      <c r="A866" s="6" t="s">
        <v>1382</v>
      </c>
      <c r="B866" s="7" t="s">
        <v>1383</v>
      </c>
      <c r="C866" s="7" t="s">
        <v>1300</v>
      </c>
      <c r="D866" s="7" t="s">
        <v>14</v>
      </c>
      <c r="E866" s="7" t="s">
        <v>360</v>
      </c>
      <c r="F866" s="5">
        <f t="shared" si="3"/>
        <v>393.1666667</v>
      </c>
    </row>
    <row r="867" ht="15.75" customHeight="1">
      <c r="A867" s="6" t="s">
        <v>1384</v>
      </c>
      <c r="B867" s="7" t="s">
        <v>1383</v>
      </c>
      <c r="C867" s="7" t="s">
        <v>1300</v>
      </c>
      <c r="D867" s="7" t="s">
        <v>14</v>
      </c>
      <c r="E867" s="7" t="s">
        <v>360</v>
      </c>
      <c r="F867" s="5">
        <f t="shared" si="3"/>
        <v>393.6666667</v>
      </c>
    </row>
    <row r="868" ht="15.75" customHeight="1">
      <c r="A868" s="6" t="s">
        <v>1385</v>
      </c>
      <c r="B868" s="7" t="s">
        <v>1386</v>
      </c>
      <c r="C868" s="7" t="s">
        <v>1300</v>
      </c>
      <c r="D868" s="7" t="s">
        <v>14</v>
      </c>
      <c r="E868" s="7" t="s">
        <v>360</v>
      </c>
      <c r="F868" s="5">
        <f t="shared" si="3"/>
        <v>394.1666667</v>
      </c>
    </row>
    <row r="869" ht="15.75" customHeight="1">
      <c r="A869" s="6" t="s">
        <v>1387</v>
      </c>
      <c r="B869" s="7" t="s">
        <v>1386</v>
      </c>
      <c r="C869" s="7" t="s">
        <v>1300</v>
      </c>
      <c r="D869" s="7" t="s">
        <v>14</v>
      </c>
      <c r="E869" s="7" t="s">
        <v>360</v>
      </c>
      <c r="F869" s="5">
        <f t="shared" si="3"/>
        <v>394.6666667</v>
      </c>
    </row>
    <row r="870" ht="15.75" customHeight="1">
      <c r="A870" s="6" t="s">
        <v>1388</v>
      </c>
      <c r="B870" s="7" t="s">
        <v>1389</v>
      </c>
      <c r="C870" s="7" t="s">
        <v>1300</v>
      </c>
      <c r="D870" s="7" t="s">
        <v>14</v>
      </c>
      <c r="E870" s="7" t="s">
        <v>360</v>
      </c>
      <c r="F870" s="5">
        <f t="shared" si="3"/>
        <v>395</v>
      </c>
    </row>
    <row r="871" ht="15.75" customHeight="1">
      <c r="A871" s="6" t="s">
        <v>1390</v>
      </c>
      <c r="B871" s="7" t="s">
        <v>1389</v>
      </c>
      <c r="C871" s="7" t="s">
        <v>1300</v>
      </c>
      <c r="D871" s="7" t="s">
        <v>14</v>
      </c>
      <c r="E871" s="7" t="s">
        <v>360</v>
      </c>
      <c r="F871" s="5">
        <f t="shared" si="3"/>
        <v>395.3333333</v>
      </c>
    </row>
    <row r="872" ht="15.75" customHeight="1">
      <c r="A872" s="6" t="s">
        <v>1391</v>
      </c>
      <c r="B872" s="7" t="s">
        <v>1389</v>
      </c>
      <c r="C872" s="7" t="s">
        <v>1300</v>
      </c>
      <c r="D872" s="7" t="s">
        <v>14</v>
      </c>
      <c r="E872" s="7" t="s">
        <v>360</v>
      </c>
      <c r="F872" s="5">
        <f t="shared" si="3"/>
        <v>395.6666667</v>
      </c>
    </row>
    <row r="873" ht="15.75" customHeight="1">
      <c r="A873" s="6" t="s">
        <v>1392</v>
      </c>
      <c r="B873" s="7" t="s">
        <v>1393</v>
      </c>
      <c r="C873" s="7" t="s">
        <v>1300</v>
      </c>
      <c r="D873" s="7" t="s">
        <v>14</v>
      </c>
      <c r="E873" s="7" t="s">
        <v>360</v>
      </c>
      <c r="F873" s="5">
        <f t="shared" si="3"/>
        <v>396.1666667</v>
      </c>
    </row>
    <row r="874" ht="15.75" customHeight="1">
      <c r="A874" s="6" t="s">
        <v>1394</v>
      </c>
      <c r="B874" s="7" t="s">
        <v>1393</v>
      </c>
      <c r="C874" s="7" t="s">
        <v>1300</v>
      </c>
      <c r="D874" s="7" t="s">
        <v>14</v>
      </c>
      <c r="E874" s="7" t="s">
        <v>360</v>
      </c>
      <c r="F874" s="5">
        <f t="shared" si="3"/>
        <v>396.6666667</v>
      </c>
    </row>
    <row r="875" ht="15.75" customHeight="1">
      <c r="A875" s="6" t="s">
        <v>1395</v>
      </c>
      <c r="B875" s="7" t="s">
        <v>1396</v>
      </c>
      <c r="C875" s="7" t="s">
        <v>1300</v>
      </c>
      <c r="D875" s="7" t="s">
        <v>14</v>
      </c>
      <c r="E875" s="7" t="s">
        <v>360</v>
      </c>
      <c r="F875" s="5">
        <f t="shared" si="3"/>
        <v>397.1666667</v>
      </c>
    </row>
    <row r="876" ht="15.75" customHeight="1">
      <c r="A876" s="6" t="s">
        <v>1397</v>
      </c>
      <c r="B876" s="7" t="s">
        <v>1396</v>
      </c>
      <c r="C876" s="7" t="s">
        <v>1300</v>
      </c>
      <c r="D876" s="7" t="s">
        <v>14</v>
      </c>
      <c r="E876" s="7" t="s">
        <v>360</v>
      </c>
      <c r="F876" s="5">
        <f t="shared" si="3"/>
        <v>397.6666667</v>
      </c>
    </row>
    <row r="877" ht="15.75" customHeight="1">
      <c r="A877" s="6" t="s">
        <v>1398</v>
      </c>
      <c r="B877" s="7" t="s">
        <v>1399</v>
      </c>
      <c r="C877" s="7" t="s">
        <v>1300</v>
      </c>
      <c r="D877" s="7" t="s">
        <v>14</v>
      </c>
      <c r="E877" s="7" t="s">
        <v>360</v>
      </c>
      <c r="F877" s="5">
        <f t="shared" si="3"/>
        <v>398.1666667</v>
      </c>
    </row>
    <row r="878" ht="15.75" customHeight="1">
      <c r="A878" s="6" t="s">
        <v>1400</v>
      </c>
      <c r="B878" s="7" t="s">
        <v>1399</v>
      </c>
      <c r="C878" s="7" t="s">
        <v>1300</v>
      </c>
      <c r="D878" s="7" t="s">
        <v>14</v>
      </c>
      <c r="E878" s="7" t="s">
        <v>360</v>
      </c>
      <c r="F878" s="5">
        <f t="shared" si="3"/>
        <v>398.6666667</v>
      </c>
    </row>
    <row r="879" ht="15.75" customHeight="1">
      <c r="A879" s="6" t="s">
        <v>1401</v>
      </c>
      <c r="B879" s="7" t="s">
        <v>1402</v>
      </c>
      <c r="C879" s="7" t="s">
        <v>1300</v>
      </c>
      <c r="D879" s="7" t="s">
        <v>14</v>
      </c>
      <c r="E879" s="7" t="s">
        <v>360</v>
      </c>
      <c r="F879" s="5">
        <f t="shared" si="3"/>
        <v>399.1666667</v>
      </c>
    </row>
    <row r="880" ht="15.75" customHeight="1">
      <c r="A880" s="6" t="s">
        <v>1403</v>
      </c>
      <c r="B880" s="7" t="s">
        <v>1402</v>
      </c>
      <c r="C880" s="7" t="s">
        <v>1300</v>
      </c>
      <c r="D880" s="7" t="s">
        <v>14</v>
      </c>
      <c r="E880" s="7" t="s">
        <v>360</v>
      </c>
      <c r="F880" s="5">
        <f t="shared" si="3"/>
        <v>399.6666667</v>
      </c>
    </row>
    <row r="881" ht="15.75" customHeight="1">
      <c r="A881" s="6" t="s">
        <v>1404</v>
      </c>
      <c r="B881" s="7" t="s">
        <v>1405</v>
      </c>
      <c r="C881" s="7" t="s">
        <v>1300</v>
      </c>
      <c r="D881" s="7" t="s">
        <v>14</v>
      </c>
      <c r="E881" s="7" t="s">
        <v>360</v>
      </c>
      <c r="F881" s="5">
        <f t="shared" si="3"/>
        <v>400</v>
      </c>
    </row>
    <row r="882" ht="15.75" customHeight="1">
      <c r="A882" s="6" t="s">
        <v>1406</v>
      </c>
      <c r="B882" s="7" t="s">
        <v>1405</v>
      </c>
      <c r="C882" s="7" t="s">
        <v>1300</v>
      </c>
      <c r="D882" s="7" t="s">
        <v>14</v>
      </c>
      <c r="E882" s="7" t="s">
        <v>360</v>
      </c>
      <c r="F882" s="5">
        <f t="shared" si="3"/>
        <v>400.3333333</v>
      </c>
    </row>
    <row r="883" ht="15.75" customHeight="1">
      <c r="A883" s="6" t="s">
        <v>1407</v>
      </c>
      <c r="B883" s="7" t="s">
        <v>1405</v>
      </c>
      <c r="C883" s="7" t="s">
        <v>1300</v>
      </c>
      <c r="D883" s="7" t="s">
        <v>14</v>
      </c>
      <c r="E883" s="7" t="s">
        <v>360</v>
      </c>
      <c r="F883" s="5">
        <f t="shared" si="3"/>
        <v>400.6666667</v>
      </c>
    </row>
    <row r="884" ht="15.75" customHeight="1">
      <c r="A884" s="6" t="s">
        <v>1408</v>
      </c>
      <c r="B884" s="7" t="s">
        <v>1409</v>
      </c>
      <c r="C884" s="7" t="s">
        <v>1300</v>
      </c>
      <c r="D884" s="7" t="s">
        <v>14</v>
      </c>
      <c r="E884" s="7" t="s">
        <v>360</v>
      </c>
      <c r="F884" s="5">
        <f t="shared" si="3"/>
        <v>401.1666667</v>
      </c>
    </row>
    <row r="885" ht="15.75" customHeight="1">
      <c r="A885" s="6" t="s">
        <v>1410</v>
      </c>
      <c r="B885" s="7" t="s">
        <v>1409</v>
      </c>
      <c r="C885" s="7" t="s">
        <v>1300</v>
      </c>
      <c r="D885" s="7" t="s">
        <v>14</v>
      </c>
      <c r="E885" s="7" t="s">
        <v>360</v>
      </c>
      <c r="F885" s="5">
        <f t="shared" si="3"/>
        <v>401.6666667</v>
      </c>
    </row>
    <row r="886" ht="15.75" customHeight="1">
      <c r="A886" s="6" t="s">
        <v>1411</v>
      </c>
      <c r="B886" s="7" t="s">
        <v>1412</v>
      </c>
      <c r="C886" s="7" t="s">
        <v>1300</v>
      </c>
      <c r="D886" s="7" t="s">
        <v>14</v>
      </c>
      <c r="E886" s="7" t="s">
        <v>360</v>
      </c>
      <c r="F886" s="5">
        <f t="shared" si="3"/>
        <v>402</v>
      </c>
    </row>
    <row r="887" ht="15.75" customHeight="1">
      <c r="A887" s="6" t="s">
        <v>1413</v>
      </c>
      <c r="B887" s="7" t="s">
        <v>1412</v>
      </c>
      <c r="C887" s="7" t="s">
        <v>1300</v>
      </c>
      <c r="D887" s="7" t="s">
        <v>14</v>
      </c>
      <c r="E887" s="7" t="s">
        <v>360</v>
      </c>
      <c r="F887" s="5">
        <f t="shared" si="3"/>
        <v>402.3333333</v>
      </c>
    </row>
    <row r="888" ht="15.75" customHeight="1">
      <c r="A888" s="6" t="s">
        <v>1414</v>
      </c>
      <c r="B888" s="7" t="s">
        <v>1412</v>
      </c>
      <c r="C888" s="7" t="s">
        <v>1300</v>
      </c>
      <c r="D888" s="7" t="s">
        <v>14</v>
      </c>
      <c r="E888" s="7" t="s">
        <v>360</v>
      </c>
      <c r="F888" s="5">
        <f t="shared" si="3"/>
        <v>402.6666667</v>
      </c>
    </row>
    <row r="889" ht="15.75" customHeight="1">
      <c r="A889" s="6" t="s">
        <v>1415</v>
      </c>
      <c r="B889" s="7" t="s">
        <v>1416</v>
      </c>
      <c r="C889" s="7" t="s">
        <v>1300</v>
      </c>
      <c r="D889" s="7" t="s">
        <v>14</v>
      </c>
      <c r="E889" s="7" t="s">
        <v>360</v>
      </c>
      <c r="F889" s="5">
        <f t="shared" si="3"/>
        <v>403.1666667</v>
      </c>
    </row>
    <row r="890" ht="15.75" customHeight="1">
      <c r="A890" s="6" t="s">
        <v>1417</v>
      </c>
      <c r="B890" s="7" t="s">
        <v>1416</v>
      </c>
      <c r="C890" s="7" t="s">
        <v>1300</v>
      </c>
      <c r="D890" s="7" t="s">
        <v>14</v>
      </c>
      <c r="E890" s="7" t="s">
        <v>360</v>
      </c>
      <c r="F890" s="5">
        <f t="shared" si="3"/>
        <v>403.6666667</v>
      </c>
    </row>
    <row r="891" ht="15.75" customHeight="1">
      <c r="A891" s="6" t="s">
        <v>1418</v>
      </c>
      <c r="B891" s="7" t="s">
        <v>1419</v>
      </c>
      <c r="C891" s="7" t="s">
        <v>1300</v>
      </c>
      <c r="D891" s="7" t="s">
        <v>14</v>
      </c>
      <c r="E891" s="7" t="s">
        <v>360</v>
      </c>
      <c r="F891" s="5">
        <f t="shared" si="3"/>
        <v>404.1666667</v>
      </c>
    </row>
    <row r="892" ht="15.75" customHeight="1">
      <c r="A892" s="6" t="s">
        <v>1420</v>
      </c>
      <c r="B892" s="7" t="s">
        <v>1419</v>
      </c>
      <c r="C892" s="7" t="s">
        <v>1300</v>
      </c>
      <c r="D892" s="7" t="s">
        <v>14</v>
      </c>
      <c r="E892" s="7" t="s">
        <v>360</v>
      </c>
      <c r="F892" s="5">
        <f t="shared" si="3"/>
        <v>404.6666667</v>
      </c>
    </row>
    <row r="893" ht="15.75" customHeight="1">
      <c r="A893" s="6" t="s">
        <v>1421</v>
      </c>
      <c r="B893" s="7" t="s">
        <v>1422</v>
      </c>
      <c r="C893" s="7" t="s">
        <v>1300</v>
      </c>
      <c r="D893" s="7" t="s">
        <v>14</v>
      </c>
      <c r="E893" s="7" t="s">
        <v>360</v>
      </c>
      <c r="F893" s="5">
        <f t="shared" si="3"/>
        <v>405.1666667</v>
      </c>
    </row>
    <row r="894" ht="15.75" customHeight="1">
      <c r="A894" s="6" t="s">
        <v>1423</v>
      </c>
      <c r="B894" s="7" t="s">
        <v>1422</v>
      </c>
      <c r="C894" s="7" t="s">
        <v>1300</v>
      </c>
      <c r="D894" s="7" t="s">
        <v>14</v>
      </c>
      <c r="E894" s="7" t="s">
        <v>360</v>
      </c>
      <c r="F894" s="5">
        <f t="shared" si="3"/>
        <v>405.6666667</v>
      </c>
    </row>
    <row r="895" ht="15.75" customHeight="1">
      <c r="A895" s="6" t="s">
        <v>1424</v>
      </c>
      <c r="B895" s="7" t="s">
        <v>1425</v>
      </c>
      <c r="C895" s="7" t="s">
        <v>1300</v>
      </c>
      <c r="D895" s="7" t="s">
        <v>14</v>
      </c>
      <c r="E895" s="7" t="s">
        <v>360</v>
      </c>
      <c r="F895" s="5">
        <f t="shared" si="3"/>
        <v>406.1666667</v>
      </c>
    </row>
    <row r="896" ht="15.75" customHeight="1">
      <c r="A896" s="6" t="s">
        <v>1426</v>
      </c>
      <c r="B896" s="7" t="s">
        <v>1425</v>
      </c>
      <c r="C896" s="7" t="s">
        <v>1300</v>
      </c>
      <c r="D896" s="7" t="s">
        <v>14</v>
      </c>
      <c r="E896" s="7" t="s">
        <v>360</v>
      </c>
      <c r="F896" s="5">
        <f t="shared" si="3"/>
        <v>406.6666667</v>
      </c>
    </row>
    <row r="897" ht="15.75" customHeight="1">
      <c r="A897" s="6" t="s">
        <v>1427</v>
      </c>
      <c r="B897" s="7" t="s">
        <v>1428</v>
      </c>
      <c r="C897" s="7" t="s">
        <v>1300</v>
      </c>
      <c r="D897" s="7" t="s">
        <v>14</v>
      </c>
      <c r="E897" s="7" t="s">
        <v>360</v>
      </c>
      <c r="F897" s="5">
        <f t="shared" si="3"/>
        <v>407.1666667</v>
      </c>
    </row>
    <row r="898" ht="15.75" customHeight="1">
      <c r="A898" s="6" t="s">
        <v>1429</v>
      </c>
      <c r="B898" s="7" t="s">
        <v>1428</v>
      </c>
      <c r="C898" s="7" t="s">
        <v>1300</v>
      </c>
      <c r="D898" s="7" t="s">
        <v>14</v>
      </c>
      <c r="E898" s="7" t="s">
        <v>360</v>
      </c>
      <c r="F898" s="5">
        <f t="shared" si="3"/>
        <v>407.6666667</v>
      </c>
    </row>
    <row r="899" ht="15.75" customHeight="1">
      <c r="A899" s="6" t="s">
        <v>1430</v>
      </c>
      <c r="B899" s="7" t="s">
        <v>1431</v>
      </c>
      <c r="C899" s="7" t="s">
        <v>1300</v>
      </c>
      <c r="D899" s="7" t="s">
        <v>14</v>
      </c>
      <c r="E899" s="7" t="s">
        <v>360</v>
      </c>
      <c r="F899" s="5">
        <f t="shared" si="3"/>
        <v>408.1666667</v>
      </c>
    </row>
    <row r="900" ht="15.75" customHeight="1">
      <c r="A900" s="6" t="s">
        <v>1432</v>
      </c>
      <c r="B900" s="7" t="s">
        <v>1431</v>
      </c>
      <c r="C900" s="7" t="s">
        <v>1300</v>
      </c>
      <c r="D900" s="7" t="s">
        <v>14</v>
      </c>
      <c r="E900" s="7" t="s">
        <v>360</v>
      </c>
      <c r="F900" s="5">
        <f t="shared" si="3"/>
        <v>408.6666667</v>
      </c>
    </row>
    <row r="901" ht="15.75" customHeight="1">
      <c r="A901" s="6" t="s">
        <v>1433</v>
      </c>
      <c r="B901" s="7" t="s">
        <v>1434</v>
      </c>
      <c r="C901" s="7" t="s">
        <v>1300</v>
      </c>
      <c r="D901" s="7" t="s">
        <v>14</v>
      </c>
      <c r="E901" s="7" t="s">
        <v>360</v>
      </c>
      <c r="F901" s="5">
        <f t="shared" si="3"/>
        <v>409</v>
      </c>
    </row>
    <row r="902" ht="15.75" customHeight="1">
      <c r="A902" s="6" t="s">
        <v>1435</v>
      </c>
      <c r="B902" s="7" t="s">
        <v>1434</v>
      </c>
      <c r="C902" s="7" t="s">
        <v>1300</v>
      </c>
      <c r="D902" s="7" t="s">
        <v>14</v>
      </c>
      <c r="E902" s="7" t="s">
        <v>360</v>
      </c>
      <c r="F902" s="5">
        <f t="shared" si="3"/>
        <v>409.3333333</v>
      </c>
    </row>
    <row r="903" ht="15.75" customHeight="1">
      <c r="A903" s="6" t="s">
        <v>1436</v>
      </c>
      <c r="B903" s="7" t="s">
        <v>1434</v>
      </c>
      <c r="C903" s="7" t="s">
        <v>1300</v>
      </c>
      <c r="D903" s="7" t="s">
        <v>14</v>
      </c>
      <c r="E903" s="7" t="s">
        <v>360</v>
      </c>
      <c r="F903" s="5">
        <f t="shared" si="3"/>
        <v>409.6666667</v>
      </c>
    </row>
    <row r="904" ht="15.75" customHeight="1">
      <c r="A904" s="6" t="s">
        <v>1437</v>
      </c>
      <c r="B904" s="7" t="s">
        <v>1438</v>
      </c>
      <c r="C904" s="7" t="s">
        <v>1300</v>
      </c>
      <c r="D904" s="7" t="s">
        <v>14</v>
      </c>
      <c r="E904" s="7" t="s">
        <v>360</v>
      </c>
      <c r="F904" s="5">
        <f t="shared" si="3"/>
        <v>410.1666667</v>
      </c>
    </row>
    <row r="905" ht="15.75" customHeight="1">
      <c r="A905" s="6" t="s">
        <v>1439</v>
      </c>
      <c r="B905" s="7" t="s">
        <v>1438</v>
      </c>
      <c r="C905" s="7" t="s">
        <v>1300</v>
      </c>
      <c r="D905" s="7" t="s">
        <v>14</v>
      </c>
      <c r="E905" s="7" t="s">
        <v>360</v>
      </c>
      <c r="F905" s="5">
        <f t="shared" si="3"/>
        <v>410.6666667</v>
      </c>
    </row>
    <row r="906" ht="15.75" customHeight="1">
      <c r="A906" s="6" t="s">
        <v>1440</v>
      </c>
      <c r="B906" s="7" t="s">
        <v>1441</v>
      </c>
      <c r="C906" s="7" t="s">
        <v>1300</v>
      </c>
      <c r="D906" s="7" t="s">
        <v>14</v>
      </c>
      <c r="E906" s="7" t="s">
        <v>360</v>
      </c>
      <c r="F906" s="5">
        <f t="shared" si="3"/>
        <v>411.1666667</v>
      </c>
    </row>
    <row r="907" ht="15.75" customHeight="1">
      <c r="A907" s="6" t="s">
        <v>1442</v>
      </c>
      <c r="B907" s="7" t="s">
        <v>1441</v>
      </c>
      <c r="C907" s="7" t="s">
        <v>1300</v>
      </c>
      <c r="D907" s="7" t="s">
        <v>14</v>
      </c>
      <c r="E907" s="7" t="s">
        <v>360</v>
      </c>
      <c r="F907" s="5">
        <f t="shared" si="3"/>
        <v>411.6666667</v>
      </c>
    </row>
    <row r="908" ht="15.75" customHeight="1">
      <c r="A908" s="6" t="s">
        <v>1443</v>
      </c>
      <c r="B908" s="7" t="s">
        <v>1444</v>
      </c>
      <c r="C908" s="7" t="s">
        <v>1300</v>
      </c>
      <c r="D908" s="7" t="s">
        <v>14</v>
      </c>
      <c r="E908" s="7" t="s">
        <v>360</v>
      </c>
      <c r="F908" s="5">
        <f t="shared" si="3"/>
        <v>412.1666667</v>
      </c>
    </row>
    <row r="909" ht="15.75" customHeight="1">
      <c r="A909" s="6" t="s">
        <v>1445</v>
      </c>
      <c r="B909" s="7" t="s">
        <v>1444</v>
      </c>
      <c r="C909" s="7" t="s">
        <v>1300</v>
      </c>
      <c r="D909" s="7" t="s">
        <v>14</v>
      </c>
      <c r="E909" s="7" t="s">
        <v>360</v>
      </c>
      <c r="F909" s="5">
        <f t="shared" si="3"/>
        <v>412.6666667</v>
      </c>
    </row>
    <row r="910" ht="15.75" customHeight="1">
      <c r="A910" s="6" t="s">
        <v>1446</v>
      </c>
      <c r="B910" s="7" t="s">
        <v>1447</v>
      </c>
      <c r="C910" s="7" t="s">
        <v>1300</v>
      </c>
      <c r="D910" s="7" t="s">
        <v>14</v>
      </c>
      <c r="E910" s="7" t="s">
        <v>360</v>
      </c>
      <c r="F910" s="5">
        <f t="shared" si="3"/>
        <v>413.1666667</v>
      </c>
    </row>
    <row r="911" ht="15.75" customHeight="1">
      <c r="A911" s="6" t="s">
        <v>1448</v>
      </c>
      <c r="B911" s="7" t="s">
        <v>1447</v>
      </c>
      <c r="C911" s="7" t="s">
        <v>1300</v>
      </c>
      <c r="D911" s="7" t="s">
        <v>14</v>
      </c>
      <c r="E911" s="7" t="s">
        <v>360</v>
      </c>
      <c r="F911" s="5">
        <f t="shared" si="3"/>
        <v>413.6666667</v>
      </c>
    </row>
    <row r="912" ht="15.75" customHeight="1">
      <c r="A912" s="6" t="s">
        <v>1449</v>
      </c>
      <c r="B912" s="7" t="s">
        <v>1450</v>
      </c>
      <c r="C912" s="7" t="s">
        <v>1300</v>
      </c>
      <c r="D912" s="7" t="s">
        <v>14</v>
      </c>
      <c r="E912" s="7" t="s">
        <v>360</v>
      </c>
      <c r="F912" s="5">
        <f t="shared" si="3"/>
        <v>414.1666667</v>
      </c>
    </row>
    <row r="913" ht="15.75" customHeight="1">
      <c r="A913" s="6" t="s">
        <v>1451</v>
      </c>
      <c r="B913" s="7" t="s">
        <v>1450</v>
      </c>
      <c r="C913" s="7" t="s">
        <v>1300</v>
      </c>
      <c r="D913" s="7" t="s">
        <v>14</v>
      </c>
      <c r="E913" s="7" t="s">
        <v>360</v>
      </c>
      <c r="F913" s="5">
        <f t="shared" si="3"/>
        <v>414.6666667</v>
      </c>
    </row>
    <row r="914" ht="15.75" customHeight="1">
      <c r="A914" s="6" t="s">
        <v>1452</v>
      </c>
      <c r="B914" s="7" t="s">
        <v>1453</v>
      </c>
      <c r="C914" s="7" t="s">
        <v>1300</v>
      </c>
      <c r="D914" s="7" t="s">
        <v>14</v>
      </c>
      <c r="E914" s="7" t="s">
        <v>360</v>
      </c>
      <c r="F914" s="5">
        <f t="shared" si="3"/>
        <v>415.1666667</v>
      </c>
    </row>
    <row r="915" ht="15.75" customHeight="1">
      <c r="A915" s="6" t="s">
        <v>1454</v>
      </c>
      <c r="B915" s="7" t="s">
        <v>1453</v>
      </c>
      <c r="C915" s="7" t="s">
        <v>1300</v>
      </c>
      <c r="D915" s="7" t="s">
        <v>14</v>
      </c>
      <c r="E915" s="7" t="s">
        <v>360</v>
      </c>
      <c r="F915" s="5">
        <f t="shared" si="3"/>
        <v>415.6666667</v>
      </c>
    </row>
    <row r="916" ht="15.75" customHeight="1">
      <c r="A916" s="6" t="s">
        <v>1455</v>
      </c>
      <c r="B916" s="7" t="s">
        <v>1456</v>
      </c>
      <c r="C916" s="7" t="s">
        <v>1300</v>
      </c>
      <c r="D916" s="7" t="s">
        <v>14</v>
      </c>
      <c r="E916" s="7" t="s">
        <v>360</v>
      </c>
      <c r="F916" s="5">
        <f t="shared" si="3"/>
        <v>416</v>
      </c>
    </row>
    <row r="917" ht="15.75" customHeight="1">
      <c r="A917" s="6" t="s">
        <v>1457</v>
      </c>
      <c r="B917" s="7" t="s">
        <v>1456</v>
      </c>
      <c r="C917" s="7" t="s">
        <v>1300</v>
      </c>
      <c r="D917" s="7" t="s">
        <v>14</v>
      </c>
      <c r="E917" s="7" t="s">
        <v>360</v>
      </c>
      <c r="F917" s="5">
        <f t="shared" si="3"/>
        <v>416.3333333</v>
      </c>
    </row>
    <row r="918" ht="15.75" customHeight="1">
      <c r="A918" s="6" t="s">
        <v>1458</v>
      </c>
      <c r="B918" s="7" t="s">
        <v>1456</v>
      </c>
      <c r="C918" s="7" t="s">
        <v>1300</v>
      </c>
      <c r="D918" s="7" t="s">
        <v>14</v>
      </c>
      <c r="E918" s="7" t="s">
        <v>360</v>
      </c>
      <c r="F918" s="5">
        <f t="shared" si="3"/>
        <v>416.6666667</v>
      </c>
    </row>
    <row r="919" ht="15.75" customHeight="1">
      <c r="A919" s="6" t="s">
        <v>1459</v>
      </c>
      <c r="B919" s="7" t="s">
        <v>1460</v>
      </c>
      <c r="C919" s="7" t="s">
        <v>1300</v>
      </c>
      <c r="D919" s="7" t="s">
        <v>14</v>
      </c>
      <c r="E919" s="7" t="s">
        <v>360</v>
      </c>
      <c r="F919" s="5">
        <f t="shared" si="3"/>
        <v>417.1666667</v>
      </c>
    </row>
    <row r="920" ht="15.75" customHeight="1">
      <c r="A920" s="6" t="s">
        <v>1461</v>
      </c>
      <c r="B920" s="7" t="s">
        <v>1460</v>
      </c>
      <c r="C920" s="7" t="s">
        <v>1300</v>
      </c>
      <c r="D920" s="7" t="s">
        <v>14</v>
      </c>
      <c r="E920" s="7" t="s">
        <v>360</v>
      </c>
      <c r="F920" s="5">
        <f t="shared" si="3"/>
        <v>417.6666667</v>
      </c>
    </row>
    <row r="921" ht="15.75" customHeight="1">
      <c r="A921" s="6" t="s">
        <v>1462</v>
      </c>
      <c r="B921" s="7" t="s">
        <v>1463</v>
      </c>
      <c r="C921" s="7" t="s">
        <v>1300</v>
      </c>
      <c r="D921" s="7" t="s">
        <v>14</v>
      </c>
      <c r="E921" s="7" t="s">
        <v>360</v>
      </c>
      <c r="F921" s="5">
        <f t="shared" si="3"/>
        <v>418.1666667</v>
      </c>
    </row>
    <row r="922" ht="15.75" customHeight="1">
      <c r="A922" s="6" t="s">
        <v>1464</v>
      </c>
      <c r="B922" s="7" t="s">
        <v>1463</v>
      </c>
      <c r="C922" s="7" t="s">
        <v>1300</v>
      </c>
      <c r="D922" s="7" t="s">
        <v>14</v>
      </c>
      <c r="E922" s="7" t="s">
        <v>360</v>
      </c>
      <c r="F922" s="5">
        <f t="shared" si="3"/>
        <v>418.6666667</v>
      </c>
    </row>
    <row r="923" ht="15.75" customHeight="1">
      <c r="A923" s="6" t="s">
        <v>1465</v>
      </c>
      <c r="B923" s="7" t="s">
        <v>1466</v>
      </c>
      <c r="C923" s="7" t="s">
        <v>1300</v>
      </c>
      <c r="D923" s="7" t="s">
        <v>14</v>
      </c>
      <c r="E923" s="7" t="s">
        <v>360</v>
      </c>
      <c r="F923" s="5">
        <f t="shared" si="3"/>
        <v>419.1666667</v>
      </c>
    </row>
    <row r="924" ht="15.75" customHeight="1">
      <c r="A924" s="6" t="s">
        <v>1467</v>
      </c>
      <c r="B924" s="7" t="s">
        <v>1466</v>
      </c>
      <c r="C924" s="7" t="s">
        <v>1300</v>
      </c>
      <c r="D924" s="7" t="s">
        <v>14</v>
      </c>
      <c r="E924" s="7" t="s">
        <v>360</v>
      </c>
      <c r="F924" s="5">
        <f t="shared" si="3"/>
        <v>419.6666667</v>
      </c>
    </row>
    <row r="925" ht="15.75" customHeight="1">
      <c r="A925" s="6" t="s">
        <v>1468</v>
      </c>
      <c r="B925" s="7" t="s">
        <v>1469</v>
      </c>
      <c r="C925" s="7" t="s">
        <v>1300</v>
      </c>
      <c r="D925" s="7" t="s">
        <v>14</v>
      </c>
      <c r="E925" s="7" t="s">
        <v>360</v>
      </c>
      <c r="F925" s="5">
        <f t="shared" si="3"/>
        <v>420.1666667</v>
      </c>
    </row>
    <row r="926" ht="15.75" customHeight="1">
      <c r="A926" s="6" t="s">
        <v>1470</v>
      </c>
      <c r="B926" s="7" t="s">
        <v>1469</v>
      </c>
      <c r="C926" s="7" t="s">
        <v>1300</v>
      </c>
      <c r="D926" s="7" t="s">
        <v>14</v>
      </c>
      <c r="E926" s="7" t="s">
        <v>360</v>
      </c>
      <c r="F926" s="5">
        <f t="shared" si="3"/>
        <v>420.6666667</v>
      </c>
    </row>
    <row r="927" ht="15.75" customHeight="1">
      <c r="A927" s="6" t="s">
        <v>1471</v>
      </c>
      <c r="B927" s="7" t="s">
        <v>1472</v>
      </c>
      <c r="C927" s="7" t="s">
        <v>1300</v>
      </c>
      <c r="D927" s="7" t="s">
        <v>14</v>
      </c>
      <c r="E927" s="7" t="s">
        <v>360</v>
      </c>
      <c r="F927" s="5">
        <f t="shared" si="3"/>
        <v>421.1666667</v>
      </c>
    </row>
    <row r="928" ht="15.75" customHeight="1">
      <c r="A928" s="6" t="s">
        <v>1473</v>
      </c>
      <c r="B928" s="7" t="s">
        <v>1472</v>
      </c>
      <c r="C928" s="7" t="s">
        <v>1300</v>
      </c>
      <c r="D928" s="7" t="s">
        <v>14</v>
      </c>
      <c r="E928" s="7" t="s">
        <v>360</v>
      </c>
      <c r="F928" s="5">
        <f t="shared" si="3"/>
        <v>421.6666667</v>
      </c>
    </row>
    <row r="929" ht="15.75" customHeight="1">
      <c r="A929" s="6" t="s">
        <v>1474</v>
      </c>
      <c r="B929" s="7" t="s">
        <v>1475</v>
      </c>
      <c r="C929" s="7" t="s">
        <v>1300</v>
      </c>
      <c r="D929" s="7" t="s">
        <v>14</v>
      </c>
      <c r="E929" s="7" t="s">
        <v>360</v>
      </c>
      <c r="F929" s="5">
        <f t="shared" si="3"/>
        <v>422.1666667</v>
      </c>
    </row>
    <row r="930" ht="15.75" customHeight="1">
      <c r="A930" s="6" t="s">
        <v>1476</v>
      </c>
      <c r="B930" s="7" t="s">
        <v>1475</v>
      </c>
      <c r="C930" s="7" t="s">
        <v>1300</v>
      </c>
      <c r="D930" s="7" t="s">
        <v>14</v>
      </c>
      <c r="E930" s="7" t="s">
        <v>360</v>
      </c>
      <c r="F930" s="5">
        <f t="shared" si="3"/>
        <v>422.6666667</v>
      </c>
    </row>
    <row r="931" ht="15.75" customHeight="1">
      <c r="A931" s="6" t="s">
        <v>1477</v>
      </c>
      <c r="B931" s="7" t="s">
        <v>1478</v>
      </c>
      <c r="C931" s="7" t="s">
        <v>1300</v>
      </c>
      <c r="D931" s="7" t="s">
        <v>14</v>
      </c>
      <c r="E931" s="7" t="s">
        <v>360</v>
      </c>
      <c r="F931" s="5">
        <f t="shared" si="3"/>
        <v>423</v>
      </c>
    </row>
    <row r="932" ht="15.75" customHeight="1">
      <c r="A932" s="6" t="s">
        <v>1479</v>
      </c>
      <c r="B932" s="7" t="s">
        <v>1478</v>
      </c>
      <c r="C932" s="7" t="s">
        <v>1300</v>
      </c>
      <c r="D932" s="7" t="s">
        <v>14</v>
      </c>
      <c r="E932" s="7" t="s">
        <v>360</v>
      </c>
      <c r="F932" s="5">
        <f t="shared" si="3"/>
        <v>423.3333333</v>
      </c>
    </row>
    <row r="933" ht="15.75" customHeight="1">
      <c r="A933" s="6" t="s">
        <v>1480</v>
      </c>
      <c r="B933" s="7" t="s">
        <v>1478</v>
      </c>
      <c r="C933" s="7" t="s">
        <v>1300</v>
      </c>
      <c r="D933" s="7" t="s">
        <v>14</v>
      </c>
      <c r="E933" s="7" t="s">
        <v>360</v>
      </c>
      <c r="F933" s="5">
        <f t="shared" si="3"/>
        <v>423.6666667</v>
      </c>
    </row>
    <row r="934" ht="15.75" customHeight="1">
      <c r="A934" s="6" t="s">
        <v>1481</v>
      </c>
      <c r="B934" s="7" t="s">
        <v>1482</v>
      </c>
      <c r="C934" s="7" t="s">
        <v>1300</v>
      </c>
      <c r="D934" s="7" t="s">
        <v>14</v>
      </c>
      <c r="E934" s="7" t="s">
        <v>360</v>
      </c>
      <c r="F934" s="5">
        <f t="shared" si="3"/>
        <v>424.1666667</v>
      </c>
    </row>
    <row r="935" ht="15.75" customHeight="1">
      <c r="A935" s="6" t="s">
        <v>1483</v>
      </c>
      <c r="B935" s="7" t="s">
        <v>1482</v>
      </c>
      <c r="C935" s="7" t="s">
        <v>1300</v>
      </c>
      <c r="D935" s="7" t="s">
        <v>14</v>
      </c>
      <c r="E935" s="7" t="s">
        <v>360</v>
      </c>
      <c r="F935" s="5">
        <f t="shared" si="3"/>
        <v>424.6666667</v>
      </c>
    </row>
    <row r="936" ht="15.75" customHeight="1">
      <c r="A936" s="6" t="s">
        <v>1484</v>
      </c>
      <c r="B936" s="7" t="s">
        <v>1485</v>
      </c>
      <c r="C936" s="7" t="s">
        <v>1300</v>
      </c>
      <c r="D936" s="7" t="s">
        <v>14</v>
      </c>
      <c r="E936" s="7" t="s">
        <v>360</v>
      </c>
      <c r="F936" s="5">
        <f t="shared" si="3"/>
        <v>425.1666667</v>
      </c>
    </row>
    <row r="937" ht="15.75" customHeight="1">
      <c r="A937" s="6" t="s">
        <v>1486</v>
      </c>
      <c r="B937" s="7" t="s">
        <v>1485</v>
      </c>
      <c r="C937" s="7" t="s">
        <v>1300</v>
      </c>
      <c r="D937" s="7" t="s">
        <v>14</v>
      </c>
      <c r="E937" s="7" t="s">
        <v>360</v>
      </c>
      <c r="F937" s="5">
        <f t="shared" si="3"/>
        <v>425.6666667</v>
      </c>
    </row>
    <row r="938" ht="15.75" customHeight="1">
      <c r="A938" s="6" t="s">
        <v>1487</v>
      </c>
      <c r="B938" s="7" t="s">
        <v>1488</v>
      </c>
      <c r="C938" s="7" t="s">
        <v>1300</v>
      </c>
      <c r="D938" s="7" t="s">
        <v>14</v>
      </c>
      <c r="E938" s="7" t="s">
        <v>360</v>
      </c>
      <c r="F938" s="5">
        <f t="shared" si="3"/>
        <v>426.1666667</v>
      </c>
    </row>
    <row r="939" ht="15.75" customHeight="1">
      <c r="A939" s="6" t="s">
        <v>1489</v>
      </c>
      <c r="B939" s="7" t="s">
        <v>1488</v>
      </c>
      <c r="C939" s="7" t="s">
        <v>1300</v>
      </c>
      <c r="D939" s="7" t="s">
        <v>14</v>
      </c>
      <c r="E939" s="7" t="s">
        <v>360</v>
      </c>
      <c r="F939" s="5">
        <f t="shared" si="3"/>
        <v>426.6666667</v>
      </c>
    </row>
    <row r="940" ht="15.75" customHeight="1">
      <c r="A940" s="6" t="s">
        <v>1490</v>
      </c>
      <c r="B940" s="7" t="s">
        <v>1491</v>
      </c>
      <c r="C940" s="7" t="s">
        <v>1300</v>
      </c>
      <c r="D940" s="7" t="s">
        <v>14</v>
      </c>
      <c r="E940" s="7" t="s">
        <v>360</v>
      </c>
      <c r="F940" s="5">
        <f t="shared" si="3"/>
        <v>427.1666667</v>
      </c>
    </row>
    <row r="941" ht="15.75" customHeight="1">
      <c r="A941" s="6" t="s">
        <v>1492</v>
      </c>
      <c r="B941" s="7" t="s">
        <v>1491</v>
      </c>
      <c r="C941" s="7" t="s">
        <v>1300</v>
      </c>
      <c r="D941" s="7" t="s">
        <v>14</v>
      </c>
      <c r="E941" s="7" t="s">
        <v>360</v>
      </c>
      <c r="F941" s="5">
        <f t="shared" si="3"/>
        <v>427.6666667</v>
      </c>
    </row>
    <row r="942" ht="15.75" customHeight="1">
      <c r="A942" s="6" t="s">
        <v>1493</v>
      </c>
      <c r="B942" s="7" t="s">
        <v>1494</v>
      </c>
      <c r="C942" s="7" t="s">
        <v>1300</v>
      </c>
      <c r="D942" s="7" t="s">
        <v>14</v>
      </c>
      <c r="E942" s="7" t="s">
        <v>360</v>
      </c>
      <c r="F942" s="5">
        <f t="shared" si="3"/>
        <v>428</v>
      </c>
    </row>
    <row r="943" ht="15.75" customHeight="1">
      <c r="A943" s="6" t="s">
        <v>1495</v>
      </c>
      <c r="B943" s="7" t="s">
        <v>1494</v>
      </c>
      <c r="C943" s="7" t="s">
        <v>1300</v>
      </c>
      <c r="D943" s="7" t="s">
        <v>14</v>
      </c>
      <c r="E943" s="7" t="s">
        <v>360</v>
      </c>
      <c r="F943" s="5">
        <f t="shared" si="3"/>
        <v>428.3333333</v>
      </c>
    </row>
    <row r="944" ht="15.75" customHeight="1">
      <c r="A944" s="6" t="s">
        <v>1496</v>
      </c>
      <c r="B944" s="7" t="s">
        <v>1494</v>
      </c>
      <c r="C944" s="7" t="s">
        <v>1300</v>
      </c>
      <c r="D944" s="7" t="s">
        <v>14</v>
      </c>
      <c r="E944" s="7" t="s">
        <v>360</v>
      </c>
      <c r="F944" s="5">
        <f t="shared" si="3"/>
        <v>428.6666667</v>
      </c>
    </row>
    <row r="945" ht="15.75" customHeight="1">
      <c r="A945" s="6" t="s">
        <v>1497</v>
      </c>
      <c r="B945" s="7" t="s">
        <v>1498</v>
      </c>
      <c r="C945" s="7" t="s">
        <v>1300</v>
      </c>
      <c r="D945" s="7" t="s">
        <v>14</v>
      </c>
      <c r="E945" s="7" t="s">
        <v>360</v>
      </c>
      <c r="F945" s="5">
        <f t="shared" si="3"/>
        <v>429.1666667</v>
      </c>
    </row>
    <row r="946" ht="15.75" customHeight="1">
      <c r="A946" s="6" t="s">
        <v>1499</v>
      </c>
      <c r="B946" s="7" t="s">
        <v>1498</v>
      </c>
      <c r="C946" s="7" t="s">
        <v>1300</v>
      </c>
      <c r="D946" s="7" t="s">
        <v>14</v>
      </c>
      <c r="E946" s="7" t="s">
        <v>360</v>
      </c>
      <c r="F946" s="5">
        <f t="shared" si="3"/>
        <v>429.6666667</v>
      </c>
    </row>
    <row r="947" ht="15.75" customHeight="1">
      <c r="A947" s="6" t="s">
        <v>1500</v>
      </c>
      <c r="B947" s="7" t="s">
        <v>1501</v>
      </c>
      <c r="C947" s="7" t="s">
        <v>1300</v>
      </c>
      <c r="D947" s="7" t="s">
        <v>14</v>
      </c>
      <c r="E947" s="7" t="s">
        <v>360</v>
      </c>
      <c r="F947" s="5">
        <f t="shared" si="3"/>
        <v>430.1666667</v>
      </c>
    </row>
    <row r="948" ht="15.75" customHeight="1">
      <c r="A948" s="6" t="s">
        <v>1502</v>
      </c>
      <c r="B948" s="7" t="s">
        <v>1501</v>
      </c>
      <c r="C948" s="7" t="s">
        <v>1300</v>
      </c>
      <c r="D948" s="7" t="s">
        <v>14</v>
      </c>
      <c r="E948" s="7" t="s">
        <v>360</v>
      </c>
      <c r="F948" s="5">
        <f t="shared" si="3"/>
        <v>430.6666667</v>
      </c>
    </row>
    <row r="949" ht="15.75" customHeight="1">
      <c r="A949" s="6" t="s">
        <v>1503</v>
      </c>
      <c r="B949" s="7" t="s">
        <v>1504</v>
      </c>
      <c r="C949" s="7" t="s">
        <v>1300</v>
      </c>
      <c r="D949" s="7" t="s">
        <v>14</v>
      </c>
      <c r="E949" s="7" t="s">
        <v>360</v>
      </c>
      <c r="F949" s="5">
        <f t="shared" si="3"/>
        <v>431.1666667</v>
      </c>
    </row>
    <row r="950" ht="15.75" customHeight="1">
      <c r="A950" s="6" t="s">
        <v>1505</v>
      </c>
      <c r="B950" s="7" t="s">
        <v>1504</v>
      </c>
      <c r="C950" s="7" t="s">
        <v>1300</v>
      </c>
      <c r="D950" s="7" t="s">
        <v>14</v>
      </c>
      <c r="E950" s="7" t="s">
        <v>360</v>
      </c>
      <c r="F950" s="5">
        <f t="shared" si="3"/>
        <v>431.6666667</v>
      </c>
    </row>
    <row r="951" ht="15.75" customHeight="1">
      <c r="A951" s="6" t="s">
        <v>1506</v>
      </c>
      <c r="B951" s="7" t="s">
        <v>1507</v>
      </c>
      <c r="C951" s="7" t="s">
        <v>1300</v>
      </c>
      <c r="D951" s="7" t="s">
        <v>14</v>
      </c>
      <c r="E951" s="7" t="s">
        <v>360</v>
      </c>
      <c r="F951" s="5">
        <f t="shared" si="3"/>
        <v>432</v>
      </c>
    </row>
    <row r="952" ht="15.75" customHeight="1">
      <c r="A952" s="6" t="s">
        <v>1508</v>
      </c>
      <c r="B952" s="7" t="s">
        <v>1507</v>
      </c>
      <c r="C952" s="7" t="s">
        <v>1300</v>
      </c>
      <c r="D952" s="7" t="s">
        <v>14</v>
      </c>
      <c r="E952" s="7" t="s">
        <v>360</v>
      </c>
      <c r="F952" s="5">
        <f t="shared" si="3"/>
        <v>432.3333333</v>
      </c>
    </row>
    <row r="953" ht="15.75" customHeight="1">
      <c r="A953" s="6" t="s">
        <v>1509</v>
      </c>
      <c r="B953" s="7" t="s">
        <v>1507</v>
      </c>
      <c r="C953" s="7" t="s">
        <v>1300</v>
      </c>
      <c r="D953" s="7" t="s">
        <v>14</v>
      </c>
      <c r="E953" s="7" t="s">
        <v>360</v>
      </c>
      <c r="F953" s="5">
        <f t="shared" si="3"/>
        <v>432.6666667</v>
      </c>
    </row>
    <row r="954" ht="15.75" customHeight="1">
      <c r="A954" s="6" t="s">
        <v>1510</v>
      </c>
      <c r="B954" s="7" t="s">
        <v>1511</v>
      </c>
      <c r="C954" s="7" t="s">
        <v>1300</v>
      </c>
      <c r="D954" s="7" t="s">
        <v>14</v>
      </c>
      <c r="E954" s="7" t="s">
        <v>360</v>
      </c>
      <c r="F954" s="5">
        <f t="shared" si="3"/>
        <v>433.1666667</v>
      </c>
    </row>
    <row r="955" ht="15.75" customHeight="1">
      <c r="A955" s="6" t="s">
        <v>1512</v>
      </c>
      <c r="B955" s="7" t="s">
        <v>1511</v>
      </c>
      <c r="C955" s="7" t="s">
        <v>1300</v>
      </c>
      <c r="D955" s="7" t="s">
        <v>14</v>
      </c>
      <c r="E955" s="7" t="s">
        <v>360</v>
      </c>
      <c r="F955" s="5">
        <f t="shared" si="3"/>
        <v>433.6666667</v>
      </c>
    </row>
    <row r="956" ht="15.75" customHeight="1">
      <c r="A956" s="6" t="s">
        <v>1513</v>
      </c>
      <c r="B956" s="7" t="s">
        <v>1514</v>
      </c>
      <c r="C956" s="7" t="s">
        <v>1300</v>
      </c>
      <c r="D956" s="7" t="s">
        <v>14</v>
      </c>
      <c r="E956" s="7" t="s">
        <v>360</v>
      </c>
      <c r="F956" s="5">
        <f t="shared" si="3"/>
        <v>434.1666667</v>
      </c>
    </row>
    <row r="957" ht="15.75" customHeight="1">
      <c r="A957" s="6" t="s">
        <v>1515</v>
      </c>
      <c r="B957" s="7" t="s">
        <v>1514</v>
      </c>
      <c r="C957" s="7" t="s">
        <v>1300</v>
      </c>
      <c r="D957" s="7" t="s">
        <v>14</v>
      </c>
      <c r="E957" s="7" t="s">
        <v>360</v>
      </c>
      <c r="F957" s="5">
        <f t="shared" si="3"/>
        <v>434.6666667</v>
      </c>
    </row>
    <row r="958" ht="15.75" customHeight="1">
      <c r="A958" s="6" t="s">
        <v>1516</v>
      </c>
      <c r="B958" s="7" t="s">
        <v>1517</v>
      </c>
      <c r="C958" s="7" t="s">
        <v>1300</v>
      </c>
      <c r="D958" s="7" t="s">
        <v>14</v>
      </c>
      <c r="E958" s="7" t="s">
        <v>360</v>
      </c>
      <c r="F958" s="5">
        <f t="shared" si="3"/>
        <v>435.1666667</v>
      </c>
    </row>
    <row r="959" ht="15.75" customHeight="1">
      <c r="A959" s="6" t="s">
        <v>1518</v>
      </c>
      <c r="B959" s="7" t="s">
        <v>1517</v>
      </c>
      <c r="C959" s="7" t="s">
        <v>1300</v>
      </c>
      <c r="D959" s="7" t="s">
        <v>14</v>
      </c>
      <c r="E959" s="7" t="s">
        <v>360</v>
      </c>
      <c r="F959" s="5">
        <f t="shared" si="3"/>
        <v>435.6666667</v>
      </c>
    </row>
    <row r="960" ht="15.75" customHeight="1">
      <c r="A960" s="6" t="s">
        <v>1519</v>
      </c>
      <c r="B960" s="7" t="s">
        <v>1520</v>
      </c>
      <c r="C960" s="7" t="s">
        <v>1300</v>
      </c>
      <c r="D960" s="7" t="s">
        <v>14</v>
      </c>
      <c r="E960" s="7" t="s">
        <v>360</v>
      </c>
      <c r="F960" s="5">
        <f t="shared" si="3"/>
        <v>436</v>
      </c>
    </row>
    <row r="961" ht="15.75" customHeight="1">
      <c r="A961" s="6" t="s">
        <v>1521</v>
      </c>
      <c r="B961" s="7" t="s">
        <v>1520</v>
      </c>
      <c r="C961" s="7" t="s">
        <v>1300</v>
      </c>
      <c r="D961" s="7" t="s">
        <v>14</v>
      </c>
      <c r="E961" s="7" t="s">
        <v>360</v>
      </c>
      <c r="F961" s="5">
        <f t="shared" si="3"/>
        <v>436.3333333</v>
      </c>
    </row>
    <row r="962" ht="15.75" customHeight="1">
      <c r="A962" s="6" t="s">
        <v>1522</v>
      </c>
      <c r="B962" s="7" t="s">
        <v>1520</v>
      </c>
      <c r="C962" s="7" t="s">
        <v>1300</v>
      </c>
      <c r="D962" s="7" t="s">
        <v>14</v>
      </c>
      <c r="E962" s="7" t="s">
        <v>360</v>
      </c>
      <c r="F962" s="5">
        <f t="shared" si="3"/>
        <v>436.6666667</v>
      </c>
    </row>
    <row r="963" ht="15.75" customHeight="1">
      <c r="A963" s="6" t="s">
        <v>1523</v>
      </c>
      <c r="B963" s="7" t="s">
        <v>1524</v>
      </c>
      <c r="C963" s="7" t="s">
        <v>1300</v>
      </c>
      <c r="D963" s="7" t="s">
        <v>14</v>
      </c>
      <c r="E963" s="7" t="s">
        <v>360</v>
      </c>
      <c r="F963" s="5">
        <f t="shared" si="3"/>
        <v>437.1666667</v>
      </c>
    </row>
    <row r="964" ht="15.75" customHeight="1">
      <c r="A964" s="6" t="s">
        <v>1525</v>
      </c>
      <c r="B964" s="7" t="s">
        <v>1524</v>
      </c>
      <c r="C964" s="7" t="s">
        <v>1300</v>
      </c>
      <c r="D964" s="7" t="s">
        <v>14</v>
      </c>
      <c r="E964" s="7" t="s">
        <v>360</v>
      </c>
      <c r="F964" s="5">
        <f t="shared" si="3"/>
        <v>437.6666667</v>
      </c>
    </row>
    <row r="965" ht="15.75" customHeight="1">
      <c r="A965" s="6" t="s">
        <v>1526</v>
      </c>
      <c r="B965" s="7" t="s">
        <v>1527</v>
      </c>
      <c r="C965" s="7" t="s">
        <v>1300</v>
      </c>
      <c r="D965" s="7" t="s">
        <v>14</v>
      </c>
      <c r="E965" s="7" t="s">
        <v>360</v>
      </c>
      <c r="F965" s="5">
        <f t="shared" si="3"/>
        <v>438.1666667</v>
      </c>
    </row>
    <row r="966" ht="15.75" customHeight="1">
      <c r="A966" s="6" t="s">
        <v>1528</v>
      </c>
      <c r="B966" s="7" t="s">
        <v>1527</v>
      </c>
      <c r="C966" s="7" t="s">
        <v>1300</v>
      </c>
      <c r="D966" s="7" t="s">
        <v>14</v>
      </c>
      <c r="E966" s="7" t="s">
        <v>360</v>
      </c>
      <c r="F966" s="5">
        <f t="shared" si="3"/>
        <v>438.6666667</v>
      </c>
    </row>
    <row r="967" ht="15.75" customHeight="1">
      <c r="A967" s="6" t="s">
        <v>1529</v>
      </c>
      <c r="B967" s="7" t="s">
        <v>1530</v>
      </c>
      <c r="C967" s="7" t="s">
        <v>1300</v>
      </c>
      <c r="D967" s="7" t="s">
        <v>14</v>
      </c>
      <c r="E967" s="7" t="s">
        <v>360</v>
      </c>
      <c r="F967" s="5">
        <f t="shared" si="3"/>
        <v>439.1666667</v>
      </c>
    </row>
    <row r="968" ht="15.75" customHeight="1">
      <c r="A968" s="6" t="s">
        <v>1531</v>
      </c>
      <c r="B968" s="7" t="s">
        <v>1530</v>
      </c>
      <c r="C968" s="7" t="s">
        <v>1300</v>
      </c>
      <c r="D968" s="7" t="s">
        <v>14</v>
      </c>
      <c r="E968" s="7" t="s">
        <v>360</v>
      </c>
      <c r="F968" s="5">
        <f t="shared" si="3"/>
        <v>439.6666667</v>
      </c>
    </row>
    <row r="969" ht="15.75" customHeight="1">
      <c r="A969" s="6" t="s">
        <v>1532</v>
      </c>
      <c r="B969" s="7" t="s">
        <v>1533</v>
      </c>
      <c r="C969" s="7" t="s">
        <v>1300</v>
      </c>
      <c r="D969" s="7" t="s">
        <v>14</v>
      </c>
      <c r="E969" s="7" t="s">
        <v>360</v>
      </c>
      <c r="F969" s="5">
        <f t="shared" si="3"/>
        <v>440.1666667</v>
      </c>
    </row>
    <row r="970" ht="15.75" customHeight="1">
      <c r="A970" s="6" t="s">
        <v>1534</v>
      </c>
      <c r="B970" s="7" t="s">
        <v>1533</v>
      </c>
      <c r="C970" s="7" t="s">
        <v>1300</v>
      </c>
      <c r="D970" s="7" t="s">
        <v>14</v>
      </c>
      <c r="E970" s="7" t="s">
        <v>360</v>
      </c>
      <c r="F970" s="5">
        <f t="shared" si="3"/>
        <v>440.6666667</v>
      </c>
    </row>
    <row r="971" ht="15.75" customHeight="1">
      <c r="A971" s="6" t="s">
        <v>1535</v>
      </c>
      <c r="B971" s="7" t="s">
        <v>1536</v>
      </c>
      <c r="C971" s="7" t="s">
        <v>1300</v>
      </c>
      <c r="D971" s="7" t="s">
        <v>14</v>
      </c>
      <c r="E971" s="7" t="s">
        <v>360</v>
      </c>
      <c r="F971" s="5">
        <f t="shared" si="3"/>
        <v>441.1666667</v>
      </c>
    </row>
    <row r="972" ht="15.75" customHeight="1">
      <c r="A972" s="6" t="s">
        <v>1537</v>
      </c>
      <c r="B972" s="7" t="s">
        <v>1536</v>
      </c>
      <c r="C972" s="7" t="s">
        <v>1300</v>
      </c>
      <c r="D972" s="7" t="s">
        <v>14</v>
      </c>
      <c r="E972" s="7" t="s">
        <v>360</v>
      </c>
      <c r="F972" s="5">
        <f t="shared" si="3"/>
        <v>441.6666667</v>
      </c>
    </row>
    <row r="973" ht="15.75" customHeight="1">
      <c r="A973" s="6" t="s">
        <v>1538</v>
      </c>
      <c r="B973" s="7" t="s">
        <v>1539</v>
      </c>
      <c r="C973" s="7" t="s">
        <v>1300</v>
      </c>
      <c r="D973" s="7" t="s">
        <v>14</v>
      </c>
      <c r="E973" s="7" t="s">
        <v>360</v>
      </c>
      <c r="F973" s="5">
        <f t="shared" si="3"/>
        <v>442</v>
      </c>
    </row>
    <row r="974" ht="15.75" customHeight="1">
      <c r="A974" s="6" t="s">
        <v>1540</v>
      </c>
      <c r="B974" s="7" t="s">
        <v>1539</v>
      </c>
      <c r="C974" s="7" t="s">
        <v>1300</v>
      </c>
      <c r="D974" s="7" t="s">
        <v>14</v>
      </c>
      <c r="E974" s="7" t="s">
        <v>360</v>
      </c>
      <c r="F974" s="5">
        <f t="shared" si="3"/>
        <v>442.3333333</v>
      </c>
    </row>
    <row r="975" ht="15.75" customHeight="1">
      <c r="A975" s="6" t="s">
        <v>1541</v>
      </c>
      <c r="B975" s="7" t="s">
        <v>1539</v>
      </c>
      <c r="C975" s="7" t="s">
        <v>1300</v>
      </c>
      <c r="D975" s="7" t="s">
        <v>14</v>
      </c>
      <c r="E975" s="7" t="s">
        <v>360</v>
      </c>
      <c r="F975" s="5">
        <f t="shared" si="3"/>
        <v>442.6666667</v>
      </c>
    </row>
    <row r="976" ht="15.75" customHeight="1">
      <c r="A976" s="6" t="s">
        <v>1542</v>
      </c>
      <c r="B976" s="7" t="s">
        <v>1543</v>
      </c>
      <c r="C976" s="7" t="s">
        <v>1300</v>
      </c>
      <c r="D976" s="7" t="s">
        <v>14</v>
      </c>
      <c r="E976" s="7" t="s">
        <v>360</v>
      </c>
      <c r="F976" s="5">
        <f t="shared" si="3"/>
        <v>443.1666667</v>
      </c>
    </row>
    <row r="977" ht="15.75" customHeight="1">
      <c r="A977" s="6" t="s">
        <v>1544</v>
      </c>
      <c r="B977" s="7" t="s">
        <v>1543</v>
      </c>
      <c r="C977" s="7" t="s">
        <v>1300</v>
      </c>
      <c r="D977" s="7" t="s">
        <v>14</v>
      </c>
      <c r="E977" s="7" t="s">
        <v>360</v>
      </c>
      <c r="F977" s="5">
        <f t="shared" si="3"/>
        <v>443.6666667</v>
      </c>
    </row>
    <row r="978" ht="15.75" customHeight="1">
      <c r="A978" s="6" t="s">
        <v>1545</v>
      </c>
      <c r="B978" s="7" t="s">
        <v>1546</v>
      </c>
      <c r="C978" s="7" t="s">
        <v>1300</v>
      </c>
      <c r="D978" s="7" t="s">
        <v>14</v>
      </c>
      <c r="E978" s="7" t="s">
        <v>360</v>
      </c>
      <c r="F978" s="5">
        <f t="shared" si="3"/>
        <v>444</v>
      </c>
    </row>
    <row r="979" ht="15.75" customHeight="1">
      <c r="A979" s="6" t="s">
        <v>1547</v>
      </c>
      <c r="B979" s="7" t="s">
        <v>1546</v>
      </c>
      <c r="C979" s="7" t="s">
        <v>1300</v>
      </c>
      <c r="D979" s="7" t="s">
        <v>14</v>
      </c>
      <c r="E979" s="7" t="s">
        <v>360</v>
      </c>
      <c r="F979" s="5">
        <f t="shared" si="3"/>
        <v>444.3333333</v>
      </c>
    </row>
    <row r="980" ht="15.75" customHeight="1">
      <c r="A980" s="6" t="s">
        <v>1548</v>
      </c>
      <c r="B980" s="7" t="s">
        <v>1546</v>
      </c>
      <c r="C980" s="7" t="s">
        <v>1300</v>
      </c>
      <c r="D980" s="7" t="s">
        <v>14</v>
      </c>
      <c r="E980" s="7" t="s">
        <v>360</v>
      </c>
      <c r="F980" s="5">
        <f t="shared" si="3"/>
        <v>444.6666667</v>
      </c>
    </row>
    <row r="981" ht="15.75" customHeight="1">
      <c r="A981" s="6" t="s">
        <v>1549</v>
      </c>
      <c r="B981" s="7" t="s">
        <v>1550</v>
      </c>
      <c r="C981" s="7" t="s">
        <v>1300</v>
      </c>
      <c r="D981" s="7" t="s">
        <v>14</v>
      </c>
      <c r="E981" s="7" t="s">
        <v>360</v>
      </c>
      <c r="F981" s="5">
        <f t="shared" si="3"/>
        <v>445.1666667</v>
      </c>
    </row>
    <row r="982" ht="15.75" customHeight="1">
      <c r="A982" s="6" t="s">
        <v>1551</v>
      </c>
      <c r="B982" s="7" t="s">
        <v>1550</v>
      </c>
      <c r="C982" s="7" t="s">
        <v>1300</v>
      </c>
      <c r="D982" s="7" t="s">
        <v>14</v>
      </c>
      <c r="E982" s="7" t="s">
        <v>360</v>
      </c>
      <c r="F982" s="5">
        <f t="shared" si="3"/>
        <v>445.6666667</v>
      </c>
    </row>
    <row r="983" ht="15.75" customHeight="1">
      <c r="A983" s="6" t="s">
        <v>1552</v>
      </c>
      <c r="B983" s="7" t="s">
        <v>1553</v>
      </c>
      <c r="C983" s="7" t="s">
        <v>1300</v>
      </c>
      <c r="D983" s="7" t="s">
        <v>14</v>
      </c>
      <c r="E983" s="7" t="s">
        <v>360</v>
      </c>
      <c r="F983" s="5">
        <f t="shared" si="3"/>
        <v>446.1666667</v>
      </c>
    </row>
    <row r="984" ht="15.75" customHeight="1">
      <c r="A984" s="6" t="s">
        <v>1554</v>
      </c>
      <c r="B984" s="7" t="s">
        <v>1553</v>
      </c>
      <c r="C984" s="7" t="s">
        <v>1300</v>
      </c>
      <c r="D984" s="7" t="s">
        <v>14</v>
      </c>
      <c r="E984" s="7" t="s">
        <v>360</v>
      </c>
      <c r="F984" s="5">
        <f t="shared" si="3"/>
        <v>446.6666667</v>
      </c>
    </row>
    <row r="985" ht="15.75" customHeight="1">
      <c r="A985" s="6" t="s">
        <v>1555</v>
      </c>
      <c r="B985" s="7" t="s">
        <v>1556</v>
      </c>
      <c r="C985" s="7" t="s">
        <v>1300</v>
      </c>
      <c r="D985" s="7" t="s">
        <v>14</v>
      </c>
      <c r="E985" s="7" t="s">
        <v>360</v>
      </c>
      <c r="F985" s="5">
        <f t="shared" si="3"/>
        <v>447</v>
      </c>
    </row>
    <row r="986" ht="15.75" customHeight="1">
      <c r="A986" s="6" t="s">
        <v>1557</v>
      </c>
      <c r="B986" s="7" t="s">
        <v>1556</v>
      </c>
      <c r="C986" s="7" t="s">
        <v>1300</v>
      </c>
      <c r="D986" s="7" t="s">
        <v>14</v>
      </c>
      <c r="E986" s="7" t="s">
        <v>360</v>
      </c>
      <c r="F986" s="5">
        <f t="shared" si="3"/>
        <v>447.3333333</v>
      </c>
    </row>
    <row r="987" ht="15.75" customHeight="1">
      <c r="A987" s="6" t="s">
        <v>1558</v>
      </c>
      <c r="B987" s="7" t="s">
        <v>1556</v>
      </c>
      <c r="C987" s="7" t="s">
        <v>1300</v>
      </c>
      <c r="D987" s="7" t="s">
        <v>14</v>
      </c>
      <c r="E987" s="7" t="s">
        <v>360</v>
      </c>
      <c r="F987" s="5">
        <f t="shared" si="3"/>
        <v>447.6666667</v>
      </c>
    </row>
    <row r="988" ht="15.75" customHeight="1">
      <c r="A988" s="6" t="s">
        <v>1559</v>
      </c>
      <c r="B988" s="7" t="s">
        <v>1560</v>
      </c>
      <c r="C988" s="7" t="s">
        <v>1300</v>
      </c>
      <c r="D988" s="7" t="s">
        <v>14</v>
      </c>
      <c r="E988" s="7" t="s">
        <v>360</v>
      </c>
      <c r="F988" s="5">
        <f t="shared" si="3"/>
        <v>448.1666667</v>
      </c>
    </row>
    <row r="989" ht="15.75" customHeight="1">
      <c r="A989" s="6" t="s">
        <v>1561</v>
      </c>
      <c r="B989" s="7" t="s">
        <v>1560</v>
      </c>
      <c r="C989" s="7" t="s">
        <v>1300</v>
      </c>
      <c r="D989" s="7" t="s">
        <v>14</v>
      </c>
      <c r="E989" s="7" t="s">
        <v>360</v>
      </c>
      <c r="F989" s="5">
        <f t="shared" si="3"/>
        <v>448.6666667</v>
      </c>
    </row>
    <row r="990" ht="15.75" customHeight="1">
      <c r="A990" s="6" t="s">
        <v>1562</v>
      </c>
      <c r="B990" s="7" t="s">
        <v>1563</v>
      </c>
      <c r="C990" s="7" t="s">
        <v>1300</v>
      </c>
      <c r="D990" s="7" t="s">
        <v>14</v>
      </c>
      <c r="E990" s="7" t="s">
        <v>360</v>
      </c>
      <c r="F990" s="5">
        <f t="shared" si="3"/>
        <v>449.1666667</v>
      </c>
    </row>
    <row r="991" ht="15.75" customHeight="1">
      <c r="A991" s="6" t="s">
        <v>1564</v>
      </c>
      <c r="B991" s="7" t="s">
        <v>1563</v>
      </c>
      <c r="C991" s="7" t="s">
        <v>1300</v>
      </c>
      <c r="D991" s="7" t="s">
        <v>14</v>
      </c>
      <c r="E991" s="7" t="s">
        <v>360</v>
      </c>
      <c r="F991" s="5">
        <f t="shared" si="3"/>
        <v>449.6666667</v>
      </c>
    </row>
    <row r="992" ht="15.75" customHeight="1">
      <c r="A992" s="6" t="s">
        <v>1565</v>
      </c>
      <c r="B992" s="7" t="s">
        <v>1566</v>
      </c>
      <c r="C992" s="7" t="s">
        <v>1300</v>
      </c>
      <c r="D992" s="7" t="s">
        <v>14</v>
      </c>
      <c r="E992" s="7" t="s">
        <v>360</v>
      </c>
      <c r="F992" s="5">
        <f t="shared" si="3"/>
        <v>450.1666667</v>
      </c>
    </row>
    <row r="993" ht="15.75" customHeight="1">
      <c r="A993" s="6" t="s">
        <v>1567</v>
      </c>
      <c r="B993" s="7" t="s">
        <v>1566</v>
      </c>
      <c r="C993" s="7" t="s">
        <v>1300</v>
      </c>
      <c r="D993" s="7" t="s">
        <v>14</v>
      </c>
      <c r="E993" s="7" t="s">
        <v>360</v>
      </c>
      <c r="F993" s="5">
        <f t="shared" si="3"/>
        <v>450.6666667</v>
      </c>
    </row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>
        <f>TablaDatos!F2</f>
        <v>0</v>
      </c>
      <c r="B1" s="5" t="str">
        <f>TablaDatos!C2</f>
        <v>9.82</v>
      </c>
      <c r="C1" s="5" t="str">
        <f>TablaDatos!D2</f>
        <v>4.00</v>
      </c>
      <c r="D1" s="5" t="str">
        <f>TablaDatos!E2</f>
        <v>29.00</v>
      </c>
    </row>
    <row r="2">
      <c r="A2" s="1">
        <f>TablaDatos!F3</f>
        <v>0.3333333333</v>
      </c>
      <c r="B2" s="5" t="str">
        <f>TablaDatos!C3</f>
        <v>9.82</v>
      </c>
      <c r="C2" s="5" t="str">
        <f>TablaDatos!D3</f>
        <v>4.00</v>
      </c>
      <c r="D2" s="5" t="str">
        <f>TablaDatos!E3</f>
        <v>29.00</v>
      </c>
    </row>
    <row r="3">
      <c r="A3" s="1">
        <f>TablaDatos!F4</f>
        <v>0.6666666667</v>
      </c>
      <c r="B3" s="5" t="str">
        <f>TablaDatos!C4</f>
        <v>9.82</v>
      </c>
      <c r="C3" s="5" t="str">
        <f>TablaDatos!D4</f>
        <v>4.00</v>
      </c>
      <c r="D3" s="5" t="str">
        <f>TablaDatos!E4</f>
        <v>29.00</v>
      </c>
    </row>
    <row r="4">
      <c r="A4" s="1">
        <f>TablaDatos!F5</f>
        <v>1.166666667</v>
      </c>
      <c r="B4" s="5" t="str">
        <f>TablaDatos!C5</f>
        <v>9.82</v>
      </c>
      <c r="C4" s="5" t="str">
        <f>TablaDatos!D5</f>
        <v>4.00</v>
      </c>
      <c r="D4" s="5" t="str">
        <f>TablaDatos!E5</f>
        <v>29.00</v>
      </c>
    </row>
    <row r="5">
      <c r="A5" s="1">
        <f>TablaDatos!F6</f>
        <v>1.666666667</v>
      </c>
      <c r="B5" s="5" t="str">
        <f>TablaDatos!C6</f>
        <v>9.82</v>
      </c>
      <c r="C5" s="5" t="str">
        <f>TablaDatos!D6</f>
        <v>4.00</v>
      </c>
      <c r="D5" s="5" t="str">
        <f>TablaDatos!E6</f>
        <v>29.00</v>
      </c>
    </row>
    <row r="6">
      <c r="A6" s="1">
        <f>TablaDatos!F7</f>
        <v>2.166666667</v>
      </c>
      <c r="B6" s="5" t="str">
        <f>TablaDatos!C7</f>
        <v>9.82</v>
      </c>
      <c r="C6" s="5" t="str">
        <f>TablaDatos!D7</f>
        <v>4.00</v>
      </c>
      <c r="D6" s="5" t="str">
        <f>TablaDatos!E7</f>
        <v>29.00</v>
      </c>
    </row>
    <row r="7">
      <c r="A7" s="1">
        <f>TablaDatos!F8</f>
        <v>2.666666667</v>
      </c>
      <c r="B7" s="5" t="str">
        <f>TablaDatos!C8</f>
        <v>9.82</v>
      </c>
      <c r="C7" s="5" t="str">
        <f>TablaDatos!D8</f>
        <v>4.00</v>
      </c>
      <c r="D7" s="5" t="str">
        <f>TablaDatos!E8</f>
        <v>29.00</v>
      </c>
    </row>
    <row r="8">
      <c r="A8" s="1">
        <f>TablaDatos!F9</f>
        <v>3.166666667</v>
      </c>
      <c r="B8" s="5" t="str">
        <f>TablaDatos!C9</f>
        <v>9.82</v>
      </c>
      <c r="C8" s="5" t="str">
        <f>TablaDatos!D9</f>
        <v>4.00</v>
      </c>
      <c r="D8" s="5" t="str">
        <f>TablaDatos!E9</f>
        <v>29.00</v>
      </c>
    </row>
    <row r="9">
      <c r="A9" s="1">
        <f>TablaDatos!F10</f>
        <v>3.666666667</v>
      </c>
      <c r="B9" s="5" t="str">
        <f>TablaDatos!C10</f>
        <v>9.82</v>
      </c>
      <c r="C9" s="5" t="str">
        <f>TablaDatos!D10</f>
        <v>4.00</v>
      </c>
      <c r="D9" s="5" t="str">
        <f>TablaDatos!E10</f>
        <v>29.00</v>
      </c>
    </row>
    <row r="10">
      <c r="A10" s="1">
        <f>TablaDatos!F11</f>
        <v>4.166666667</v>
      </c>
      <c r="B10" s="5" t="str">
        <f>TablaDatos!C11</f>
        <v>9.82</v>
      </c>
      <c r="C10" s="5" t="str">
        <f>TablaDatos!D11</f>
        <v>4.00</v>
      </c>
      <c r="D10" s="5" t="str">
        <f>TablaDatos!E11</f>
        <v>29.00</v>
      </c>
    </row>
    <row r="11">
      <c r="A11" s="1">
        <f>TablaDatos!F12</f>
        <v>4.666666667</v>
      </c>
      <c r="B11" s="5" t="str">
        <f>TablaDatos!C12</f>
        <v>9.82</v>
      </c>
      <c r="C11" s="5" t="str">
        <f>TablaDatos!D12</f>
        <v>4.00</v>
      </c>
      <c r="D11" s="5" t="str">
        <f>TablaDatos!E12</f>
        <v>29.00</v>
      </c>
    </row>
    <row r="12">
      <c r="A12" s="1">
        <f>TablaDatos!F13</f>
        <v>5.166666667</v>
      </c>
      <c r="B12" s="5" t="str">
        <f>TablaDatos!C13</f>
        <v>9.83</v>
      </c>
      <c r="C12" s="5" t="str">
        <f>TablaDatos!D13</f>
        <v>4.00</v>
      </c>
      <c r="D12" s="5" t="str">
        <f>TablaDatos!E13</f>
        <v>29.00</v>
      </c>
    </row>
    <row r="13">
      <c r="A13" s="1">
        <f>TablaDatos!F14</f>
        <v>5.666666667</v>
      </c>
      <c r="B13" s="5" t="str">
        <f>TablaDatos!C14</f>
        <v>9.83</v>
      </c>
      <c r="C13" s="5" t="str">
        <f>TablaDatos!D14</f>
        <v>4.00</v>
      </c>
      <c r="D13" s="5" t="str">
        <f>TablaDatos!E14</f>
        <v>29.00</v>
      </c>
    </row>
    <row r="14">
      <c r="A14" s="1">
        <f>TablaDatos!F15</f>
        <v>6.166666667</v>
      </c>
      <c r="B14" s="5" t="str">
        <f>TablaDatos!C15</f>
        <v>9.83</v>
      </c>
      <c r="C14" s="5" t="str">
        <f>TablaDatos!D15</f>
        <v>4.00</v>
      </c>
      <c r="D14" s="5" t="str">
        <f>TablaDatos!E15</f>
        <v>29.00</v>
      </c>
    </row>
    <row r="15">
      <c r="A15" s="1">
        <f>TablaDatos!F16</f>
        <v>6.666666667</v>
      </c>
      <c r="B15" s="5" t="str">
        <f>TablaDatos!C16</f>
        <v>9.83</v>
      </c>
      <c r="C15" s="5" t="str">
        <f>TablaDatos!D16</f>
        <v>4.00</v>
      </c>
      <c r="D15" s="5" t="str">
        <f>TablaDatos!E16</f>
        <v>29.00</v>
      </c>
    </row>
    <row r="16">
      <c r="A16" s="1">
        <f>TablaDatos!F17</f>
        <v>7.166666667</v>
      </c>
      <c r="B16" s="5" t="str">
        <f>TablaDatos!C17</f>
        <v>9.83</v>
      </c>
      <c r="C16" s="5" t="str">
        <f>TablaDatos!D17</f>
        <v>4.00</v>
      </c>
      <c r="D16" s="5" t="str">
        <f>TablaDatos!E17</f>
        <v>29.00</v>
      </c>
    </row>
    <row r="17">
      <c r="A17" s="1">
        <f>TablaDatos!F18</f>
        <v>7.666666667</v>
      </c>
      <c r="B17" s="5" t="str">
        <f>TablaDatos!C18</f>
        <v>9.83</v>
      </c>
      <c r="C17" s="5" t="str">
        <f>TablaDatos!D18</f>
        <v>4.00</v>
      </c>
      <c r="D17" s="5" t="str">
        <f>TablaDatos!E18</f>
        <v>29.00</v>
      </c>
    </row>
    <row r="18">
      <c r="A18" s="1">
        <f>TablaDatos!F19</f>
        <v>8.166666667</v>
      </c>
      <c r="B18" s="5" t="str">
        <f>TablaDatos!C19</f>
        <v>9.83</v>
      </c>
      <c r="C18" s="5" t="str">
        <f>TablaDatos!D19</f>
        <v>4.00</v>
      </c>
      <c r="D18" s="5" t="str">
        <f>TablaDatos!E19</f>
        <v>29.00</v>
      </c>
    </row>
    <row r="19">
      <c r="A19" s="1">
        <f>TablaDatos!F20</f>
        <v>8.666666667</v>
      </c>
      <c r="B19" s="5" t="str">
        <f>TablaDatos!C20</f>
        <v>9.83</v>
      </c>
      <c r="C19" s="5" t="str">
        <f>TablaDatos!D20</f>
        <v>4.00</v>
      </c>
      <c r="D19" s="5" t="str">
        <f>TablaDatos!E20</f>
        <v>29.00</v>
      </c>
    </row>
    <row r="20">
      <c r="A20" s="1">
        <f>TablaDatos!F21</f>
        <v>9</v>
      </c>
      <c r="B20" s="5" t="str">
        <f>TablaDatos!C21</f>
        <v>9.83</v>
      </c>
      <c r="C20" s="5" t="str">
        <f>TablaDatos!D21</f>
        <v>4.00</v>
      </c>
      <c r="D20" s="5" t="str">
        <f>TablaDatos!E21</f>
        <v>29.00</v>
      </c>
    </row>
    <row r="21">
      <c r="A21" s="1">
        <f>TablaDatos!F22</f>
        <v>9.333333333</v>
      </c>
      <c r="B21" s="5" t="str">
        <f>TablaDatos!C22</f>
        <v>9.84</v>
      </c>
      <c r="C21" s="5" t="str">
        <f>TablaDatos!D22</f>
        <v>4.00</v>
      </c>
      <c r="D21" s="5" t="str">
        <f>TablaDatos!E22</f>
        <v>29.00</v>
      </c>
    </row>
    <row r="22">
      <c r="A22" s="1">
        <f>TablaDatos!F23</f>
        <v>9.666666667</v>
      </c>
      <c r="B22" s="5" t="str">
        <f>TablaDatos!C23</f>
        <v>9.84</v>
      </c>
      <c r="C22" s="5" t="str">
        <f>TablaDatos!D23</f>
        <v>4.00</v>
      </c>
      <c r="D22" s="5" t="str">
        <f>TablaDatos!E23</f>
        <v>29.00</v>
      </c>
    </row>
    <row r="23">
      <c r="A23" s="1">
        <f>TablaDatos!F24</f>
        <v>10.66666667</v>
      </c>
      <c r="B23" s="5" t="str">
        <f>TablaDatos!C24</f>
        <v>9.84</v>
      </c>
      <c r="C23" s="5" t="str">
        <f>TablaDatos!D24</f>
        <v>4.00</v>
      </c>
      <c r="D23" s="5" t="str">
        <f>TablaDatos!E24</f>
        <v>29.00</v>
      </c>
    </row>
    <row r="24">
      <c r="A24" s="1">
        <f>TablaDatos!F25</f>
        <v>11.16666667</v>
      </c>
      <c r="B24" s="5" t="str">
        <f>TablaDatos!C25</f>
        <v>9.84</v>
      </c>
      <c r="C24" s="5" t="str">
        <f>TablaDatos!D25</f>
        <v>4.00</v>
      </c>
      <c r="D24" s="5" t="str">
        <f>TablaDatos!E25</f>
        <v>29.00</v>
      </c>
    </row>
    <row r="25">
      <c r="A25" s="1">
        <f>TablaDatos!F26</f>
        <v>11.66666667</v>
      </c>
      <c r="B25" s="5" t="str">
        <f>TablaDatos!C26</f>
        <v>9.84</v>
      </c>
      <c r="C25" s="5" t="str">
        <f>TablaDatos!D26</f>
        <v>4.00</v>
      </c>
      <c r="D25" s="5" t="str">
        <f>TablaDatos!E26</f>
        <v>29.00</v>
      </c>
    </row>
    <row r="26">
      <c r="A26" s="1">
        <f>TablaDatos!F27</f>
        <v>12.16666667</v>
      </c>
      <c r="B26" s="5" t="str">
        <f>TablaDatos!C27</f>
        <v>9.84</v>
      </c>
      <c r="C26" s="5" t="str">
        <f>TablaDatos!D27</f>
        <v>4.00</v>
      </c>
      <c r="D26" s="5" t="str">
        <f>TablaDatos!E27</f>
        <v>29.00</v>
      </c>
    </row>
    <row r="27">
      <c r="A27" s="1">
        <f>TablaDatos!F28</f>
        <v>12.66666667</v>
      </c>
      <c r="B27" s="5" t="str">
        <f>TablaDatos!C28</f>
        <v>9.84</v>
      </c>
      <c r="C27" s="5" t="str">
        <f>TablaDatos!D28</f>
        <v>4.00</v>
      </c>
      <c r="D27" s="5" t="str">
        <f>TablaDatos!E28</f>
        <v>29.00</v>
      </c>
    </row>
    <row r="28">
      <c r="A28" s="1">
        <f>TablaDatos!F29</f>
        <v>13</v>
      </c>
      <c r="B28" s="5" t="str">
        <f>TablaDatos!C29</f>
        <v>9.84</v>
      </c>
      <c r="C28" s="5" t="str">
        <f>TablaDatos!D29</f>
        <v>4.00</v>
      </c>
      <c r="D28" s="5" t="str">
        <f>TablaDatos!E29</f>
        <v>29.00</v>
      </c>
    </row>
    <row r="29">
      <c r="A29" s="1">
        <f>TablaDatos!F30</f>
        <v>13.33333333</v>
      </c>
      <c r="B29" s="5" t="str">
        <f>TablaDatos!C30</f>
        <v>9.84</v>
      </c>
      <c r="C29" s="5" t="str">
        <f>TablaDatos!D30</f>
        <v>4.00</v>
      </c>
      <c r="D29" s="5" t="str">
        <f>TablaDatos!E30</f>
        <v>29.00</v>
      </c>
    </row>
    <row r="30">
      <c r="A30" s="1">
        <f>TablaDatos!F31</f>
        <v>13.66666667</v>
      </c>
      <c r="B30" s="5" t="str">
        <f>TablaDatos!C31</f>
        <v>9.84</v>
      </c>
      <c r="C30" s="5" t="str">
        <f>TablaDatos!D31</f>
        <v>4.00</v>
      </c>
      <c r="D30" s="5" t="str">
        <f>TablaDatos!E31</f>
        <v>29.00</v>
      </c>
    </row>
    <row r="31">
      <c r="A31" s="1">
        <f>TablaDatos!F32</f>
        <v>14.16666667</v>
      </c>
      <c r="B31" s="5" t="str">
        <f>TablaDatos!C32</f>
        <v>9.84</v>
      </c>
      <c r="C31" s="5" t="str">
        <f>TablaDatos!D32</f>
        <v>4.00</v>
      </c>
      <c r="D31" s="5" t="str">
        <f>TablaDatos!E32</f>
        <v>29.00</v>
      </c>
    </row>
    <row r="32">
      <c r="A32" s="1">
        <f>TablaDatos!F33</f>
        <v>14.66666667</v>
      </c>
      <c r="B32" s="5" t="str">
        <f>TablaDatos!C33</f>
        <v>9.84</v>
      </c>
      <c r="C32" s="5" t="str">
        <f>TablaDatos!D33</f>
        <v>4.00</v>
      </c>
      <c r="D32" s="5" t="str">
        <f>TablaDatos!E33</f>
        <v>29.00</v>
      </c>
    </row>
    <row r="33">
      <c r="A33" s="1">
        <f>TablaDatos!F34</f>
        <v>15.16666667</v>
      </c>
      <c r="B33" s="5" t="str">
        <f>TablaDatos!C34</f>
        <v>9.84</v>
      </c>
      <c r="C33" s="5" t="str">
        <f>TablaDatos!D34</f>
        <v>4.00</v>
      </c>
      <c r="D33" s="5" t="str">
        <f>TablaDatos!E34</f>
        <v>29.00</v>
      </c>
    </row>
    <row r="34">
      <c r="A34" s="1">
        <f>TablaDatos!F35</f>
        <v>15.66666667</v>
      </c>
      <c r="B34" s="5" t="str">
        <f>TablaDatos!C35</f>
        <v>9.84</v>
      </c>
      <c r="C34" s="5" t="str">
        <f>TablaDatos!D35</f>
        <v>4.00</v>
      </c>
      <c r="D34" s="5" t="str">
        <f>TablaDatos!E35</f>
        <v>29.00</v>
      </c>
    </row>
    <row r="35">
      <c r="A35" s="1">
        <f>TablaDatos!F36</f>
        <v>16.16666667</v>
      </c>
      <c r="B35" s="5" t="str">
        <f>TablaDatos!C36</f>
        <v>9.84</v>
      </c>
      <c r="C35" s="5" t="str">
        <f>TablaDatos!D36</f>
        <v>4.00</v>
      </c>
      <c r="D35" s="5" t="str">
        <f>TablaDatos!E36</f>
        <v>29.00</v>
      </c>
    </row>
    <row r="36">
      <c r="A36" s="1">
        <f>TablaDatos!F37</f>
        <v>16.66666667</v>
      </c>
      <c r="B36" s="5" t="str">
        <f>TablaDatos!C37</f>
        <v>9.84</v>
      </c>
      <c r="C36" s="5" t="str">
        <f>TablaDatos!D37</f>
        <v>4.00</v>
      </c>
      <c r="D36" s="5" t="str">
        <f>TablaDatos!E37</f>
        <v>29.00</v>
      </c>
    </row>
    <row r="37">
      <c r="A37" s="1">
        <f>TablaDatos!F38</f>
        <v>17.16666667</v>
      </c>
      <c r="B37" s="5" t="str">
        <f>TablaDatos!C38</f>
        <v>9.85</v>
      </c>
      <c r="C37" s="5" t="str">
        <f>TablaDatos!D38</f>
        <v>4.00</v>
      </c>
      <c r="D37" s="5" t="str">
        <f>TablaDatos!E38</f>
        <v>29.00</v>
      </c>
    </row>
    <row r="38">
      <c r="A38" s="1">
        <f>TablaDatos!F39</f>
        <v>17.66666667</v>
      </c>
      <c r="B38" s="5" t="str">
        <f>TablaDatos!C39</f>
        <v>9.85</v>
      </c>
      <c r="C38" s="5" t="str">
        <f>TablaDatos!D39</f>
        <v>4.00</v>
      </c>
      <c r="D38" s="5" t="str">
        <f>TablaDatos!E39</f>
        <v>29.00</v>
      </c>
    </row>
    <row r="39">
      <c r="A39" s="1">
        <f>TablaDatos!F40</f>
        <v>18</v>
      </c>
      <c r="B39" s="5" t="str">
        <f>TablaDatos!C40</f>
        <v>9.85</v>
      </c>
      <c r="C39" s="5" t="str">
        <f>TablaDatos!D40</f>
        <v>4.00</v>
      </c>
      <c r="D39" s="5" t="str">
        <f>TablaDatos!E40</f>
        <v>29.00</v>
      </c>
    </row>
    <row r="40">
      <c r="A40" s="1">
        <f>TablaDatos!F41</f>
        <v>18.33333333</v>
      </c>
      <c r="B40" s="5" t="str">
        <f>TablaDatos!C41</f>
        <v>9.85</v>
      </c>
      <c r="C40" s="5" t="str">
        <f>TablaDatos!D41</f>
        <v>4.00</v>
      </c>
      <c r="D40" s="5" t="str">
        <f>TablaDatos!E41</f>
        <v>29.00</v>
      </c>
    </row>
    <row r="41">
      <c r="A41" s="1">
        <f>TablaDatos!F42</f>
        <v>18.66666667</v>
      </c>
      <c r="B41" s="5" t="str">
        <f>TablaDatos!C42</f>
        <v>9.85</v>
      </c>
      <c r="C41" s="5" t="str">
        <f>TablaDatos!D42</f>
        <v>4.00</v>
      </c>
      <c r="D41" s="5" t="str">
        <f>TablaDatos!E42</f>
        <v>29.00</v>
      </c>
    </row>
    <row r="42">
      <c r="A42" s="1">
        <f>TablaDatos!F43</f>
        <v>19.66666667</v>
      </c>
      <c r="B42" s="5" t="str">
        <f>TablaDatos!C43</f>
        <v>9.85</v>
      </c>
      <c r="C42" s="5" t="str">
        <f>TablaDatos!D43</f>
        <v>4.00</v>
      </c>
      <c r="D42" s="5" t="str">
        <f>TablaDatos!E43</f>
        <v>29.00</v>
      </c>
    </row>
    <row r="43">
      <c r="A43" s="1">
        <f>TablaDatos!F44</f>
        <v>20.16666667</v>
      </c>
      <c r="B43" s="5" t="str">
        <f>TablaDatos!C44</f>
        <v>9.85</v>
      </c>
      <c r="C43" s="5" t="str">
        <f>TablaDatos!D44</f>
        <v>4.00</v>
      </c>
      <c r="D43" s="5" t="str">
        <f>TablaDatos!E44</f>
        <v>29.00</v>
      </c>
    </row>
    <row r="44">
      <c r="A44" s="1">
        <f>TablaDatos!F45</f>
        <v>20.66666667</v>
      </c>
      <c r="B44" s="5" t="str">
        <f>TablaDatos!C45</f>
        <v>9.85</v>
      </c>
      <c r="C44" s="5" t="str">
        <f>TablaDatos!D45</f>
        <v>4.00</v>
      </c>
      <c r="D44" s="5" t="str">
        <f>TablaDatos!E45</f>
        <v>29.00</v>
      </c>
    </row>
    <row r="45">
      <c r="A45" s="1">
        <f>TablaDatos!F46</f>
        <v>21</v>
      </c>
      <c r="B45" s="5" t="str">
        <f>TablaDatos!C46</f>
        <v>9.85</v>
      </c>
      <c r="C45" s="5" t="str">
        <f>TablaDatos!D46</f>
        <v>4.00</v>
      </c>
      <c r="D45" s="5" t="str">
        <f>TablaDatos!E46</f>
        <v>29.00</v>
      </c>
    </row>
    <row r="46">
      <c r="A46" s="1">
        <f>TablaDatos!F47</f>
        <v>21.33333333</v>
      </c>
      <c r="B46" s="5" t="str">
        <f>TablaDatos!C47</f>
        <v>9.85</v>
      </c>
      <c r="C46" s="5" t="str">
        <f>TablaDatos!D47</f>
        <v>4.00</v>
      </c>
      <c r="D46" s="5" t="str">
        <f>TablaDatos!E47</f>
        <v>29.00</v>
      </c>
    </row>
    <row r="47">
      <c r="A47" s="1">
        <f>TablaDatos!F48</f>
        <v>21.66666667</v>
      </c>
      <c r="B47" s="5" t="str">
        <f>TablaDatos!C48</f>
        <v>9.85</v>
      </c>
      <c r="C47" s="5" t="str">
        <f>TablaDatos!D48</f>
        <v>4.00</v>
      </c>
      <c r="D47" s="5" t="str">
        <f>TablaDatos!E48</f>
        <v>29.00</v>
      </c>
    </row>
    <row r="48">
      <c r="A48" s="1">
        <f>TablaDatos!F49</f>
        <v>22.16666667</v>
      </c>
      <c r="B48" s="5" t="str">
        <f>TablaDatos!C49</f>
        <v>9.85</v>
      </c>
      <c r="C48" s="5" t="str">
        <f>TablaDatos!D49</f>
        <v>4.00</v>
      </c>
      <c r="D48" s="5" t="str">
        <f>TablaDatos!E49</f>
        <v>29.00</v>
      </c>
    </row>
    <row r="49">
      <c r="A49" s="1">
        <f>TablaDatos!F50</f>
        <v>22.66666667</v>
      </c>
      <c r="B49" s="5" t="str">
        <f>TablaDatos!C50</f>
        <v>9.85</v>
      </c>
      <c r="C49" s="5" t="str">
        <f>TablaDatos!D50</f>
        <v>4.00</v>
      </c>
      <c r="D49" s="5" t="str">
        <f>TablaDatos!E50</f>
        <v>29.00</v>
      </c>
    </row>
    <row r="50">
      <c r="A50" s="1">
        <f>TablaDatos!F51</f>
        <v>23.16666667</v>
      </c>
      <c r="B50" s="5" t="str">
        <f>TablaDatos!C51</f>
        <v>9.86</v>
      </c>
      <c r="C50" s="5" t="str">
        <f>TablaDatos!D51</f>
        <v>4.00</v>
      </c>
      <c r="D50" s="5" t="str">
        <f>TablaDatos!E51</f>
        <v>29.00</v>
      </c>
    </row>
    <row r="51">
      <c r="A51" s="1">
        <f>TablaDatos!F52</f>
        <v>23.66666667</v>
      </c>
      <c r="B51" s="5" t="str">
        <f>TablaDatos!C52</f>
        <v>9.86</v>
      </c>
      <c r="C51" s="5" t="str">
        <f>TablaDatos!D52</f>
        <v>4.00</v>
      </c>
      <c r="D51" s="5" t="str">
        <f>TablaDatos!E52</f>
        <v>29.00</v>
      </c>
    </row>
    <row r="52">
      <c r="A52" s="1">
        <f>TablaDatos!F53</f>
        <v>24.16666667</v>
      </c>
      <c r="B52" s="5" t="str">
        <f>TablaDatos!C53</f>
        <v>9.86</v>
      </c>
      <c r="C52" s="5" t="str">
        <f>TablaDatos!D53</f>
        <v>4.00</v>
      </c>
      <c r="D52" s="5" t="str">
        <f>TablaDatos!E53</f>
        <v>29.00</v>
      </c>
    </row>
    <row r="53">
      <c r="A53" s="1">
        <f>TablaDatos!F54</f>
        <v>24.66666667</v>
      </c>
      <c r="B53" s="5" t="str">
        <f>TablaDatos!C54</f>
        <v>9.86</v>
      </c>
      <c r="C53" s="5" t="str">
        <f>TablaDatos!D54</f>
        <v>4.00</v>
      </c>
      <c r="D53" s="5" t="str">
        <f>TablaDatos!E54</f>
        <v>29.00</v>
      </c>
    </row>
    <row r="54">
      <c r="A54" s="1">
        <f>TablaDatos!F55</f>
        <v>25.16666667</v>
      </c>
      <c r="B54" s="5" t="str">
        <f>TablaDatos!C55</f>
        <v>9.86</v>
      </c>
      <c r="C54" s="5" t="str">
        <f>TablaDatos!D55</f>
        <v>4.00</v>
      </c>
      <c r="D54" s="5" t="str">
        <f>TablaDatos!E55</f>
        <v>29.00</v>
      </c>
    </row>
    <row r="55">
      <c r="A55" s="1">
        <f>TablaDatos!F56</f>
        <v>25.66666667</v>
      </c>
      <c r="B55" s="5" t="str">
        <f>TablaDatos!C56</f>
        <v>9.86</v>
      </c>
      <c r="C55" s="5" t="str">
        <f>TablaDatos!D56</f>
        <v>4.00</v>
      </c>
      <c r="D55" s="5" t="str">
        <f>TablaDatos!E56</f>
        <v>29.00</v>
      </c>
    </row>
    <row r="56">
      <c r="A56" s="1">
        <f>TablaDatos!F57</f>
        <v>26</v>
      </c>
      <c r="B56" s="5" t="str">
        <f>TablaDatos!C57</f>
        <v>9.86</v>
      </c>
      <c r="C56" s="5" t="str">
        <f>TablaDatos!D57</f>
        <v>4.00</v>
      </c>
      <c r="D56" s="5" t="str">
        <f>TablaDatos!E57</f>
        <v>29.00</v>
      </c>
    </row>
    <row r="57">
      <c r="A57" s="1">
        <f>TablaDatos!F58</f>
        <v>26.33333333</v>
      </c>
      <c r="B57" s="5" t="str">
        <f>TablaDatos!C58</f>
        <v>9.86</v>
      </c>
      <c r="C57" s="5" t="str">
        <f>TablaDatos!D58</f>
        <v>4.00</v>
      </c>
      <c r="D57" s="5" t="str">
        <f>TablaDatos!E58</f>
        <v>29.00</v>
      </c>
    </row>
    <row r="58">
      <c r="A58" s="1">
        <f>TablaDatos!F59</f>
        <v>26.66666667</v>
      </c>
      <c r="B58" s="5" t="str">
        <f>TablaDatos!C59</f>
        <v>9.86</v>
      </c>
      <c r="C58" s="5" t="str">
        <f>TablaDatos!D59</f>
        <v>4.00</v>
      </c>
      <c r="D58" s="5" t="str">
        <f>TablaDatos!E59</f>
        <v>29.00</v>
      </c>
    </row>
    <row r="59">
      <c r="A59" s="1">
        <f>TablaDatos!F60</f>
        <v>27.16666667</v>
      </c>
      <c r="B59" s="5" t="str">
        <f>TablaDatos!C60</f>
        <v>9.86</v>
      </c>
      <c r="C59" s="5" t="str">
        <f>TablaDatos!D60</f>
        <v>4.00</v>
      </c>
      <c r="D59" s="5" t="str">
        <f>TablaDatos!E60</f>
        <v>29.00</v>
      </c>
    </row>
    <row r="60">
      <c r="A60" s="1">
        <f>TablaDatos!F61</f>
        <v>27.66666667</v>
      </c>
      <c r="B60" s="5" t="str">
        <f>TablaDatos!C61</f>
        <v>9.86</v>
      </c>
      <c r="C60" s="5" t="str">
        <f>TablaDatos!D61</f>
        <v>4.00</v>
      </c>
      <c r="D60" s="5" t="str">
        <f>TablaDatos!E61</f>
        <v>29.00</v>
      </c>
    </row>
    <row r="61">
      <c r="A61" s="1">
        <f>TablaDatos!F62</f>
        <v>28.16666667</v>
      </c>
      <c r="B61" s="5" t="str">
        <f>TablaDatos!C62</f>
        <v>9.86</v>
      </c>
      <c r="C61" s="5" t="str">
        <f>TablaDatos!D62</f>
        <v>4.00</v>
      </c>
      <c r="D61" s="5" t="str">
        <f>TablaDatos!E62</f>
        <v>29.00</v>
      </c>
    </row>
    <row r="62">
      <c r="A62" s="1">
        <f>TablaDatos!F63</f>
        <v>28.66666667</v>
      </c>
      <c r="B62" s="5" t="str">
        <f>TablaDatos!C63</f>
        <v>9.86</v>
      </c>
      <c r="C62" s="5" t="str">
        <f>TablaDatos!D63</f>
        <v>4.00</v>
      </c>
      <c r="D62" s="5" t="str">
        <f>TablaDatos!E63</f>
        <v>29.00</v>
      </c>
    </row>
    <row r="63">
      <c r="A63" s="1">
        <f>TablaDatos!F64</f>
        <v>29</v>
      </c>
      <c r="B63" s="5" t="str">
        <f>TablaDatos!C64</f>
        <v>9.86</v>
      </c>
      <c r="C63" s="5" t="str">
        <f>TablaDatos!D64</f>
        <v>4.00</v>
      </c>
      <c r="D63" s="5" t="str">
        <f>TablaDatos!E64</f>
        <v>29.00</v>
      </c>
    </row>
    <row r="64">
      <c r="A64" s="1">
        <f>TablaDatos!F65</f>
        <v>29.33333333</v>
      </c>
      <c r="B64" s="5" t="str">
        <f>TablaDatos!C65</f>
        <v>9.86</v>
      </c>
      <c r="C64" s="5" t="str">
        <f>TablaDatos!D65</f>
        <v>4.00</v>
      </c>
      <c r="D64" s="5" t="str">
        <f>TablaDatos!E65</f>
        <v>29.00</v>
      </c>
    </row>
    <row r="65">
      <c r="A65" s="1">
        <f>TablaDatos!F66</f>
        <v>29.66666667</v>
      </c>
      <c r="B65" s="5" t="str">
        <f>TablaDatos!C66</f>
        <v>9.86</v>
      </c>
      <c r="C65" s="5" t="str">
        <f>TablaDatos!D66</f>
        <v>4.00</v>
      </c>
      <c r="D65" s="5" t="str">
        <f>TablaDatos!E66</f>
        <v>29.00</v>
      </c>
    </row>
    <row r="66">
      <c r="A66" s="1">
        <f>TablaDatos!F67</f>
        <v>30.16666667</v>
      </c>
      <c r="B66" s="5" t="str">
        <f>TablaDatos!C67</f>
        <v>9.86</v>
      </c>
      <c r="C66" s="5" t="str">
        <f>TablaDatos!D67</f>
        <v>4.00</v>
      </c>
      <c r="D66" s="5" t="str">
        <f>TablaDatos!E67</f>
        <v>29.00</v>
      </c>
    </row>
    <row r="67">
      <c r="A67" s="1">
        <f>TablaDatos!F68</f>
        <v>30.66666667</v>
      </c>
      <c r="B67" s="5" t="str">
        <f>TablaDatos!C68</f>
        <v>9.86</v>
      </c>
      <c r="C67" s="5" t="str">
        <f>TablaDatos!D68</f>
        <v>4.00</v>
      </c>
      <c r="D67" s="5" t="str">
        <f>TablaDatos!E68</f>
        <v>29.00</v>
      </c>
    </row>
    <row r="68">
      <c r="A68" s="1">
        <f>TablaDatos!F69</f>
        <v>31.16666667</v>
      </c>
      <c r="B68" s="5" t="str">
        <f>TablaDatos!C69</f>
        <v>9.87</v>
      </c>
      <c r="C68" s="5" t="str">
        <f>TablaDatos!D69</f>
        <v>4.00</v>
      </c>
      <c r="D68" s="5" t="str">
        <f>TablaDatos!E69</f>
        <v>29.00</v>
      </c>
    </row>
    <row r="69">
      <c r="A69" s="1">
        <f>TablaDatos!F70</f>
        <v>31.66666667</v>
      </c>
      <c r="B69" s="5" t="str">
        <f>TablaDatos!C70</f>
        <v>9.87</v>
      </c>
      <c r="C69" s="5" t="str">
        <f>TablaDatos!D70</f>
        <v>4.00</v>
      </c>
      <c r="D69" s="5" t="str">
        <f>TablaDatos!E70</f>
        <v>29.00</v>
      </c>
    </row>
    <row r="70">
      <c r="A70" s="1">
        <f>TablaDatos!F71</f>
        <v>32.66666667</v>
      </c>
      <c r="B70" s="5" t="str">
        <f>TablaDatos!C71</f>
        <v>9.87</v>
      </c>
      <c r="C70" s="5" t="str">
        <f>TablaDatos!D71</f>
        <v>4.00</v>
      </c>
      <c r="D70" s="5" t="str">
        <f>TablaDatos!E71</f>
        <v>29.00</v>
      </c>
    </row>
    <row r="71">
      <c r="A71" s="1">
        <f>TablaDatos!F72</f>
        <v>33</v>
      </c>
      <c r="B71" s="5" t="str">
        <f>TablaDatos!C72</f>
        <v>9.87</v>
      </c>
      <c r="C71" s="5" t="str">
        <f>TablaDatos!D72</f>
        <v>4.00</v>
      </c>
      <c r="D71" s="5" t="str">
        <f>TablaDatos!E72</f>
        <v>29.00</v>
      </c>
    </row>
    <row r="72">
      <c r="A72" s="1">
        <f>TablaDatos!F73</f>
        <v>33.33333333</v>
      </c>
      <c r="B72" s="5" t="str">
        <f>TablaDatos!C73</f>
        <v>9.87</v>
      </c>
      <c r="C72" s="5" t="str">
        <f>TablaDatos!D73</f>
        <v>4.00</v>
      </c>
      <c r="D72" s="5" t="str">
        <f>TablaDatos!E73</f>
        <v>29.00</v>
      </c>
    </row>
    <row r="73">
      <c r="A73" s="1">
        <f>TablaDatos!F74</f>
        <v>33.66666667</v>
      </c>
      <c r="B73" s="5" t="str">
        <f>TablaDatos!C74</f>
        <v>9.87</v>
      </c>
      <c r="C73" s="5" t="str">
        <f>TablaDatos!D74</f>
        <v>4.00</v>
      </c>
      <c r="D73" s="5" t="str">
        <f>TablaDatos!E74</f>
        <v>29.00</v>
      </c>
    </row>
    <row r="74">
      <c r="A74" s="1">
        <f>TablaDatos!F75</f>
        <v>34.16666667</v>
      </c>
      <c r="B74" s="5" t="str">
        <f>TablaDatos!C75</f>
        <v>9.87</v>
      </c>
      <c r="C74" s="5" t="str">
        <f>TablaDatos!D75</f>
        <v>4.00</v>
      </c>
      <c r="D74" s="5" t="str">
        <f>TablaDatos!E75</f>
        <v>29.00</v>
      </c>
    </row>
    <row r="75">
      <c r="A75" s="1">
        <f>TablaDatos!F76</f>
        <v>34.66666667</v>
      </c>
      <c r="B75" s="5" t="str">
        <f>TablaDatos!C76</f>
        <v>9.87</v>
      </c>
      <c r="C75" s="5" t="str">
        <f>TablaDatos!D76</f>
        <v>4.00</v>
      </c>
      <c r="D75" s="5" t="str">
        <f>TablaDatos!E76</f>
        <v>29.00</v>
      </c>
    </row>
    <row r="76">
      <c r="A76" s="1">
        <f>TablaDatos!F77</f>
        <v>35.66666667</v>
      </c>
      <c r="B76" s="5" t="str">
        <f>TablaDatos!C77</f>
        <v>9.87</v>
      </c>
      <c r="C76" s="5" t="str">
        <f>TablaDatos!D77</f>
        <v>4.00</v>
      </c>
      <c r="D76" s="5" t="str">
        <f>TablaDatos!E77</f>
        <v>29.00</v>
      </c>
    </row>
    <row r="77">
      <c r="A77" s="1">
        <f>TablaDatos!F78</f>
        <v>36</v>
      </c>
      <c r="B77" s="5" t="str">
        <f>TablaDatos!C78</f>
        <v>9.87</v>
      </c>
      <c r="C77" s="5" t="str">
        <f>TablaDatos!D78</f>
        <v>4.00</v>
      </c>
      <c r="D77" s="5" t="str">
        <f>TablaDatos!E78</f>
        <v>29.00</v>
      </c>
    </row>
    <row r="78">
      <c r="A78" s="1">
        <f>TablaDatos!F79</f>
        <v>36.33333333</v>
      </c>
      <c r="B78" s="5" t="str">
        <f>TablaDatos!C79</f>
        <v>9.87</v>
      </c>
      <c r="C78" s="5" t="str">
        <f>TablaDatos!D79</f>
        <v>4.00</v>
      </c>
      <c r="D78" s="5" t="str">
        <f>TablaDatos!E79</f>
        <v>29.00</v>
      </c>
    </row>
    <row r="79">
      <c r="A79" s="1">
        <f>TablaDatos!F80</f>
        <v>36.66666667</v>
      </c>
      <c r="B79" s="5" t="str">
        <f>TablaDatos!C80</f>
        <v>9.87</v>
      </c>
      <c r="C79" s="5" t="str">
        <f>TablaDatos!D80</f>
        <v>4.00</v>
      </c>
      <c r="D79" s="5" t="str">
        <f>TablaDatos!E80</f>
        <v>29.00</v>
      </c>
    </row>
    <row r="80">
      <c r="A80" s="1">
        <f>TablaDatos!F81</f>
        <v>37.16666667</v>
      </c>
      <c r="B80" s="5" t="str">
        <f>TablaDatos!C81</f>
        <v>9.87</v>
      </c>
      <c r="C80" s="5" t="str">
        <f>TablaDatos!D81</f>
        <v>4.00</v>
      </c>
      <c r="D80" s="5" t="str">
        <f>TablaDatos!E81</f>
        <v>29.00</v>
      </c>
    </row>
    <row r="81">
      <c r="A81" s="1">
        <f>TablaDatos!F82</f>
        <v>37.66666667</v>
      </c>
      <c r="B81" s="5" t="str">
        <f>TablaDatos!C82</f>
        <v>9.87</v>
      </c>
      <c r="C81" s="5" t="str">
        <f>TablaDatos!D82</f>
        <v>4.00</v>
      </c>
      <c r="D81" s="5" t="str">
        <f>TablaDatos!E82</f>
        <v>29.00</v>
      </c>
    </row>
    <row r="82">
      <c r="A82" s="1">
        <f>TablaDatos!F83</f>
        <v>38</v>
      </c>
      <c r="B82" s="5" t="str">
        <f>TablaDatos!C83</f>
        <v>9.87</v>
      </c>
      <c r="C82" s="5" t="str">
        <f>TablaDatos!D83</f>
        <v>4.00</v>
      </c>
      <c r="D82" s="5" t="str">
        <f>TablaDatos!E83</f>
        <v>29.00</v>
      </c>
    </row>
    <row r="83">
      <c r="A83" s="1">
        <f>TablaDatos!F84</f>
        <v>38.33333333</v>
      </c>
      <c r="B83" s="5" t="str">
        <f>TablaDatos!C84</f>
        <v>9.87</v>
      </c>
      <c r="C83" s="5" t="str">
        <f>TablaDatos!D84</f>
        <v>4.00</v>
      </c>
      <c r="D83" s="5" t="str">
        <f>TablaDatos!E84</f>
        <v>29.00</v>
      </c>
    </row>
    <row r="84">
      <c r="A84" s="1">
        <f>TablaDatos!F85</f>
        <v>38.66666667</v>
      </c>
      <c r="B84" s="5" t="str">
        <f>TablaDatos!C85</f>
        <v>9.87</v>
      </c>
      <c r="C84" s="5" t="str">
        <f>TablaDatos!D85</f>
        <v>4.00</v>
      </c>
      <c r="D84" s="5" t="str">
        <f>TablaDatos!E85</f>
        <v>29.00</v>
      </c>
    </row>
    <row r="85">
      <c r="A85" s="1">
        <f>TablaDatos!F86</f>
        <v>39.16666667</v>
      </c>
      <c r="B85" s="5" t="str">
        <f>TablaDatos!C86</f>
        <v>9.87</v>
      </c>
      <c r="C85" s="5" t="str">
        <f>TablaDatos!D86</f>
        <v>4.00</v>
      </c>
      <c r="D85" s="5" t="str">
        <f>TablaDatos!E86</f>
        <v>29.00</v>
      </c>
    </row>
    <row r="86">
      <c r="A86" s="1">
        <f>TablaDatos!F87</f>
        <v>39.66666667</v>
      </c>
      <c r="B86" s="5" t="str">
        <f>TablaDatos!C87</f>
        <v>9.87</v>
      </c>
      <c r="C86" s="5" t="str">
        <f>TablaDatos!D87</f>
        <v>4.00</v>
      </c>
      <c r="D86" s="5" t="str">
        <f>TablaDatos!E87</f>
        <v>29.00</v>
      </c>
    </row>
    <row r="87">
      <c r="A87" s="1">
        <f>TablaDatos!F88</f>
        <v>40.16666667</v>
      </c>
      <c r="B87" s="5" t="str">
        <f>TablaDatos!C88</f>
        <v>9.87</v>
      </c>
      <c r="C87" s="5" t="str">
        <f>TablaDatos!D88</f>
        <v>4.00</v>
      </c>
      <c r="D87" s="5" t="str">
        <f>TablaDatos!E88</f>
        <v>29.00</v>
      </c>
    </row>
    <row r="88">
      <c r="A88" s="1">
        <f>TablaDatos!F89</f>
        <v>40.66666667</v>
      </c>
      <c r="B88" s="5" t="str">
        <f>TablaDatos!C89</f>
        <v>9.87</v>
      </c>
      <c r="C88" s="5" t="str">
        <f>TablaDatos!D89</f>
        <v>4.00</v>
      </c>
      <c r="D88" s="5" t="str">
        <f>TablaDatos!E89</f>
        <v>29.00</v>
      </c>
    </row>
    <row r="89">
      <c r="A89" s="1">
        <f>TablaDatos!F90</f>
        <v>41.16666667</v>
      </c>
      <c r="B89" s="5" t="str">
        <f>TablaDatos!C90</f>
        <v>9.87</v>
      </c>
      <c r="C89" s="5" t="str">
        <f>TablaDatos!D90</f>
        <v>4.00</v>
      </c>
      <c r="D89" s="5" t="str">
        <f>TablaDatos!E90</f>
        <v>29.00</v>
      </c>
    </row>
    <row r="90">
      <c r="A90" s="1">
        <f>TablaDatos!F91</f>
        <v>41.66666667</v>
      </c>
      <c r="B90" s="5" t="str">
        <f>TablaDatos!C91</f>
        <v>9.87</v>
      </c>
      <c r="C90" s="5" t="str">
        <f>TablaDatos!D91</f>
        <v>4.00</v>
      </c>
      <c r="D90" s="5" t="str">
        <f>TablaDatos!E91</f>
        <v>29.00</v>
      </c>
    </row>
    <row r="91">
      <c r="A91" s="1">
        <f>TablaDatos!F92</f>
        <v>42.16666667</v>
      </c>
      <c r="B91" s="5" t="str">
        <f>TablaDatos!C92</f>
        <v>9.87</v>
      </c>
      <c r="C91" s="5" t="str">
        <f>TablaDatos!D92</f>
        <v>4.00</v>
      </c>
      <c r="D91" s="5" t="str">
        <f>TablaDatos!E92</f>
        <v>29.00</v>
      </c>
    </row>
    <row r="92">
      <c r="A92" s="1">
        <f>TablaDatos!F93</f>
        <v>42.66666667</v>
      </c>
      <c r="B92" s="5" t="str">
        <f>TablaDatos!C93</f>
        <v>9.87</v>
      </c>
      <c r="C92" s="5" t="str">
        <f>TablaDatos!D93</f>
        <v>4.00</v>
      </c>
      <c r="D92" s="5" t="str">
        <f>TablaDatos!E93</f>
        <v>29.00</v>
      </c>
    </row>
    <row r="93">
      <c r="A93" s="1">
        <f>TablaDatos!F94</f>
        <v>43</v>
      </c>
      <c r="B93" s="5" t="str">
        <f>TablaDatos!C94</f>
        <v>9.87</v>
      </c>
      <c r="C93" s="5" t="str">
        <f>TablaDatos!D94</f>
        <v>4.00</v>
      </c>
      <c r="D93" s="5" t="str">
        <f>TablaDatos!E94</f>
        <v>29.00</v>
      </c>
    </row>
    <row r="94">
      <c r="A94" s="1">
        <f>TablaDatos!F95</f>
        <v>43.33333333</v>
      </c>
      <c r="B94" s="5" t="str">
        <f>TablaDatos!C95</f>
        <v>9.87</v>
      </c>
      <c r="C94" s="5" t="str">
        <f>TablaDatos!D95</f>
        <v>4.00</v>
      </c>
      <c r="D94" s="5" t="str">
        <f>TablaDatos!E95</f>
        <v>29.00</v>
      </c>
    </row>
    <row r="95">
      <c r="A95" s="1">
        <f>TablaDatos!F96</f>
        <v>43.66666667</v>
      </c>
      <c r="B95" s="5" t="str">
        <f>TablaDatos!C96</f>
        <v>9.87</v>
      </c>
      <c r="C95" s="5" t="str">
        <f>TablaDatos!D96</f>
        <v>4.00</v>
      </c>
      <c r="D95" s="5" t="str">
        <f>TablaDatos!E96</f>
        <v>29.00</v>
      </c>
    </row>
    <row r="96">
      <c r="A96" s="1">
        <f>TablaDatos!F97</f>
        <v>44.16666667</v>
      </c>
      <c r="B96" s="5" t="str">
        <f>TablaDatos!C97</f>
        <v>9.88</v>
      </c>
      <c r="C96" s="5" t="str">
        <f>TablaDatos!D97</f>
        <v>4.00</v>
      </c>
      <c r="D96" s="5" t="str">
        <f>TablaDatos!E97</f>
        <v>29.00</v>
      </c>
    </row>
    <row r="97">
      <c r="A97" s="1">
        <f>TablaDatos!F98</f>
        <v>44.66666667</v>
      </c>
      <c r="B97" s="5" t="str">
        <f>TablaDatos!C98</f>
        <v>9.88</v>
      </c>
      <c r="C97" s="5" t="str">
        <f>TablaDatos!D98</f>
        <v>4.00</v>
      </c>
      <c r="D97" s="5" t="str">
        <f>TablaDatos!E98</f>
        <v>29.00</v>
      </c>
    </row>
    <row r="98">
      <c r="A98" s="1">
        <f>TablaDatos!F99</f>
        <v>45.16666667</v>
      </c>
      <c r="B98" s="5" t="str">
        <f>TablaDatos!C99</f>
        <v>9.88</v>
      </c>
      <c r="C98" s="5" t="str">
        <f>TablaDatos!D99</f>
        <v>4.00</v>
      </c>
      <c r="D98" s="5" t="str">
        <f>TablaDatos!E99</f>
        <v>29.00</v>
      </c>
    </row>
    <row r="99">
      <c r="A99" s="1">
        <f>TablaDatos!F100</f>
        <v>45.66666667</v>
      </c>
      <c r="B99" s="5" t="str">
        <f>TablaDatos!C100</f>
        <v>9.88</v>
      </c>
      <c r="C99" s="5" t="str">
        <f>TablaDatos!D100</f>
        <v>4.00</v>
      </c>
      <c r="D99" s="5" t="str">
        <f>TablaDatos!E100</f>
        <v>29.00</v>
      </c>
    </row>
    <row r="100">
      <c r="A100" s="1">
        <f>TablaDatos!F101</f>
        <v>46.16666667</v>
      </c>
      <c r="B100" s="5" t="str">
        <f>TablaDatos!C101</f>
        <v>9.88</v>
      </c>
      <c r="C100" s="5" t="str">
        <f>TablaDatos!D101</f>
        <v>4.00</v>
      </c>
      <c r="D100" s="5" t="str">
        <f>TablaDatos!E101</f>
        <v>29.00</v>
      </c>
    </row>
    <row r="101">
      <c r="A101" s="1">
        <f>TablaDatos!F102</f>
        <v>46.66666667</v>
      </c>
      <c r="B101" s="5" t="str">
        <f>TablaDatos!C102</f>
        <v>9.88</v>
      </c>
      <c r="C101" s="5" t="str">
        <f>TablaDatos!D102</f>
        <v>4.00</v>
      </c>
      <c r="D101" s="5" t="str">
        <f>TablaDatos!E102</f>
        <v>29.00</v>
      </c>
    </row>
    <row r="102">
      <c r="A102" s="1">
        <f>TablaDatos!F103</f>
        <v>47.16666667</v>
      </c>
      <c r="B102" s="5" t="str">
        <f>TablaDatos!C103</f>
        <v>9.88</v>
      </c>
      <c r="C102" s="5" t="str">
        <f>TablaDatos!D103</f>
        <v>4.00</v>
      </c>
      <c r="D102" s="5" t="str">
        <f>TablaDatos!E103</f>
        <v>29.00</v>
      </c>
    </row>
    <row r="103">
      <c r="A103" s="1">
        <f>TablaDatos!F104</f>
        <v>47.66666667</v>
      </c>
      <c r="B103" s="5" t="str">
        <f>TablaDatos!C104</f>
        <v>9.88</v>
      </c>
      <c r="C103" s="5" t="str">
        <f>TablaDatos!D104</f>
        <v>4.00</v>
      </c>
      <c r="D103" s="5" t="str">
        <f>TablaDatos!E104</f>
        <v>29.00</v>
      </c>
    </row>
    <row r="104">
      <c r="A104" s="1">
        <f>TablaDatos!F105</f>
        <v>48</v>
      </c>
      <c r="B104" s="5" t="str">
        <f>TablaDatos!C105</f>
        <v>9.88</v>
      </c>
      <c r="C104" s="5" t="str">
        <f>TablaDatos!D105</f>
        <v>4.00</v>
      </c>
      <c r="D104" s="5" t="str">
        <f>TablaDatos!E105</f>
        <v>29.00</v>
      </c>
    </row>
    <row r="105">
      <c r="A105" s="1">
        <f>TablaDatos!F106</f>
        <v>48.33333333</v>
      </c>
      <c r="B105" s="5" t="str">
        <f>TablaDatos!C106</f>
        <v>9.88</v>
      </c>
      <c r="C105" s="5" t="str">
        <f>TablaDatos!D106</f>
        <v>4.00</v>
      </c>
      <c r="D105" s="5" t="str">
        <f>TablaDatos!E106</f>
        <v>29.00</v>
      </c>
    </row>
    <row r="106">
      <c r="A106" s="1">
        <f>TablaDatos!F107</f>
        <v>48.66666667</v>
      </c>
      <c r="B106" s="5" t="str">
        <f>TablaDatos!C107</f>
        <v>9.88</v>
      </c>
      <c r="C106" s="5" t="str">
        <f>TablaDatos!D107</f>
        <v>4.00</v>
      </c>
      <c r="D106" s="5" t="str">
        <f>TablaDatos!E107</f>
        <v>29.00</v>
      </c>
    </row>
    <row r="107">
      <c r="A107" s="1">
        <f>TablaDatos!F108</f>
        <v>49.16666667</v>
      </c>
      <c r="B107" s="5" t="str">
        <f>TablaDatos!C108</f>
        <v>9.88</v>
      </c>
      <c r="C107" s="5" t="str">
        <f>TablaDatos!D108</f>
        <v>4.00</v>
      </c>
      <c r="D107" s="5" t="str">
        <f>TablaDatos!E108</f>
        <v>29.00</v>
      </c>
    </row>
    <row r="108">
      <c r="A108" s="1">
        <f>TablaDatos!F109</f>
        <v>49.66666667</v>
      </c>
      <c r="B108" s="5" t="str">
        <f>TablaDatos!C109</f>
        <v>9.88</v>
      </c>
      <c r="C108" s="5" t="str">
        <f>TablaDatos!D109</f>
        <v>4.00</v>
      </c>
      <c r="D108" s="5" t="str">
        <f>TablaDatos!E109</f>
        <v>29.00</v>
      </c>
    </row>
    <row r="109">
      <c r="A109" s="1">
        <f>TablaDatos!F110</f>
        <v>50.16666667</v>
      </c>
      <c r="B109" s="5" t="str">
        <f>TablaDatos!C110</f>
        <v>9.88</v>
      </c>
      <c r="C109" s="5" t="str">
        <f>TablaDatos!D110</f>
        <v>4.00</v>
      </c>
      <c r="D109" s="5" t="str">
        <f>TablaDatos!E110</f>
        <v>29.00</v>
      </c>
    </row>
    <row r="110">
      <c r="A110" s="1">
        <f>TablaDatos!F111</f>
        <v>50.66666667</v>
      </c>
      <c r="B110" s="5" t="str">
        <f>TablaDatos!C111</f>
        <v>9.88</v>
      </c>
      <c r="C110" s="5" t="str">
        <f>TablaDatos!D111</f>
        <v>4.00</v>
      </c>
      <c r="D110" s="5" t="str">
        <f>TablaDatos!E111</f>
        <v>29.00</v>
      </c>
    </row>
    <row r="111">
      <c r="A111" s="1">
        <f>TablaDatos!F112</f>
        <v>51.16666667</v>
      </c>
      <c r="B111" s="5" t="str">
        <f>TablaDatos!C112</f>
        <v>9.88</v>
      </c>
      <c r="C111" s="5" t="str">
        <f>TablaDatos!D112</f>
        <v>4.00</v>
      </c>
      <c r="D111" s="5" t="str">
        <f>TablaDatos!E112</f>
        <v>29.00</v>
      </c>
    </row>
    <row r="112">
      <c r="A112" s="1">
        <f>TablaDatos!F113</f>
        <v>51.66666667</v>
      </c>
      <c r="B112" s="5" t="str">
        <f>TablaDatos!C113</f>
        <v>9.88</v>
      </c>
      <c r="C112" s="5" t="str">
        <f>TablaDatos!D113</f>
        <v>4.00</v>
      </c>
      <c r="D112" s="5" t="str">
        <f>TablaDatos!E113</f>
        <v>29.00</v>
      </c>
    </row>
    <row r="113">
      <c r="A113" s="1">
        <f>TablaDatos!F114</f>
        <v>52.16666667</v>
      </c>
      <c r="B113" s="5" t="str">
        <f>TablaDatos!C114</f>
        <v>9.88</v>
      </c>
      <c r="C113" s="5" t="str">
        <f>TablaDatos!D114</f>
        <v>4.00</v>
      </c>
      <c r="D113" s="5" t="str">
        <f>TablaDatos!E114</f>
        <v>29.00</v>
      </c>
    </row>
    <row r="114">
      <c r="A114" s="1">
        <f>TablaDatos!F115</f>
        <v>52.66666667</v>
      </c>
      <c r="B114" s="5" t="str">
        <f>TablaDatos!C115</f>
        <v>9.88</v>
      </c>
      <c r="C114" s="5" t="str">
        <f>TablaDatos!D115</f>
        <v>4.00</v>
      </c>
      <c r="D114" s="5" t="str">
        <f>TablaDatos!E115</f>
        <v>29.00</v>
      </c>
    </row>
    <row r="115">
      <c r="A115" s="1">
        <f>TablaDatos!F116</f>
        <v>53</v>
      </c>
      <c r="B115" s="5" t="str">
        <f>TablaDatos!C116</f>
        <v>9.88</v>
      </c>
      <c r="C115" s="5" t="str">
        <f>TablaDatos!D116</f>
        <v>4.00</v>
      </c>
      <c r="D115" s="5" t="str">
        <f>TablaDatos!E116</f>
        <v>29.00</v>
      </c>
    </row>
    <row r="116">
      <c r="A116" s="1">
        <f>TablaDatos!F117</f>
        <v>53.33333333</v>
      </c>
      <c r="B116" s="5" t="str">
        <f>TablaDatos!C117</f>
        <v>9.88</v>
      </c>
      <c r="C116" s="5" t="str">
        <f>TablaDatos!D117</f>
        <v>4.00</v>
      </c>
      <c r="D116" s="5" t="str">
        <f>TablaDatos!E117</f>
        <v>29.00</v>
      </c>
    </row>
    <row r="117">
      <c r="A117" s="1">
        <f>TablaDatos!F118</f>
        <v>53.66666667</v>
      </c>
      <c r="B117" s="5" t="str">
        <f>TablaDatos!C118</f>
        <v>9.88</v>
      </c>
      <c r="C117" s="5" t="str">
        <f>TablaDatos!D118</f>
        <v>4.00</v>
      </c>
      <c r="D117" s="5" t="str">
        <f>TablaDatos!E118</f>
        <v>29.00</v>
      </c>
    </row>
    <row r="118">
      <c r="A118" s="1">
        <f>TablaDatos!F119</f>
        <v>54.16666667</v>
      </c>
      <c r="B118" s="5" t="str">
        <f>TablaDatos!C119</f>
        <v>9.88</v>
      </c>
      <c r="C118" s="5" t="str">
        <f>TablaDatos!D119</f>
        <v>4.00</v>
      </c>
      <c r="D118" s="5" t="str">
        <f>TablaDatos!E119</f>
        <v>29.00</v>
      </c>
    </row>
    <row r="119">
      <c r="A119" s="1">
        <f>TablaDatos!F120</f>
        <v>54.66666667</v>
      </c>
      <c r="B119" s="5" t="str">
        <f>TablaDatos!C120</f>
        <v>9.88</v>
      </c>
      <c r="C119" s="5" t="str">
        <f>TablaDatos!D120</f>
        <v>4.00</v>
      </c>
      <c r="D119" s="5" t="str">
        <f>TablaDatos!E120</f>
        <v>29.00</v>
      </c>
    </row>
    <row r="120">
      <c r="A120" s="1">
        <f>TablaDatos!F121</f>
        <v>55.16666667</v>
      </c>
      <c r="B120" s="5" t="str">
        <f>TablaDatos!C121</f>
        <v>9.88</v>
      </c>
      <c r="C120" s="5" t="str">
        <f>TablaDatos!D121</f>
        <v>4.00</v>
      </c>
      <c r="D120" s="5" t="str">
        <f>TablaDatos!E121</f>
        <v>29.00</v>
      </c>
    </row>
    <row r="121">
      <c r="A121" s="1">
        <f>TablaDatos!F122</f>
        <v>55.66666667</v>
      </c>
      <c r="B121" s="5" t="str">
        <f>TablaDatos!C122</f>
        <v>9.88</v>
      </c>
      <c r="C121" s="5" t="str">
        <f>TablaDatos!D122</f>
        <v>4.00</v>
      </c>
      <c r="D121" s="5" t="str">
        <f>TablaDatos!E122</f>
        <v>29.00</v>
      </c>
    </row>
    <row r="122">
      <c r="A122" s="1">
        <f>TablaDatos!F123</f>
        <v>56</v>
      </c>
      <c r="B122" s="5" t="str">
        <f>TablaDatos!C123</f>
        <v>9.88</v>
      </c>
      <c r="C122" s="5" t="str">
        <f>TablaDatos!D123</f>
        <v>4.00</v>
      </c>
      <c r="D122" s="5" t="str">
        <f>TablaDatos!E123</f>
        <v>29.00</v>
      </c>
    </row>
    <row r="123">
      <c r="A123" s="1">
        <f>TablaDatos!F124</f>
        <v>56.33333333</v>
      </c>
      <c r="B123" s="5" t="str">
        <f>TablaDatos!C124</f>
        <v>9.88</v>
      </c>
      <c r="C123" s="5" t="str">
        <f>TablaDatos!D124</f>
        <v>4.00</v>
      </c>
      <c r="D123" s="5" t="str">
        <f>TablaDatos!E124</f>
        <v>29.00</v>
      </c>
    </row>
    <row r="124">
      <c r="A124" s="1">
        <f>TablaDatos!F125</f>
        <v>56.66666667</v>
      </c>
      <c r="B124" s="5" t="str">
        <f>TablaDatos!C125</f>
        <v>9.88</v>
      </c>
      <c r="C124" s="5" t="str">
        <f>TablaDatos!D125</f>
        <v>4.00</v>
      </c>
      <c r="D124" s="5" t="str">
        <f>TablaDatos!E125</f>
        <v>29.00</v>
      </c>
    </row>
    <row r="125">
      <c r="A125" s="1">
        <f>TablaDatos!F126</f>
        <v>57.16666667</v>
      </c>
      <c r="B125" s="5" t="str">
        <f>TablaDatos!C126</f>
        <v>9.88</v>
      </c>
      <c r="C125" s="5" t="str">
        <f>TablaDatos!D126</f>
        <v>4.00</v>
      </c>
      <c r="D125" s="5" t="str">
        <f>TablaDatos!E126</f>
        <v>29.00</v>
      </c>
    </row>
    <row r="126">
      <c r="A126" s="1">
        <f>TablaDatos!F127</f>
        <v>57.66666667</v>
      </c>
      <c r="B126" s="5" t="str">
        <f>TablaDatos!C127</f>
        <v>9.88</v>
      </c>
      <c r="C126" s="5" t="str">
        <f>TablaDatos!D127</f>
        <v>4.00</v>
      </c>
      <c r="D126" s="5" t="str">
        <f>TablaDatos!E127</f>
        <v>29.00</v>
      </c>
    </row>
    <row r="127">
      <c r="A127" s="1">
        <f>TablaDatos!F128</f>
        <v>58.16666667</v>
      </c>
      <c r="B127" s="5" t="str">
        <f>TablaDatos!C128</f>
        <v>9.88</v>
      </c>
      <c r="C127" s="5" t="str">
        <f>TablaDatos!D128</f>
        <v>4.00</v>
      </c>
      <c r="D127" s="5" t="str">
        <f>TablaDatos!E128</f>
        <v>29.00</v>
      </c>
    </row>
    <row r="128">
      <c r="A128" s="1">
        <f>TablaDatos!F129</f>
        <v>58.66666667</v>
      </c>
      <c r="B128" s="5" t="str">
        <f>TablaDatos!C129</f>
        <v>9.88</v>
      </c>
      <c r="C128" s="5" t="str">
        <f>TablaDatos!D129</f>
        <v>4.00</v>
      </c>
      <c r="D128" s="5" t="str">
        <f>TablaDatos!E129</f>
        <v>29.00</v>
      </c>
    </row>
    <row r="129">
      <c r="A129" s="1">
        <f>TablaDatos!F130</f>
        <v>59.16666667</v>
      </c>
      <c r="B129" s="5" t="str">
        <f>TablaDatos!C130</f>
        <v>9.88</v>
      </c>
      <c r="C129" s="5" t="str">
        <f>TablaDatos!D130</f>
        <v>4.00</v>
      </c>
      <c r="D129" s="5" t="str">
        <f>TablaDatos!E130</f>
        <v>29.00</v>
      </c>
    </row>
    <row r="130">
      <c r="A130" s="1">
        <f>TablaDatos!F131</f>
        <v>59.66666667</v>
      </c>
      <c r="B130" s="5" t="str">
        <f>TablaDatos!C131</f>
        <v>9.88</v>
      </c>
      <c r="C130" s="5" t="str">
        <f>TablaDatos!D131</f>
        <v>4.00</v>
      </c>
      <c r="D130" s="5" t="str">
        <f>TablaDatos!E131</f>
        <v>29.00</v>
      </c>
    </row>
    <row r="131">
      <c r="A131" s="1">
        <f>TablaDatos!F132</f>
        <v>60.16666667</v>
      </c>
      <c r="B131" s="5" t="str">
        <f>TablaDatos!C132</f>
        <v>9.88</v>
      </c>
      <c r="C131" s="5" t="str">
        <f>TablaDatos!D132</f>
        <v>4.00</v>
      </c>
      <c r="D131" s="5" t="str">
        <f>TablaDatos!E132</f>
        <v>29.00</v>
      </c>
    </row>
    <row r="132">
      <c r="A132" s="1">
        <f>TablaDatos!F133</f>
        <v>60.66666667</v>
      </c>
      <c r="B132" s="5" t="str">
        <f>TablaDatos!C133</f>
        <v>9.88</v>
      </c>
      <c r="C132" s="5" t="str">
        <f>TablaDatos!D133</f>
        <v>4.00</v>
      </c>
      <c r="D132" s="5" t="str">
        <f>TablaDatos!E133</f>
        <v>29.00</v>
      </c>
    </row>
    <row r="133">
      <c r="A133" s="1">
        <f>TablaDatos!F134</f>
        <v>61.16666667</v>
      </c>
      <c r="B133" s="5" t="str">
        <f>TablaDatos!C134</f>
        <v>9.88</v>
      </c>
      <c r="C133" s="5" t="str">
        <f>TablaDatos!D134</f>
        <v>4.00</v>
      </c>
      <c r="D133" s="5" t="str">
        <f>TablaDatos!E134</f>
        <v>29.00</v>
      </c>
    </row>
    <row r="134">
      <c r="A134" s="1">
        <f>TablaDatos!F135</f>
        <v>61.66666667</v>
      </c>
      <c r="B134" s="5" t="str">
        <f>TablaDatos!C135</f>
        <v>9.88</v>
      </c>
      <c r="C134" s="5" t="str">
        <f>TablaDatos!D135</f>
        <v>4.00</v>
      </c>
      <c r="D134" s="5" t="str">
        <f>TablaDatos!E135</f>
        <v>29.00</v>
      </c>
    </row>
    <row r="135">
      <c r="A135" s="1">
        <f>TablaDatos!F136</f>
        <v>62</v>
      </c>
      <c r="B135" s="5" t="str">
        <f>TablaDatos!C136</f>
        <v>9.88</v>
      </c>
      <c r="C135" s="5" t="str">
        <f>TablaDatos!D136</f>
        <v>4.00</v>
      </c>
      <c r="D135" s="5" t="str">
        <f>TablaDatos!E136</f>
        <v>29.00</v>
      </c>
    </row>
    <row r="136">
      <c r="A136" s="1">
        <f>TablaDatos!F137</f>
        <v>62.33333333</v>
      </c>
      <c r="B136" s="5" t="str">
        <f>TablaDatos!C137</f>
        <v>9.88</v>
      </c>
      <c r="C136" s="5" t="str">
        <f>TablaDatos!D137</f>
        <v>4.00</v>
      </c>
      <c r="D136" s="5" t="str">
        <f>TablaDatos!E137</f>
        <v>29.00</v>
      </c>
    </row>
    <row r="137">
      <c r="A137" s="1">
        <f>TablaDatos!F138</f>
        <v>62.66666667</v>
      </c>
      <c r="B137" s="5" t="str">
        <f>TablaDatos!C138</f>
        <v>9.88</v>
      </c>
      <c r="C137" s="5" t="str">
        <f>TablaDatos!D138</f>
        <v>4.00</v>
      </c>
      <c r="D137" s="5" t="str">
        <f>TablaDatos!E138</f>
        <v>29.00</v>
      </c>
    </row>
    <row r="138">
      <c r="A138" s="1">
        <f>TablaDatos!F139</f>
        <v>63.16666667</v>
      </c>
      <c r="B138" s="5" t="str">
        <f>TablaDatos!C139</f>
        <v>9.88</v>
      </c>
      <c r="C138" s="5" t="str">
        <f>TablaDatos!D139</f>
        <v>4.00</v>
      </c>
      <c r="D138" s="5" t="str">
        <f>TablaDatos!E139</f>
        <v>29.00</v>
      </c>
    </row>
    <row r="139">
      <c r="A139" s="1">
        <f>TablaDatos!F140</f>
        <v>63.66666667</v>
      </c>
      <c r="B139" s="5" t="str">
        <f>TablaDatos!C140</f>
        <v>9.88</v>
      </c>
      <c r="C139" s="5" t="str">
        <f>TablaDatos!D140</f>
        <v>4.00</v>
      </c>
      <c r="D139" s="5" t="str">
        <f>TablaDatos!E140</f>
        <v>29.00</v>
      </c>
    </row>
    <row r="140">
      <c r="A140" s="1">
        <f>TablaDatos!F141</f>
        <v>64.16666667</v>
      </c>
      <c r="B140" s="5" t="str">
        <f>TablaDatos!C141</f>
        <v>9.88</v>
      </c>
      <c r="C140" s="5" t="str">
        <f>TablaDatos!D141</f>
        <v>4.00</v>
      </c>
      <c r="D140" s="5" t="str">
        <f>TablaDatos!E141</f>
        <v>29.00</v>
      </c>
    </row>
    <row r="141">
      <c r="A141" s="1">
        <f>TablaDatos!F142</f>
        <v>64.66666667</v>
      </c>
      <c r="B141" s="5" t="str">
        <f>TablaDatos!C142</f>
        <v>9.88</v>
      </c>
      <c r="C141" s="5" t="str">
        <f>TablaDatos!D142</f>
        <v>4.00</v>
      </c>
      <c r="D141" s="5" t="str">
        <f>TablaDatos!E142</f>
        <v>29.00</v>
      </c>
    </row>
    <row r="142">
      <c r="A142" s="1">
        <f>TablaDatos!F143</f>
        <v>65.16666667</v>
      </c>
      <c r="B142" s="5" t="str">
        <f>TablaDatos!C143</f>
        <v>9.88</v>
      </c>
      <c r="C142" s="5" t="str">
        <f>TablaDatos!D143</f>
        <v>4.00</v>
      </c>
      <c r="D142" s="5" t="str">
        <f>TablaDatos!E143</f>
        <v>29.00</v>
      </c>
    </row>
    <row r="143">
      <c r="A143" s="1">
        <f>TablaDatos!F144</f>
        <v>65.66666667</v>
      </c>
      <c r="B143" s="5" t="str">
        <f>TablaDatos!C144</f>
        <v>9.88</v>
      </c>
      <c r="C143" s="5" t="str">
        <f>TablaDatos!D144</f>
        <v>4.00</v>
      </c>
      <c r="D143" s="5" t="str">
        <f>TablaDatos!E144</f>
        <v>29.00</v>
      </c>
    </row>
    <row r="144">
      <c r="A144" s="1">
        <f>TablaDatos!F145</f>
        <v>66.16666667</v>
      </c>
      <c r="B144" s="5" t="str">
        <f>TablaDatos!C145</f>
        <v>9.88</v>
      </c>
      <c r="C144" s="5" t="str">
        <f>TablaDatos!D145</f>
        <v>4.00</v>
      </c>
      <c r="D144" s="5" t="str">
        <f>TablaDatos!E145</f>
        <v>29.00</v>
      </c>
    </row>
    <row r="145">
      <c r="A145" s="1">
        <f>TablaDatos!F146</f>
        <v>66.66666667</v>
      </c>
      <c r="B145" s="5" t="str">
        <f>TablaDatos!C146</f>
        <v>9.88</v>
      </c>
      <c r="C145" s="5" t="str">
        <f>TablaDatos!D146</f>
        <v>4.00</v>
      </c>
      <c r="D145" s="5" t="str">
        <f>TablaDatos!E146</f>
        <v>29.00</v>
      </c>
    </row>
    <row r="146">
      <c r="A146" s="1">
        <f>TablaDatos!F147</f>
        <v>67</v>
      </c>
      <c r="B146" s="5" t="str">
        <f>TablaDatos!C147</f>
        <v>9.88</v>
      </c>
      <c r="C146" s="5" t="str">
        <f>TablaDatos!D147</f>
        <v>4.00</v>
      </c>
      <c r="D146" s="5" t="str">
        <f>TablaDatos!E147</f>
        <v>29.00</v>
      </c>
    </row>
    <row r="147">
      <c r="A147" s="1">
        <f>TablaDatos!F148</f>
        <v>67.33333333</v>
      </c>
      <c r="B147" s="5" t="str">
        <f>TablaDatos!C148</f>
        <v>9.88</v>
      </c>
      <c r="C147" s="5" t="str">
        <f>TablaDatos!D148</f>
        <v>4.00</v>
      </c>
      <c r="D147" s="5" t="str">
        <f>TablaDatos!E148</f>
        <v>29.00</v>
      </c>
    </row>
    <row r="148">
      <c r="A148" s="1">
        <f>TablaDatos!F149</f>
        <v>67.66666667</v>
      </c>
      <c r="B148" s="5" t="str">
        <f>TablaDatos!C149</f>
        <v>9.88</v>
      </c>
      <c r="C148" s="5" t="str">
        <f>TablaDatos!D149</f>
        <v>4.00</v>
      </c>
      <c r="D148" s="5" t="str">
        <f>TablaDatos!E149</f>
        <v>29.00</v>
      </c>
    </row>
    <row r="149">
      <c r="A149" s="1">
        <f>TablaDatos!F150</f>
        <v>68.16666667</v>
      </c>
      <c r="B149" s="5" t="str">
        <f>TablaDatos!C150</f>
        <v>9.88</v>
      </c>
      <c r="C149" s="5" t="str">
        <f>TablaDatos!D150</f>
        <v>4.00</v>
      </c>
      <c r="D149" s="5" t="str">
        <f>TablaDatos!E150</f>
        <v>29.00</v>
      </c>
    </row>
    <row r="150">
      <c r="A150" s="1">
        <f>TablaDatos!F151</f>
        <v>68.66666667</v>
      </c>
      <c r="B150" s="5" t="str">
        <f>TablaDatos!C151</f>
        <v>9.88</v>
      </c>
      <c r="C150" s="5" t="str">
        <f>TablaDatos!D151</f>
        <v>4.00</v>
      </c>
      <c r="D150" s="5" t="str">
        <f>TablaDatos!E151</f>
        <v>29.00</v>
      </c>
    </row>
    <row r="151">
      <c r="A151" s="1">
        <f>TablaDatos!F152</f>
        <v>69.16666667</v>
      </c>
      <c r="B151" s="5" t="str">
        <f>TablaDatos!C152</f>
        <v>9.88</v>
      </c>
      <c r="C151" s="5" t="str">
        <f>TablaDatos!D152</f>
        <v>4.00</v>
      </c>
      <c r="D151" s="5" t="str">
        <f>TablaDatos!E152</f>
        <v>29.00</v>
      </c>
    </row>
    <row r="152">
      <c r="A152" s="1">
        <f>TablaDatos!F153</f>
        <v>69.66666667</v>
      </c>
      <c r="B152" s="5" t="str">
        <f>TablaDatos!C153</f>
        <v>9.88</v>
      </c>
      <c r="C152" s="5" t="str">
        <f>TablaDatos!D153</f>
        <v>4.00</v>
      </c>
      <c r="D152" s="5" t="str">
        <f>TablaDatos!E153</f>
        <v>29.00</v>
      </c>
    </row>
    <row r="153">
      <c r="A153" s="1">
        <f>TablaDatos!F154</f>
        <v>70.16666667</v>
      </c>
      <c r="B153" s="5" t="str">
        <f>TablaDatos!C154</f>
        <v>9.88</v>
      </c>
      <c r="C153" s="5" t="str">
        <f>TablaDatos!D154</f>
        <v>4.00</v>
      </c>
      <c r="D153" s="5" t="str">
        <f>TablaDatos!E154</f>
        <v>29.00</v>
      </c>
    </row>
    <row r="154">
      <c r="A154" s="1">
        <f>TablaDatos!F155</f>
        <v>70.66666667</v>
      </c>
      <c r="B154" s="5" t="str">
        <f>TablaDatos!C155</f>
        <v>9.88</v>
      </c>
      <c r="C154" s="5" t="str">
        <f>TablaDatos!D155</f>
        <v>4.00</v>
      </c>
      <c r="D154" s="5" t="str">
        <f>TablaDatos!E155</f>
        <v>29.00</v>
      </c>
    </row>
    <row r="155">
      <c r="A155" s="1">
        <f>TablaDatos!F156</f>
        <v>71</v>
      </c>
      <c r="B155" s="5" t="str">
        <f>TablaDatos!C156</f>
        <v>9.88</v>
      </c>
      <c r="C155" s="5" t="str">
        <f>TablaDatos!D156</f>
        <v>4.00</v>
      </c>
      <c r="D155" s="5" t="str">
        <f>TablaDatos!E156</f>
        <v>29.00</v>
      </c>
    </row>
    <row r="156">
      <c r="A156" s="1">
        <f>TablaDatos!F157</f>
        <v>71.33333333</v>
      </c>
      <c r="B156" s="5" t="str">
        <f>TablaDatos!C157</f>
        <v>9.88</v>
      </c>
      <c r="C156" s="5" t="str">
        <f>TablaDatos!D157</f>
        <v>4.00</v>
      </c>
      <c r="D156" s="5" t="str">
        <f>TablaDatos!E157</f>
        <v>29.00</v>
      </c>
    </row>
    <row r="157">
      <c r="A157" s="1">
        <f>TablaDatos!F158</f>
        <v>71.66666667</v>
      </c>
      <c r="B157" s="5" t="str">
        <f>TablaDatos!C158</f>
        <v>9.88</v>
      </c>
      <c r="C157" s="5" t="str">
        <f>TablaDatos!D158</f>
        <v>4.00</v>
      </c>
      <c r="D157" s="5" t="str">
        <f>TablaDatos!E158</f>
        <v>29.00</v>
      </c>
    </row>
    <row r="158">
      <c r="A158" s="1">
        <f>TablaDatos!F159</f>
        <v>72.16666667</v>
      </c>
      <c r="B158" s="5" t="str">
        <f>TablaDatos!C159</f>
        <v>9.88</v>
      </c>
      <c r="C158" s="5" t="str">
        <f>TablaDatos!D159</f>
        <v>4.00</v>
      </c>
      <c r="D158" s="5" t="str">
        <f>TablaDatos!E159</f>
        <v>29.00</v>
      </c>
    </row>
    <row r="159">
      <c r="A159" s="1">
        <f>TablaDatos!F160</f>
        <v>72.66666667</v>
      </c>
      <c r="B159" s="5" t="str">
        <f>TablaDatos!C160</f>
        <v>9.88</v>
      </c>
      <c r="C159" s="5" t="str">
        <f>TablaDatos!D160</f>
        <v>4.00</v>
      </c>
      <c r="D159" s="5" t="str">
        <f>TablaDatos!E160</f>
        <v>29.00</v>
      </c>
    </row>
    <row r="160">
      <c r="A160" s="1">
        <f>TablaDatos!F161</f>
        <v>73.16666667</v>
      </c>
      <c r="B160" s="5" t="str">
        <f>TablaDatos!C161</f>
        <v>9.88</v>
      </c>
      <c r="C160" s="5" t="str">
        <f>TablaDatos!D161</f>
        <v>4.00</v>
      </c>
      <c r="D160" s="5" t="str">
        <f>TablaDatos!E161</f>
        <v>29.00</v>
      </c>
    </row>
    <row r="161">
      <c r="A161" s="1">
        <f>TablaDatos!F162</f>
        <v>73.66666667</v>
      </c>
      <c r="B161" s="5" t="str">
        <f>TablaDatos!C162</f>
        <v>9.88</v>
      </c>
      <c r="C161" s="5" t="str">
        <f>TablaDatos!D162</f>
        <v>4.00</v>
      </c>
      <c r="D161" s="5" t="str">
        <f>TablaDatos!E162</f>
        <v>29.00</v>
      </c>
    </row>
    <row r="162">
      <c r="A162" s="1">
        <f>TablaDatos!F163</f>
        <v>74</v>
      </c>
      <c r="B162" s="5" t="str">
        <f>TablaDatos!C163</f>
        <v>9.88</v>
      </c>
      <c r="C162" s="5" t="str">
        <f>TablaDatos!D163</f>
        <v>4.00</v>
      </c>
      <c r="D162" s="5" t="str">
        <f>TablaDatos!E163</f>
        <v>29.00</v>
      </c>
    </row>
    <row r="163">
      <c r="A163" s="1">
        <f>TablaDatos!F164</f>
        <v>74.33333333</v>
      </c>
      <c r="B163" s="5" t="str">
        <f>TablaDatos!C164</f>
        <v>9.88</v>
      </c>
      <c r="C163" s="5" t="str">
        <f>TablaDatos!D164</f>
        <v>4.00</v>
      </c>
      <c r="D163" s="5" t="str">
        <f>TablaDatos!E164</f>
        <v>29.00</v>
      </c>
    </row>
    <row r="164">
      <c r="A164" s="1">
        <f>TablaDatos!F165</f>
        <v>74.66666667</v>
      </c>
      <c r="B164" s="5" t="str">
        <f>TablaDatos!C165</f>
        <v>9.88</v>
      </c>
      <c r="C164" s="5" t="str">
        <f>TablaDatos!D165</f>
        <v>4.00</v>
      </c>
      <c r="D164" s="5" t="str">
        <f>TablaDatos!E165</f>
        <v>29.00</v>
      </c>
    </row>
    <row r="165">
      <c r="A165" s="1">
        <f>TablaDatos!F166</f>
        <v>75.16666667</v>
      </c>
      <c r="B165" s="5" t="str">
        <f>TablaDatos!C166</f>
        <v>9.88</v>
      </c>
      <c r="C165" s="5" t="str">
        <f>TablaDatos!D166</f>
        <v>4.00</v>
      </c>
      <c r="D165" s="5" t="str">
        <f>TablaDatos!E166</f>
        <v>29.00</v>
      </c>
    </row>
    <row r="166">
      <c r="A166" s="1">
        <f>TablaDatos!F167</f>
        <v>75.66666667</v>
      </c>
      <c r="B166" s="5" t="str">
        <f>TablaDatos!C167</f>
        <v>9.88</v>
      </c>
      <c r="C166" s="5" t="str">
        <f>TablaDatos!D167</f>
        <v>4.00</v>
      </c>
      <c r="D166" s="5" t="str">
        <f>TablaDatos!E167</f>
        <v>29.00</v>
      </c>
    </row>
    <row r="167">
      <c r="A167" s="1">
        <f>TablaDatos!F168</f>
        <v>76.16666667</v>
      </c>
      <c r="B167" s="5" t="str">
        <f>TablaDatos!C168</f>
        <v>9.88</v>
      </c>
      <c r="C167" s="5" t="str">
        <f>TablaDatos!D168</f>
        <v>4.00</v>
      </c>
      <c r="D167" s="5" t="str">
        <f>TablaDatos!E168</f>
        <v>29.00</v>
      </c>
    </row>
    <row r="168">
      <c r="A168" s="1">
        <f>TablaDatos!F169</f>
        <v>76.66666667</v>
      </c>
      <c r="B168" s="5" t="str">
        <f>TablaDatos!C169</f>
        <v>9.88</v>
      </c>
      <c r="C168" s="5" t="str">
        <f>TablaDatos!D169</f>
        <v>4.00</v>
      </c>
      <c r="D168" s="5" t="str">
        <f>TablaDatos!E169</f>
        <v>29.00</v>
      </c>
    </row>
    <row r="169">
      <c r="A169" s="1">
        <f>TablaDatos!F170</f>
        <v>77.16666667</v>
      </c>
      <c r="B169" s="5" t="str">
        <f>TablaDatos!C170</f>
        <v>9.88</v>
      </c>
      <c r="C169" s="5" t="str">
        <f>TablaDatos!D170</f>
        <v>4.00</v>
      </c>
      <c r="D169" s="5" t="str">
        <f>TablaDatos!E170</f>
        <v>29.00</v>
      </c>
    </row>
    <row r="170">
      <c r="A170" s="1">
        <f>TablaDatos!F171</f>
        <v>77.66666667</v>
      </c>
      <c r="B170" s="5" t="str">
        <f>TablaDatos!C171</f>
        <v>9.88</v>
      </c>
      <c r="C170" s="5" t="str">
        <f>TablaDatos!D171</f>
        <v>4.00</v>
      </c>
      <c r="D170" s="5" t="str">
        <f>TablaDatos!E171</f>
        <v>29.00</v>
      </c>
    </row>
    <row r="171">
      <c r="A171" s="1">
        <f>TablaDatos!F172</f>
        <v>78</v>
      </c>
      <c r="B171" s="5" t="str">
        <f>TablaDatos!C172</f>
        <v>9.88</v>
      </c>
      <c r="C171" s="5" t="str">
        <f>TablaDatos!D172</f>
        <v>4.00</v>
      </c>
      <c r="D171" s="5" t="str">
        <f>TablaDatos!E172</f>
        <v>29.00</v>
      </c>
    </row>
    <row r="172">
      <c r="A172" s="1">
        <f>TablaDatos!F173</f>
        <v>78.33333333</v>
      </c>
      <c r="B172" s="5" t="str">
        <f>TablaDatos!C173</f>
        <v>9.88</v>
      </c>
      <c r="C172" s="5" t="str">
        <f>TablaDatos!D173</f>
        <v>4.00</v>
      </c>
      <c r="D172" s="5" t="str">
        <f>TablaDatos!E173</f>
        <v>29.00</v>
      </c>
    </row>
    <row r="173">
      <c r="A173" s="1">
        <f>TablaDatos!F174</f>
        <v>78.66666667</v>
      </c>
      <c r="B173" s="5" t="str">
        <f>TablaDatos!C174</f>
        <v>9.88</v>
      </c>
      <c r="C173" s="5" t="str">
        <f>TablaDatos!D174</f>
        <v>4.00</v>
      </c>
      <c r="D173" s="5" t="str">
        <f>TablaDatos!E174</f>
        <v>29.00</v>
      </c>
    </row>
    <row r="174">
      <c r="A174" s="1">
        <f>TablaDatos!F175</f>
        <v>79.16666667</v>
      </c>
      <c r="B174" s="5" t="str">
        <f>TablaDatos!C175</f>
        <v>9.88</v>
      </c>
      <c r="C174" s="5" t="str">
        <f>TablaDatos!D175</f>
        <v>4.00</v>
      </c>
      <c r="D174" s="5" t="str">
        <f>TablaDatos!E175</f>
        <v>29.00</v>
      </c>
    </row>
    <row r="175">
      <c r="A175" s="1">
        <f>TablaDatos!F176</f>
        <v>79.66666667</v>
      </c>
      <c r="B175" s="5" t="str">
        <f>TablaDatos!C176</f>
        <v>9.88</v>
      </c>
      <c r="C175" s="5" t="str">
        <f>TablaDatos!D176</f>
        <v>4.00</v>
      </c>
      <c r="D175" s="5" t="str">
        <f>TablaDatos!E176</f>
        <v>29.00</v>
      </c>
    </row>
    <row r="176">
      <c r="A176" s="1">
        <f>TablaDatos!F177</f>
        <v>80.16666667</v>
      </c>
      <c r="B176" s="5" t="str">
        <f>TablaDatos!C177</f>
        <v>9.88</v>
      </c>
      <c r="C176" s="5" t="str">
        <f>TablaDatos!D177</f>
        <v>4.00</v>
      </c>
      <c r="D176" s="5" t="str">
        <f>TablaDatos!E177</f>
        <v>29.00</v>
      </c>
    </row>
    <row r="177">
      <c r="A177" s="1">
        <f>TablaDatos!F178</f>
        <v>80.66666667</v>
      </c>
      <c r="B177" s="5" t="str">
        <f>TablaDatos!C178</f>
        <v>9.88</v>
      </c>
      <c r="C177" s="5" t="str">
        <f>TablaDatos!D178</f>
        <v>4.00</v>
      </c>
      <c r="D177" s="5" t="str">
        <f>TablaDatos!E178</f>
        <v>29.00</v>
      </c>
    </row>
    <row r="178">
      <c r="A178" s="1">
        <f>TablaDatos!F179</f>
        <v>81.16666667</v>
      </c>
      <c r="B178" s="5" t="str">
        <f>TablaDatos!C179</f>
        <v>9.88</v>
      </c>
      <c r="C178" s="5" t="str">
        <f>TablaDatos!D179</f>
        <v>4.00</v>
      </c>
      <c r="D178" s="5" t="str">
        <f>TablaDatos!E179</f>
        <v>29.00</v>
      </c>
    </row>
    <row r="179">
      <c r="A179" s="1">
        <f>TablaDatos!F180</f>
        <v>81.66666667</v>
      </c>
      <c r="B179" s="5" t="str">
        <f>TablaDatos!C180</f>
        <v>9.88</v>
      </c>
      <c r="C179" s="5" t="str">
        <f>TablaDatos!D180</f>
        <v>4.00</v>
      </c>
      <c r="D179" s="5" t="str">
        <f>TablaDatos!E180</f>
        <v>29.00</v>
      </c>
    </row>
    <row r="180">
      <c r="A180" s="1">
        <f>TablaDatos!F181</f>
        <v>82</v>
      </c>
      <c r="B180" s="5" t="str">
        <f>TablaDatos!C181</f>
        <v>9.88</v>
      </c>
      <c r="C180" s="5" t="str">
        <f>TablaDatos!D181</f>
        <v>4.00</v>
      </c>
      <c r="D180" s="5" t="str">
        <f>TablaDatos!E181</f>
        <v>29.00</v>
      </c>
    </row>
    <row r="181">
      <c r="A181" s="1">
        <f>TablaDatos!F182</f>
        <v>82.33333333</v>
      </c>
      <c r="B181" s="5" t="str">
        <f>TablaDatos!C182</f>
        <v>9.88</v>
      </c>
      <c r="C181" s="5" t="str">
        <f>TablaDatos!D182</f>
        <v>4.00</v>
      </c>
      <c r="D181" s="5" t="str">
        <f>TablaDatos!E182</f>
        <v>29.00</v>
      </c>
    </row>
    <row r="182">
      <c r="A182" s="1">
        <f>TablaDatos!F183</f>
        <v>82.66666667</v>
      </c>
      <c r="B182" s="5" t="str">
        <f>TablaDatos!C183</f>
        <v>9.88</v>
      </c>
      <c r="C182" s="5" t="str">
        <f>TablaDatos!D183</f>
        <v>4.00</v>
      </c>
      <c r="D182" s="5" t="str">
        <f>TablaDatos!E183</f>
        <v>29.00</v>
      </c>
    </row>
    <row r="183">
      <c r="A183" s="1">
        <f>TablaDatos!F184</f>
        <v>83.16666667</v>
      </c>
      <c r="B183" s="5" t="str">
        <f>TablaDatos!C184</f>
        <v>9.88</v>
      </c>
      <c r="C183" s="5" t="str">
        <f>TablaDatos!D184</f>
        <v>4.00</v>
      </c>
      <c r="D183" s="5" t="str">
        <f>TablaDatos!E184</f>
        <v>29.00</v>
      </c>
    </row>
    <row r="184">
      <c r="A184" s="1">
        <f>TablaDatos!F185</f>
        <v>83.66666667</v>
      </c>
      <c r="B184" s="5" t="str">
        <f>TablaDatos!C185</f>
        <v>9.88</v>
      </c>
      <c r="C184" s="5" t="str">
        <f>TablaDatos!D185</f>
        <v>4.00</v>
      </c>
      <c r="D184" s="5" t="str">
        <f>TablaDatos!E185</f>
        <v>29.00</v>
      </c>
    </row>
    <row r="185">
      <c r="A185" s="1">
        <f>TablaDatos!F186</f>
        <v>84.16666667</v>
      </c>
      <c r="B185" s="5" t="str">
        <f>TablaDatos!C186</f>
        <v>9.88</v>
      </c>
      <c r="C185" s="5" t="str">
        <f>TablaDatos!D186</f>
        <v>4.00</v>
      </c>
      <c r="D185" s="5" t="str">
        <f>TablaDatos!E186</f>
        <v>29.00</v>
      </c>
    </row>
    <row r="186">
      <c r="A186" s="1">
        <f>TablaDatos!F187</f>
        <v>84.66666667</v>
      </c>
      <c r="B186" s="5" t="str">
        <f>TablaDatos!C187</f>
        <v>9.88</v>
      </c>
      <c r="C186" s="5" t="str">
        <f>TablaDatos!D187</f>
        <v>4.00</v>
      </c>
      <c r="D186" s="5" t="str">
        <f>TablaDatos!E187</f>
        <v>29.00</v>
      </c>
    </row>
    <row r="187">
      <c r="A187" s="1">
        <f>TablaDatos!F188</f>
        <v>85.16666667</v>
      </c>
      <c r="B187" s="5" t="str">
        <f>TablaDatos!C188</f>
        <v>9.88</v>
      </c>
      <c r="C187" s="5" t="str">
        <f>TablaDatos!D188</f>
        <v>4.00</v>
      </c>
      <c r="D187" s="5" t="str">
        <f>TablaDatos!E188</f>
        <v>29.00</v>
      </c>
    </row>
    <row r="188">
      <c r="A188" s="1">
        <f>TablaDatos!F189</f>
        <v>85.66666667</v>
      </c>
      <c r="B188" s="5" t="str">
        <f>TablaDatos!C189</f>
        <v>9.88</v>
      </c>
      <c r="C188" s="5" t="str">
        <f>TablaDatos!D189</f>
        <v>4.00</v>
      </c>
      <c r="D188" s="5" t="str">
        <f>TablaDatos!E189</f>
        <v>29.00</v>
      </c>
    </row>
    <row r="189">
      <c r="A189" s="1">
        <f>TablaDatos!F190</f>
        <v>86.16666667</v>
      </c>
      <c r="B189" s="5" t="str">
        <f>TablaDatos!C190</f>
        <v>9.88</v>
      </c>
      <c r="C189" s="5" t="str">
        <f>TablaDatos!D190</f>
        <v>4.00</v>
      </c>
      <c r="D189" s="5" t="str">
        <f>TablaDatos!E190</f>
        <v>29.00</v>
      </c>
    </row>
    <row r="190">
      <c r="A190" s="1">
        <f>TablaDatos!F191</f>
        <v>86.66666667</v>
      </c>
      <c r="B190" s="5" t="str">
        <f>TablaDatos!C191</f>
        <v>9.88</v>
      </c>
      <c r="C190" s="5" t="str">
        <f>TablaDatos!D191</f>
        <v>4.00</v>
      </c>
      <c r="D190" s="5" t="str">
        <f>TablaDatos!E191</f>
        <v>29.00</v>
      </c>
    </row>
    <row r="191">
      <c r="A191" s="1">
        <f>TablaDatos!F192</f>
        <v>87</v>
      </c>
      <c r="B191" s="5" t="str">
        <f>TablaDatos!C192</f>
        <v>9.88</v>
      </c>
      <c r="C191" s="5" t="str">
        <f>TablaDatos!D192</f>
        <v>4.00</v>
      </c>
      <c r="D191" s="5" t="str">
        <f>TablaDatos!E192</f>
        <v>29.00</v>
      </c>
    </row>
    <row r="192">
      <c r="A192" s="1">
        <f>TablaDatos!F193</f>
        <v>87.33333333</v>
      </c>
      <c r="B192" s="5" t="str">
        <f>TablaDatos!C193</f>
        <v>9.88</v>
      </c>
      <c r="C192" s="5" t="str">
        <f>TablaDatos!D193</f>
        <v>4.00</v>
      </c>
      <c r="D192" s="5" t="str">
        <f>TablaDatos!E193</f>
        <v>29.00</v>
      </c>
    </row>
    <row r="193">
      <c r="A193" s="1">
        <f>TablaDatos!F194</f>
        <v>87.66666667</v>
      </c>
      <c r="B193" s="5" t="str">
        <f>TablaDatos!C194</f>
        <v>9.88</v>
      </c>
      <c r="C193" s="5" t="str">
        <f>TablaDatos!D194</f>
        <v>4.00</v>
      </c>
      <c r="D193" s="5" t="str">
        <f>TablaDatos!E194</f>
        <v>29.00</v>
      </c>
    </row>
    <row r="194">
      <c r="A194" s="1">
        <f>TablaDatos!F195</f>
        <v>88.16666667</v>
      </c>
      <c r="B194" s="5" t="str">
        <f>TablaDatos!C195</f>
        <v>9.88</v>
      </c>
      <c r="C194" s="5" t="str">
        <f>TablaDatos!D195</f>
        <v>4.00</v>
      </c>
      <c r="D194" s="5" t="str">
        <f>TablaDatos!E195</f>
        <v>29.00</v>
      </c>
    </row>
    <row r="195">
      <c r="A195" s="1">
        <f>TablaDatos!F196</f>
        <v>88.66666667</v>
      </c>
      <c r="B195" s="5" t="str">
        <f>TablaDatos!C196</f>
        <v>9.88</v>
      </c>
      <c r="C195" s="5" t="str">
        <f>TablaDatos!D196</f>
        <v>4.00</v>
      </c>
      <c r="D195" s="5" t="str">
        <f>TablaDatos!E196</f>
        <v>29.00</v>
      </c>
    </row>
    <row r="196">
      <c r="A196" s="1">
        <f>TablaDatos!F197</f>
        <v>89.16666667</v>
      </c>
      <c r="B196" s="5" t="str">
        <f>TablaDatos!C197</f>
        <v>9.88</v>
      </c>
      <c r="C196" s="5" t="str">
        <f>TablaDatos!D197</f>
        <v>4.00</v>
      </c>
      <c r="D196" s="5" t="str">
        <f>TablaDatos!E197</f>
        <v>29.00</v>
      </c>
    </row>
    <row r="197">
      <c r="A197" s="1">
        <f>TablaDatos!F198</f>
        <v>89.66666667</v>
      </c>
      <c r="B197" s="5" t="str">
        <f>TablaDatos!C198</f>
        <v>9.88</v>
      </c>
      <c r="C197" s="5" t="str">
        <f>TablaDatos!D198</f>
        <v>4.00</v>
      </c>
      <c r="D197" s="5" t="str">
        <f>TablaDatos!E198</f>
        <v>29.00</v>
      </c>
    </row>
    <row r="198">
      <c r="A198" s="1">
        <f>TablaDatos!F199</f>
        <v>90.16666667</v>
      </c>
      <c r="B198" s="5" t="str">
        <f>TablaDatos!C199</f>
        <v>9.88</v>
      </c>
      <c r="C198" s="5" t="str">
        <f>TablaDatos!D199</f>
        <v>4.00</v>
      </c>
      <c r="D198" s="5" t="str">
        <f>TablaDatos!E199</f>
        <v>29.00</v>
      </c>
    </row>
    <row r="199">
      <c r="A199" s="1">
        <f>TablaDatos!F200</f>
        <v>90.66666667</v>
      </c>
      <c r="B199" s="5" t="str">
        <f>TablaDatos!C200</f>
        <v>9.88</v>
      </c>
      <c r="C199" s="5" t="str">
        <f>TablaDatos!D200</f>
        <v>4.00</v>
      </c>
      <c r="D199" s="5" t="str">
        <f>TablaDatos!E200</f>
        <v>29.00</v>
      </c>
    </row>
    <row r="200">
      <c r="A200" s="1">
        <f>TablaDatos!F201</f>
        <v>91</v>
      </c>
      <c r="B200" s="5" t="str">
        <f>TablaDatos!C201</f>
        <v>9.88</v>
      </c>
      <c r="C200" s="5" t="str">
        <f>TablaDatos!D201</f>
        <v>4.00</v>
      </c>
      <c r="D200" s="5" t="str">
        <f>TablaDatos!E201</f>
        <v>29.00</v>
      </c>
    </row>
    <row r="201">
      <c r="A201" s="1">
        <f>TablaDatos!F202</f>
        <v>91.33333333</v>
      </c>
      <c r="B201" s="5" t="str">
        <f>TablaDatos!C202</f>
        <v>9.88</v>
      </c>
      <c r="C201" s="5" t="str">
        <f>TablaDatos!D202</f>
        <v>4.00</v>
      </c>
      <c r="D201" s="5" t="str">
        <f>TablaDatos!E202</f>
        <v>29.00</v>
      </c>
    </row>
    <row r="202">
      <c r="A202" s="1">
        <f>TablaDatos!F203</f>
        <v>91.66666667</v>
      </c>
      <c r="B202" s="5" t="str">
        <f>TablaDatos!C203</f>
        <v>9.88</v>
      </c>
      <c r="C202" s="5" t="str">
        <f>TablaDatos!D203</f>
        <v>4.00</v>
      </c>
      <c r="D202" s="5" t="str">
        <f>TablaDatos!E203</f>
        <v>29.00</v>
      </c>
    </row>
    <row r="203">
      <c r="A203" s="1">
        <f>TablaDatos!F204</f>
        <v>92.16666667</v>
      </c>
      <c r="B203" s="5" t="str">
        <f>TablaDatos!C204</f>
        <v>9.88</v>
      </c>
      <c r="C203" s="5" t="str">
        <f>TablaDatos!D204</f>
        <v>4.00</v>
      </c>
      <c r="D203" s="5" t="str">
        <f>TablaDatos!E204</f>
        <v>29.00</v>
      </c>
    </row>
    <row r="204">
      <c r="A204" s="1">
        <f>TablaDatos!F205</f>
        <v>92.66666667</v>
      </c>
      <c r="B204" s="5" t="str">
        <f>TablaDatos!C205</f>
        <v>9.88</v>
      </c>
      <c r="C204" s="5" t="str">
        <f>TablaDatos!D205</f>
        <v>4.00</v>
      </c>
      <c r="D204" s="5" t="str">
        <f>TablaDatos!E205</f>
        <v>29.00</v>
      </c>
    </row>
    <row r="205">
      <c r="A205" s="1">
        <f>TablaDatos!F206</f>
        <v>93.16666667</v>
      </c>
      <c r="B205" s="5" t="str">
        <f>TablaDatos!C206</f>
        <v>9.88</v>
      </c>
      <c r="C205" s="5" t="str">
        <f>TablaDatos!D206</f>
        <v>4.00</v>
      </c>
      <c r="D205" s="5" t="str">
        <f>TablaDatos!E206</f>
        <v>29.00</v>
      </c>
    </row>
    <row r="206">
      <c r="A206" s="1">
        <f>TablaDatos!F207</f>
        <v>93.66666667</v>
      </c>
      <c r="B206" s="5" t="str">
        <f>TablaDatos!C207</f>
        <v>9.88</v>
      </c>
      <c r="C206" s="5" t="str">
        <f>TablaDatos!D207</f>
        <v>4.00</v>
      </c>
      <c r="D206" s="5" t="str">
        <f>TablaDatos!E207</f>
        <v>29.00</v>
      </c>
    </row>
    <row r="207">
      <c r="A207" s="1">
        <f>TablaDatos!F208</f>
        <v>94.16666667</v>
      </c>
      <c r="B207" s="5" t="str">
        <f>TablaDatos!C208</f>
        <v>9.88</v>
      </c>
      <c r="C207" s="5" t="str">
        <f>TablaDatos!D208</f>
        <v>4.00</v>
      </c>
      <c r="D207" s="5" t="str">
        <f>TablaDatos!E208</f>
        <v>29.00</v>
      </c>
    </row>
    <row r="208">
      <c r="A208" s="1">
        <f>TablaDatos!F209</f>
        <v>94.66666667</v>
      </c>
      <c r="B208" s="5" t="str">
        <f>TablaDatos!C209</f>
        <v>9.88</v>
      </c>
      <c r="C208" s="5" t="str">
        <f>TablaDatos!D209</f>
        <v>4.00</v>
      </c>
      <c r="D208" s="5" t="str">
        <f>TablaDatos!E209</f>
        <v>29.00</v>
      </c>
    </row>
    <row r="209">
      <c r="A209" s="1">
        <f>TablaDatos!F210</f>
        <v>95.16666667</v>
      </c>
      <c r="B209" s="5" t="str">
        <f>TablaDatos!C210</f>
        <v>9.88</v>
      </c>
      <c r="C209" s="5" t="str">
        <f>TablaDatos!D210</f>
        <v>4.00</v>
      </c>
      <c r="D209" s="5" t="str">
        <f>TablaDatos!E210</f>
        <v>29.00</v>
      </c>
    </row>
    <row r="210">
      <c r="A210" s="1">
        <f>TablaDatos!F211</f>
        <v>95.66666667</v>
      </c>
      <c r="B210" s="5" t="str">
        <f>TablaDatos!C211</f>
        <v>9.88</v>
      </c>
      <c r="C210" s="5" t="str">
        <f>TablaDatos!D211</f>
        <v>4.00</v>
      </c>
      <c r="D210" s="5" t="str">
        <f>TablaDatos!E211</f>
        <v>29.00</v>
      </c>
    </row>
    <row r="211">
      <c r="A211" s="1">
        <f>TablaDatos!F212</f>
        <v>96</v>
      </c>
      <c r="B211" s="5" t="str">
        <f>TablaDatos!C212</f>
        <v>9.88</v>
      </c>
      <c r="C211" s="5" t="str">
        <f>TablaDatos!D212</f>
        <v>4.00</v>
      </c>
      <c r="D211" s="5" t="str">
        <f>TablaDatos!E212</f>
        <v>29.00</v>
      </c>
    </row>
    <row r="212">
      <c r="A212" s="1">
        <f>TablaDatos!F213</f>
        <v>96.33333333</v>
      </c>
      <c r="B212" s="5" t="str">
        <f>TablaDatos!C213</f>
        <v>9.88</v>
      </c>
      <c r="C212" s="5" t="str">
        <f>TablaDatos!D213</f>
        <v>4.00</v>
      </c>
      <c r="D212" s="5" t="str">
        <f>TablaDatos!E213</f>
        <v>29.00</v>
      </c>
    </row>
    <row r="213">
      <c r="A213" s="1">
        <f>TablaDatos!F214</f>
        <v>96.66666667</v>
      </c>
      <c r="B213" s="5" t="str">
        <f>TablaDatos!C214</f>
        <v>9.88</v>
      </c>
      <c r="C213" s="5" t="str">
        <f>TablaDatos!D214</f>
        <v>4.00</v>
      </c>
      <c r="D213" s="5" t="str">
        <f>TablaDatos!E214</f>
        <v>29.00</v>
      </c>
    </row>
    <row r="214">
      <c r="A214" s="1">
        <f>TablaDatos!F215</f>
        <v>97.66666667</v>
      </c>
      <c r="B214" s="5" t="str">
        <f>TablaDatos!C215</f>
        <v>9.88</v>
      </c>
      <c r="C214" s="5" t="str">
        <f>TablaDatos!D215</f>
        <v>4.00</v>
      </c>
      <c r="D214" s="5" t="str">
        <f>TablaDatos!E215</f>
        <v>29.00</v>
      </c>
    </row>
    <row r="215">
      <c r="A215" s="1">
        <f>TablaDatos!F216</f>
        <v>98.16666667</v>
      </c>
      <c r="B215" s="5" t="str">
        <f>TablaDatos!C216</f>
        <v>9.88</v>
      </c>
      <c r="C215" s="5" t="str">
        <f>TablaDatos!D216</f>
        <v>4.00</v>
      </c>
      <c r="D215" s="5" t="str">
        <f>TablaDatos!E216</f>
        <v>29.00</v>
      </c>
    </row>
    <row r="216">
      <c r="A216" s="1">
        <f>TablaDatos!F217</f>
        <v>98.66666667</v>
      </c>
      <c r="B216" s="5" t="str">
        <f>TablaDatos!C217</f>
        <v>9.88</v>
      </c>
      <c r="C216" s="5" t="str">
        <f>TablaDatos!D217</f>
        <v>4.00</v>
      </c>
      <c r="D216" s="5" t="str">
        <f>TablaDatos!E217</f>
        <v>29.00</v>
      </c>
    </row>
    <row r="217">
      <c r="A217" s="1">
        <f>TablaDatos!F218</f>
        <v>99.16666667</v>
      </c>
      <c r="B217" s="5" t="str">
        <f>TablaDatos!C218</f>
        <v>9.88</v>
      </c>
      <c r="C217" s="5" t="str">
        <f>TablaDatos!D218</f>
        <v>4.00</v>
      </c>
      <c r="D217" s="5" t="str">
        <f>TablaDatos!E218</f>
        <v>29.00</v>
      </c>
    </row>
    <row r="218">
      <c r="A218" s="1">
        <f>TablaDatos!F219</f>
        <v>99.66666667</v>
      </c>
      <c r="B218" s="5" t="str">
        <f>TablaDatos!C219</f>
        <v>9.88</v>
      </c>
      <c r="C218" s="5" t="str">
        <f>TablaDatos!D219</f>
        <v>4.00</v>
      </c>
      <c r="D218" s="5" t="str">
        <f>TablaDatos!E219</f>
        <v>29.00</v>
      </c>
    </row>
    <row r="219">
      <c r="A219" s="1">
        <f>TablaDatos!F220</f>
        <v>100.1666667</v>
      </c>
      <c r="B219" s="5" t="str">
        <f>TablaDatos!C220</f>
        <v>9.88</v>
      </c>
      <c r="C219" s="5" t="str">
        <f>TablaDatos!D220</f>
        <v>4.00</v>
      </c>
      <c r="D219" s="5" t="str">
        <f>TablaDatos!E220</f>
        <v>29.00</v>
      </c>
    </row>
    <row r="220">
      <c r="A220" s="1">
        <f>TablaDatos!F221</f>
        <v>100.6666667</v>
      </c>
      <c r="B220" s="5" t="str">
        <f>TablaDatos!C221</f>
        <v>9.88</v>
      </c>
      <c r="C220" s="5" t="str">
        <f>TablaDatos!D221</f>
        <v>4.00</v>
      </c>
      <c r="D220" s="5" t="str">
        <f>TablaDatos!E221</f>
        <v>29.00</v>
      </c>
    </row>
    <row r="221">
      <c r="A221" s="1">
        <f>TablaDatos!F222</f>
        <v>101</v>
      </c>
      <c r="B221" s="5" t="str">
        <f>TablaDatos!C222</f>
        <v>9.88</v>
      </c>
      <c r="C221" s="5" t="str">
        <f>TablaDatos!D222</f>
        <v>4.00</v>
      </c>
      <c r="D221" s="5" t="str">
        <f>TablaDatos!E222</f>
        <v>29.00</v>
      </c>
    </row>
    <row r="222">
      <c r="A222" s="1">
        <f>TablaDatos!F223</f>
        <v>101.3333333</v>
      </c>
      <c r="B222" s="5" t="str">
        <f>TablaDatos!C223</f>
        <v>9.88</v>
      </c>
      <c r="C222" s="5" t="str">
        <f>TablaDatos!D223</f>
        <v>4.00</v>
      </c>
      <c r="D222" s="5" t="str">
        <f>TablaDatos!E223</f>
        <v>29.00</v>
      </c>
    </row>
    <row r="223">
      <c r="A223" s="1">
        <f>TablaDatos!F224</f>
        <v>101.6666667</v>
      </c>
      <c r="B223" s="5" t="str">
        <f>TablaDatos!C224</f>
        <v>9.88</v>
      </c>
      <c r="C223" s="5" t="str">
        <f>TablaDatos!D224</f>
        <v>4.00</v>
      </c>
      <c r="D223" s="5" t="str">
        <f>TablaDatos!E224</f>
        <v>29.00</v>
      </c>
    </row>
    <row r="224">
      <c r="A224" s="1">
        <f>TablaDatos!F225</f>
        <v>102.1666667</v>
      </c>
      <c r="B224" s="5" t="str">
        <f>TablaDatos!C225</f>
        <v>9.88</v>
      </c>
      <c r="C224" s="5" t="str">
        <f>TablaDatos!D225</f>
        <v>4.00</v>
      </c>
      <c r="D224" s="5" t="str">
        <f>TablaDatos!E225</f>
        <v>29.00</v>
      </c>
    </row>
    <row r="225">
      <c r="A225" s="1">
        <f>TablaDatos!F226</f>
        <v>102.6666667</v>
      </c>
      <c r="B225" s="5" t="str">
        <f>TablaDatos!C226</f>
        <v>9.88</v>
      </c>
      <c r="C225" s="5" t="str">
        <f>TablaDatos!D226</f>
        <v>4.00</v>
      </c>
      <c r="D225" s="5" t="str">
        <f>TablaDatos!E226</f>
        <v>29.00</v>
      </c>
    </row>
    <row r="226">
      <c r="A226" s="1">
        <f>TablaDatos!F227</f>
        <v>103.1666667</v>
      </c>
      <c r="B226" s="5" t="str">
        <f>TablaDatos!C227</f>
        <v>9.88</v>
      </c>
      <c r="C226" s="5" t="str">
        <f>TablaDatos!D227</f>
        <v>4.00</v>
      </c>
      <c r="D226" s="5" t="str">
        <f>TablaDatos!E227</f>
        <v>29.00</v>
      </c>
    </row>
    <row r="227">
      <c r="A227" s="1">
        <f>TablaDatos!F228</f>
        <v>103.6666667</v>
      </c>
      <c r="B227" s="5" t="str">
        <f>TablaDatos!C228</f>
        <v>9.88</v>
      </c>
      <c r="C227" s="5" t="str">
        <f>TablaDatos!D228</f>
        <v>4.00</v>
      </c>
      <c r="D227" s="5" t="str">
        <f>TablaDatos!E228</f>
        <v>29.00</v>
      </c>
    </row>
    <row r="228">
      <c r="A228" s="1">
        <f>TablaDatos!F229</f>
        <v>104</v>
      </c>
      <c r="B228" s="5" t="str">
        <f>TablaDatos!C229</f>
        <v>9.88</v>
      </c>
      <c r="C228" s="5" t="str">
        <f>TablaDatos!D229</f>
        <v>4.00</v>
      </c>
      <c r="D228" s="5" t="str">
        <f>TablaDatos!E229</f>
        <v>29.00</v>
      </c>
    </row>
    <row r="229">
      <c r="A229" s="1">
        <f>TablaDatos!F230</f>
        <v>104.3333333</v>
      </c>
      <c r="B229" s="5" t="str">
        <f>TablaDatos!C230</f>
        <v>9.88</v>
      </c>
      <c r="C229" s="5" t="str">
        <f>TablaDatos!D230</f>
        <v>4.00</v>
      </c>
      <c r="D229" s="5" t="str">
        <f>TablaDatos!E230</f>
        <v>29.00</v>
      </c>
    </row>
    <row r="230">
      <c r="A230" s="1">
        <f>TablaDatos!F231</f>
        <v>104.6666667</v>
      </c>
      <c r="B230" s="5" t="str">
        <f>TablaDatos!C231</f>
        <v>9.88</v>
      </c>
      <c r="C230" s="5" t="str">
        <f>TablaDatos!D231</f>
        <v>4.00</v>
      </c>
      <c r="D230" s="5" t="str">
        <f>TablaDatos!E231</f>
        <v>29.00</v>
      </c>
    </row>
    <row r="231">
      <c r="A231" s="1">
        <f>TablaDatos!F232</f>
        <v>105.1666667</v>
      </c>
      <c r="B231" s="5" t="str">
        <f>TablaDatos!C232</f>
        <v>9.88</v>
      </c>
      <c r="C231" s="5" t="str">
        <f>TablaDatos!D232</f>
        <v>4.00</v>
      </c>
      <c r="D231" s="5" t="str">
        <f>TablaDatos!E232</f>
        <v>29.00</v>
      </c>
    </row>
    <row r="232">
      <c r="A232" s="1">
        <f>TablaDatos!F233</f>
        <v>105.6666667</v>
      </c>
      <c r="B232" s="5" t="str">
        <f>TablaDatos!C233</f>
        <v>9.88</v>
      </c>
      <c r="C232" s="5" t="str">
        <f>TablaDatos!D233</f>
        <v>4.00</v>
      </c>
      <c r="D232" s="5" t="str">
        <f>TablaDatos!E233</f>
        <v>29.00</v>
      </c>
    </row>
    <row r="233">
      <c r="A233" s="1">
        <f>TablaDatos!F234</f>
        <v>106.1666667</v>
      </c>
      <c r="B233" s="5" t="str">
        <f>TablaDatos!C234</f>
        <v>9.88</v>
      </c>
      <c r="C233" s="5" t="str">
        <f>TablaDatos!D234</f>
        <v>4.00</v>
      </c>
      <c r="D233" s="5" t="str">
        <f>TablaDatos!E234</f>
        <v>34.00</v>
      </c>
    </row>
    <row r="234">
      <c r="A234" s="1">
        <f>TablaDatos!F235</f>
        <v>106.6666667</v>
      </c>
      <c r="B234" s="5" t="str">
        <f>TablaDatos!C235</f>
        <v>9.88</v>
      </c>
      <c r="C234" s="5" t="str">
        <f>TablaDatos!D235</f>
        <v>4.00</v>
      </c>
      <c r="D234" s="5" t="str">
        <f>TablaDatos!E235</f>
        <v>34.00</v>
      </c>
    </row>
    <row r="235">
      <c r="A235" s="1">
        <f>TablaDatos!F236</f>
        <v>107.1666667</v>
      </c>
      <c r="B235" s="5" t="str">
        <f>TablaDatos!C236</f>
        <v>9.88</v>
      </c>
      <c r="C235" s="5" t="str">
        <f>TablaDatos!D236</f>
        <v>4.00</v>
      </c>
      <c r="D235" s="5" t="str">
        <f>TablaDatos!E236</f>
        <v>34.00</v>
      </c>
    </row>
    <row r="236">
      <c r="A236" s="1">
        <f>TablaDatos!F237</f>
        <v>107.6666667</v>
      </c>
      <c r="B236" s="5" t="str">
        <f>TablaDatos!C237</f>
        <v>9.88</v>
      </c>
      <c r="C236" s="5" t="str">
        <f>TablaDatos!D237</f>
        <v>4.00</v>
      </c>
      <c r="D236" s="5" t="str">
        <f>TablaDatos!E237</f>
        <v>34.00</v>
      </c>
    </row>
    <row r="237">
      <c r="A237" s="1">
        <f>TablaDatos!F238</f>
        <v>108</v>
      </c>
      <c r="B237" s="5" t="str">
        <f>TablaDatos!C238</f>
        <v>9.88</v>
      </c>
      <c r="C237" s="5" t="str">
        <f>TablaDatos!D238</f>
        <v>4.00</v>
      </c>
      <c r="D237" s="5" t="str">
        <f>TablaDatos!E238</f>
        <v>34.00</v>
      </c>
    </row>
    <row r="238">
      <c r="A238" s="1">
        <f>TablaDatos!F239</f>
        <v>108.3333333</v>
      </c>
      <c r="B238" s="5" t="str">
        <f>TablaDatos!C239</f>
        <v>9.88</v>
      </c>
      <c r="C238" s="5" t="str">
        <f>TablaDatos!D239</f>
        <v>4.00</v>
      </c>
      <c r="D238" s="5" t="str">
        <f>TablaDatos!E239</f>
        <v>34.00</v>
      </c>
    </row>
    <row r="239">
      <c r="A239" s="1">
        <f>TablaDatos!F240</f>
        <v>108.6666667</v>
      </c>
      <c r="B239" s="5" t="str">
        <f>TablaDatos!C240</f>
        <v>9.88</v>
      </c>
      <c r="C239" s="5" t="str">
        <f>TablaDatos!D240</f>
        <v>4.00</v>
      </c>
      <c r="D239" s="5" t="str">
        <f>TablaDatos!E240</f>
        <v>34.00</v>
      </c>
    </row>
    <row r="240">
      <c r="A240" s="1">
        <f>TablaDatos!F241</f>
        <v>109.1666667</v>
      </c>
      <c r="B240" s="5" t="str">
        <f>TablaDatos!C241</f>
        <v>9.88</v>
      </c>
      <c r="C240" s="5" t="str">
        <f>TablaDatos!D241</f>
        <v>4.00</v>
      </c>
      <c r="D240" s="5" t="str">
        <f>TablaDatos!E241</f>
        <v>34.00</v>
      </c>
    </row>
    <row r="241">
      <c r="A241" s="1">
        <f>TablaDatos!F242</f>
        <v>109.6666667</v>
      </c>
      <c r="B241" s="5" t="str">
        <f>TablaDatos!C242</f>
        <v>9.88</v>
      </c>
      <c r="C241" s="5" t="str">
        <f>TablaDatos!D242</f>
        <v>4.00</v>
      </c>
      <c r="D241" s="5" t="str">
        <f>TablaDatos!E242</f>
        <v>34.00</v>
      </c>
    </row>
    <row r="242">
      <c r="A242" s="1">
        <f>TablaDatos!F243</f>
        <v>110.1666667</v>
      </c>
      <c r="B242" s="5" t="str">
        <f>TablaDatos!C243</f>
        <v>9.88</v>
      </c>
      <c r="C242" s="5" t="str">
        <f>TablaDatos!D243</f>
        <v>4.00</v>
      </c>
      <c r="D242" s="5" t="str">
        <f>TablaDatos!E243</f>
        <v>34.00</v>
      </c>
    </row>
    <row r="243">
      <c r="A243" s="1">
        <f>TablaDatos!F244</f>
        <v>110.6666667</v>
      </c>
      <c r="B243" s="5" t="str">
        <f>TablaDatos!C244</f>
        <v>9.88</v>
      </c>
      <c r="C243" s="5" t="str">
        <f>TablaDatos!D244</f>
        <v>4.00</v>
      </c>
      <c r="D243" s="5" t="str">
        <f>TablaDatos!E244</f>
        <v>34.00</v>
      </c>
    </row>
    <row r="244">
      <c r="A244" s="1">
        <f>TablaDatos!F245</f>
        <v>111.1666667</v>
      </c>
      <c r="B244" s="5" t="str">
        <f>TablaDatos!C245</f>
        <v>9.89</v>
      </c>
      <c r="C244" s="5" t="str">
        <f>TablaDatos!D245</f>
        <v>4.00</v>
      </c>
      <c r="D244" s="5" t="str">
        <f>TablaDatos!E245</f>
        <v>34.00</v>
      </c>
    </row>
    <row r="245">
      <c r="A245" s="1">
        <f>TablaDatos!F246</f>
        <v>111.6666667</v>
      </c>
      <c r="B245" s="5" t="str">
        <f>TablaDatos!C246</f>
        <v>9.89</v>
      </c>
      <c r="C245" s="5" t="str">
        <f>TablaDatos!D246</f>
        <v>4.00</v>
      </c>
      <c r="D245" s="5" t="str">
        <f>TablaDatos!E246</f>
        <v>34.00</v>
      </c>
    </row>
    <row r="246">
      <c r="A246" s="1">
        <f>TablaDatos!F247</f>
        <v>112</v>
      </c>
      <c r="B246" s="5" t="str">
        <f>TablaDatos!C247</f>
        <v>9.89</v>
      </c>
      <c r="C246" s="5" t="str">
        <f>TablaDatos!D247</f>
        <v>4.00</v>
      </c>
      <c r="D246" s="5" t="str">
        <f>TablaDatos!E247</f>
        <v>34.00</v>
      </c>
    </row>
    <row r="247">
      <c r="A247" s="1">
        <f>TablaDatos!F248</f>
        <v>112.3333333</v>
      </c>
      <c r="B247" s="5" t="str">
        <f>TablaDatos!C248</f>
        <v>9.90</v>
      </c>
      <c r="C247" s="5" t="str">
        <f>TablaDatos!D248</f>
        <v>4.00</v>
      </c>
      <c r="D247" s="5" t="str">
        <f>TablaDatos!E248</f>
        <v>34.00</v>
      </c>
    </row>
    <row r="248">
      <c r="A248" s="1">
        <f>TablaDatos!F249</f>
        <v>112.6666667</v>
      </c>
      <c r="B248" s="5" t="str">
        <f>TablaDatos!C249</f>
        <v>9.90</v>
      </c>
      <c r="C248" s="5" t="str">
        <f>TablaDatos!D249</f>
        <v>4.00</v>
      </c>
      <c r="D248" s="5" t="str">
        <f>TablaDatos!E249</f>
        <v>34.00</v>
      </c>
    </row>
    <row r="249">
      <c r="A249" s="1">
        <f>TablaDatos!F250</f>
        <v>113.1666667</v>
      </c>
      <c r="B249" s="5" t="str">
        <f>TablaDatos!C250</f>
        <v>9.91</v>
      </c>
      <c r="C249" s="5" t="str">
        <f>TablaDatos!D250</f>
        <v>4.00</v>
      </c>
      <c r="D249" s="5" t="str">
        <f>TablaDatos!E250</f>
        <v>34.00</v>
      </c>
    </row>
    <row r="250">
      <c r="A250" s="1">
        <f>TablaDatos!F251</f>
        <v>113.6666667</v>
      </c>
      <c r="B250" s="5" t="str">
        <f>TablaDatos!C251</f>
        <v>9.91</v>
      </c>
      <c r="C250" s="5" t="str">
        <f>TablaDatos!D251</f>
        <v>4.00</v>
      </c>
      <c r="D250" s="5" t="str">
        <f>TablaDatos!E251</f>
        <v>34.00</v>
      </c>
    </row>
    <row r="251">
      <c r="A251" s="1">
        <f>TablaDatos!F252</f>
        <v>114.1666667</v>
      </c>
      <c r="B251" s="5" t="str">
        <f>TablaDatos!C252</f>
        <v>9.92</v>
      </c>
      <c r="C251" s="5" t="str">
        <f>TablaDatos!D252</f>
        <v>4.00</v>
      </c>
      <c r="D251" s="5" t="str">
        <f>TablaDatos!E252</f>
        <v>34.00</v>
      </c>
    </row>
    <row r="252">
      <c r="A252" s="1">
        <f>TablaDatos!F253</f>
        <v>114.6666667</v>
      </c>
      <c r="B252" s="5" t="str">
        <f>TablaDatos!C253</f>
        <v>9.93</v>
      </c>
      <c r="C252" s="5" t="str">
        <f>TablaDatos!D253</f>
        <v>4.00</v>
      </c>
      <c r="D252" s="5" t="str">
        <f>TablaDatos!E253</f>
        <v>34.00</v>
      </c>
    </row>
    <row r="253">
      <c r="A253" s="1">
        <f>TablaDatos!F254</f>
        <v>115.1666667</v>
      </c>
      <c r="B253" s="5" t="str">
        <f>TablaDatos!C254</f>
        <v>9.93</v>
      </c>
      <c r="C253" s="5" t="str">
        <f>TablaDatos!D254</f>
        <v>4.00</v>
      </c>
      <c r="D253" s="5" t="str">
        <f>TablaDatos!E254</f>
        <v>34.00</v>
      </c>
    </row>
    <row r="254">
      <c r="A254" s="1">
        <f>TablaDatos!F255</f>
        <v>115.6666667</v>
      </c>
      <c r="B254" s="5" t="str">
        <f>TablaDatos!C255</f>
        <v>9.94</v>
      </c>
      <c r="C254" s="5" t="str">
        <f>TablaDatos!D255</f>
        <v>4.00</v>
      </c>
      <c r="D254" s="5" t="str">
        <f>TablaDatos!E255</f>
        <v>34.00</v>
      </c>
    </row>
    <row r="255">
      <c r="A255" s="1">
        <f>TablaDatos!F256</f>
        <v>116</v>
      </c>
      <c r="B255" s="5" t="str">
        <f>TablaDatos!C256</f>
        <v>9.94</v>
      </c>
      <c r="C255" s="5" t="str">
        <f>TablaDatos!D256</f>
        <v>4.00</v>
      </c>
      <c r="D255" s="5" t="str">
        <f>TablaDatos!E256</f>
        <v>34.00</v>
      </c>
    </row>
    <row r="256">
      <c r="A256" s="1">
        <f>TablaDatos!F257</f>
        <v>116.3333333</v>
      </c>
      <c r="B256" s="5" t="str">
        <f>TablaDatos!C257</f>
        <v>9.94</v>
      </c>
      <c r="C256" s="5" t="str">
        <f>TablaDatos!D257</f>
        <v>4.00</v>
      </c>
      <c r="D256" s="5" t="str">
        <f>TablaDatos!E257</f>
        <v>34.00</v>
      </c>
    </row>
    <row r="257">
      <c r="A257" s="1">
        <f>TablaDatos!F258</f>
        <v>116.6666667</v>
      </c>
      <c r="B257" s="5" t="str">
        <f>TablaDatos!C258</f>
        <v>9.95</v>
      </c>
      <c r="C257" s="5" t="str">
        <f>TablaDatos!D258</f>
        <v>4.00</v>
      </c>
      <c r="D257" s="5" t="str">
        <f>TablaDatos!E258</f>
        <v>34.00</v>
      </c>
    </row>
    <row r="258">
      <c r="A258" s="1">
        <f>TablaDatos!F259</f>
        <v>117.1666667</v>
      </c>
      <c r="B258" s="5" t="str">
        <f>TablaDatos!C259</f>
        <v>9.95</v>
      </c>
      <c r="C258" s="5" t="str">
        <f>TablaDatos!D259</f>
        <v>4.00</v>
      </c>
      <c r="D258" s="5" t="str">
        <f>TablaDatos!E259</f>
        <v>34.00</v>
      </c>
    </row>
    <row r="259">
      <c r="A259" s="1">
        <f>TablaDatos!F260</f>
        <v>117.6666667</v>
      </c>
      <c r="B259" s="5" t="str">
        <f>TablaDatos!C260</f>
        <v>9.96</v>
      </c>
      <c r="C259" s="5" t="str">
        <f>TablaDatos!D260</f>
        <v>4.00</v>
      </c>
      <c r="D259" s="5" t="str">
        <f>TablaDatos!E260</f>
        <v>34.00</v>
      </c>
    </row>
    <row r="260">
      <c r="A260" s="1">
        <f>TablaDatos!F261</f>
        <v>118.1666667</v>
      </c>
      <c r="B260" s="5" t="str">
        <f>TablaDatos!C261</f>
        <v>9.96</v>
      </c>
      <c r="C260" s="5" t="str">
        <f>TablaDatos!D261</f>
        <v>4.00</v>
      </c>
      <c r="D260" s="5" t="str">
        <f>TablaDatos!E261</f>
        <v>34.00</v>
      </c>
    </row>
    <row r="261">
      <c r="A261" s="1">
        <f>TablaDatos!F262</f>
        <v>118.6666667</v>
      </c>
      <c r="B261" s="5" t="str">
        <f>TablaDatos!C262</f>
        <v>9.97</v>
      </c>
      <c r="C261" s="5" t="str">
        <f>TablaDatos!D262</f>
        <v>4.00</v>
      </c>
      <c r="D261" s="5" t="str">
        <f>TablaDatos!E262</f>
        <v>34.00</v>
      </c>
    </row>
    <row r="262">
      <c r="A262" s="1">
        <f>TablaDatos!F263</f>
        <v>119</v>
      </c>
      <c r="B262" s="5" t="str">
        <f>TablaDatos!C263</f>
        <v>9.97</v>
      </c>
      <c r="C262" s="5" t="str">
        <f>TablaDatos!D263</f>
        <v>4.00</v>
      </c>
      <c r="D262" s="5" t="str">
        <f>TablaDatos!E263</f>
        <v>34.00</v>
      </c>
    </row>
    <row r="263">
      <c r="A263" s="1">
        <f>TablaDatos!F264</f>
        <v>119.3333333</v>
      </c>
      <c r="B263" s="5" t="str">
        <f>TablaDatos!C264</f>
        <v>9.98</v>
      </c>
      <c r="C263" s="5" t="str">
        <f>TablaDatos!D264</f>
        <v>4.00</v>
      </c>
      <c r="D263" s="5" t="str">
        <f>TablaDatos!E264</f>
        <v>34.00</v>
      </c>
    </row>
    <row r="264">
      <c r="A264" s="1">
        <f>TablaDatos!F265</f>
        <v>119.6666667</v>
      </c>
      <c r="B264" s="5" t="str">
        <f>TablaDatos!C265</f>
        <v>9.98</v>
      </c>
      <c r="C264" s="5" t="str">
        <f>TablaDatos!D265</f>
        <v>4.00</v>
      </c>
      <c r="D264" s="5" t="str">
        <f>TablaDatos!E265</f>
        <v>34.00</v>
      </c>
    </row>
    <row r="265">
      <c r="A265" s="1">
        <f>TablaDatos!F266</f>
        <v>120.6666667</v>
      </c>
      <c r="B265" s="5" t="str">
        <f>TablaDatos!C266</f>
        <v>9.99</v>
      </c>
      <c r="C265" s="5" t="str">
        <f>TablaDatos!D266</f>
        <v>4.00</v>
      </c>
      <c r="D265" s="5" t="str">
        <f>TablaDatos!E266</f>
        <v>34.00</v>
      </c>
    </row>
    <row r="266">
      <c r="A266" s="1">
        <f>TablaDatos!F267</f>
        <v>121.1666667</v>
      </c>
      <c r="B266" s="5" t="str">
        <f>TablaDatos!C267</f>
        <v>9.99</v>
      </c>
      <c r="C266" s="5" t="str">
        <f>TablaDatos!D267</f>
        <v>4.00</v>
      </c>
      <c r="D266" s="5" t="str">
        <f>TablaDatos!E267</f>
        <v>34.00</v>
      </c>
    </row>
    <row r="267">
      <c r="A267" s="1">
        <f>TablaDatos!F268</f>
        <v>121.6666667</v>
      </c>
      <c r="B267" s="5" t="str">
        <f>TablaDatos!C268</f>
        <v>10.00</v>
      </c>
      <c r="C267" s="5" t="str">
        <f>TablaDatos!D268</f>
        <v>4.00</v>
      </c>
      <c r="D267" s="5" t="str">
        <f>TablaDatos!E268</f>
        <v>34.00</v>
      </c>
    </row>
    <row r="268">
      <c r="A268" s="1">
        <f>TablaDatos!F269</f>
        <v>122.1666667</v>
      </c>
      <c r="B268" s="5" t="str">
        <f>TablaDatos!C269</f>
        <v>10.00</v>
      </c>
      <c r="C268" s="5" t="str">
        <f>TablaDatos!D269</f>
        <v>4.00</v>
      </c>
      <c r="D268" s="5" t="str">
        <f>TablaDatos!E269</f>
        <v>34.00</v>
      </c>
    </row>
    <row r="269">
      <c r="A269" s="1">
        <f>TablaDatos!F270</f>
        <v>122.6666667</v>
      </c>
      <c r="B269" s="5" t="str">
        <f>TablaDatos!C270</f>
        <v>10.01</v>
      </c>
      <c r="C269" s="5" t="str">
        <f>TablaDatos!D270</f>
        <v>4.00</v>
      </c>
      <c r="D269" s="5" t="str">
        <f>TablaDatos!E270</f>
        <v>34.00</v>
      </c>
    </row>
    <row r="270">
      <c r="A270" s="1">
        <f>TablaDatos!F271</f>
        <v>123</v>
      </c>
      <c r="B270" s="5" t="str">
        <f>TablaDatos!C271</f>
        <v>10.01</v>
      </c>
      <c r="C270" s="5" t="str">
        <f>TablaDatos!D271</f>
        <v>4.00</v>
      </c>
      <c r="D270" s="5" t="str">
        <f>TablaDatos!E271</f>
        <v>34.00</v>
      </c>
    </row>
    <row r="271">
      <c r="A271" s="1">
        <f>TablaDatos!F272</f>
        <v>123.3333333</v>
      </c>
      <c r="B271" s="5" t="str">
        <f>TablaDatos!C272</f>
        <v>10.02</v>
      </c>
      <c r="C271" s="5" t="str">
        <f>TablaDatos!D272</f>
        <v>4.00</v>
      </c>
      <c r="D271" s="5" t="str">
        <f>TablaDatos!E272</f>
        <v>34.00</v>
      </c>
    </row>
    <row r="272">
      <c r="A272" s="1">
        <f>TablaDatos!F273</f>
        <v>123.6666667</v>
      </c>
      <c r="B272" s="5" t="str">
        <f>TablaDatos!C273</f>
        <v>10.02</v>
      </c>
      <c r="C272" s="5" t="str">
        <f>TablaDatos!D273</f>
        <v>4.00</v>
      </c>
      <c r="D272" s="5" t="str">
        <f>TablaDatos!E273</f>
        <v>34.00</v>
      </c>
    </row>
    <row r="273">
      <c r="A273" s="1">
        <f>TablaDatos!F274</f>
        <v>124.1666667</v>
      </c>
      <c r="B273" s="5" t="str">
        <f>TablaDatos!C274</f>
        <v>10.03</v>
      </c>
      <c r="C273" s="5" t="str">
        <f>TablaDatos!D274</f>
        <v>4.00</v>
      </c>
      <c r="D273" s="5" t="str">
        <f>TablaDatos!E274</f>
        <v>34.00</v>
      </c>
    </row>
    <row r="274">
      <c r="A274" s="1">
        <f>TablaDatos!F275</f>
        <v>124.6666667</v>
      </c>
      <c r="B274" s="5" t="str">
        <f>TablaDatos!C275</f>
        <v>10.03</v>
      </c>
      <c r="C274" s="5" t="str">
        <f>TablaDatos!D275</f>
        <v>4.00</v>
      </c>
      <c r="D274" s="5" t="str">
        <f>TablaDatos!E275</f>
        <v>34.00</v>
      </c>
    </row>
    <row r="275">
      <c r="A275" s="1">
        <f>TablaDatos!F276</f>
        <v>125.1666667</v>
      </c>
      <c r="B275" s="5" t="str">
        <f>TablaDatos!C276</f>
        <v>10.04</v>
      </c>
      <c r="C275" s="5" t="str">
        <f>TablaDatos!D276</f>
        <v>4.00</v>
      </c>
      <c r="D275" s="5" t="str">
        <f>TablaDatos!E276</f>
        <v>34.00</v>
      </c>
    </row>
    <row r="276">
      <c r="A276" s="1">
        <f>TablaDatos!F277</f>
        <v>125.6666667</v>
      </c>
      <c r="B276" s="5" t="str">
        <f>TablaDatos!C277</f>
        <v>10.04</v>
      </c>
      <c r="C276" s="5" t="str">
        <f>TablaDatos!D277</f>
        <v>4.00</v>
      </c>
      <c r="D276" s="5" t="str">
        <f>TablaDatos!E277</f>
        <v>34.00</v>
      </c>
    </row>
    <row r="277">
      <c r="A277" s="1">
        <f>TablaDatos!F278</f>
        <v>126.1666667</v>
      </c>
      <c r="B277" s="5" t="str">
        <f>TablaDatos!C278</f>
        <v>10.04</v>
      </c>
      <c r="C277" s="5" t="str">
        <f>TablaDatos!D278</f>
        <v>4.00</v>
      </c>
      <c r="D277" s="5" t="str">
        <f>TablaDatos!E278</f>
        <v>34.00</v>
      </c>
    </row>
    <row r="278">
      <c r="A278" s="1">
        <f>TablaDatos!F279</f>
        <v>126.6666667</v>
      </c>
      <c r="B278" s="5" t="str">
        <f>TablaDatos!C279</f>
        <v>10.05</v>
      </c>
      <c r="C278" s="5" t="str">
        <f>TablaDatos!D279</f>
        <v>4.00</v>
      </c>
      <c r="D278" s="5" t="str">
        <f>TablaDatos!E279</f>
        <v>34.00</v>
      </c>
    </row>
    <row r="279">
      <c r="A279" s="1">
        <f>TablaDatos!F280</f>
        <v>127</v>
      </c>
      <c r="B279" s="5" t="str">
        <f>TablaDatos!C280</f>
        <v>10.05</v>
      </c>
      <c r="C279" s="5" t="str">
        <f>TablaDatos!D280</f>
        <v>4.00</v>
      </c>
      <c r="D279" s="5" t="str">
        <f>TablaDatos!E280</f>
        <v>34.00</v>
      </c>
    </row>
    <row r="280">
      <c r="A280" s="1">
        <f>TablaDatos!F281</f>
        <v>127.3333333</v>
      </c>
      <c r="B280" s="5" t="str">
        <f>TablaDatos!C281</f>
        <v>10.06</v>
      </c>
      <c r="C280" s="5" t="str">
        <f>TablaDatos!D281</f>
        <v>4.00</v>
      </c>
      <c r="D280" s="5" t="str">
        <f>TablaDatos!E281</f>
        <v>34.00</v>
      </c>
    </row>
    <row r="281">
      <c r="A281" s="1">
        <f>TablaDatos!F282</f>
        <v>127.6666667</v>
      </c>
      <c r="B281" s="5" t="str">
        <f>TablaDatos!C282</f>
        <v>10.06</v>
      </c>
      <c r="C281" s="5" t="str">
        <f>TablaDatos!D282</f>
        <v>4.00</v>
      </c>
      <c r="D281" s="5" t="str">
        <f>TablaDatos!E282</f>
        <v>34.00</v>
      </c>
    </row>
    <row r="282">
      <c r="A282" s="1">
        <f>TablaDatos!F283</f>
        <v>128.1666667</v>
      </c>
      <c r="B282" s="5" t="str">
        <f>TablaDatos!C283</f>
        <v>10.06</v>
      </c>
      <c r="C282" s="5" t="str">
        <f>TablaDatos!D283</f>
        <v>4.00</v>
      </c>
      <c r="D282" s="5" t="str">
        <f>TablaDatos!E283</f>
        <v>34.00</v>
      </c>
    </row>
    <row r="283">
      <c r="A283" s="1">
        <f>TablaDatos!F284</f>
        <v>128.6666667</v>
      </c>
      <c r="B283" s="5" t="str">
        <f>TablaDatos!C284</f>
        <v>10.07</v>
      </c>
      <c r="C283" s="5" t="str">
        <f>TablaDatos!D284</f>
        <v>4.00</v>
      </c>
      <c r="D283" s="5" t="str">
        <f>TablaDatos!E284</f>
        <v>34.00</v>
      </c>
    </row>
    <row r="284">
      <c r="A284" s="1">
        <f>TablaDatos!F285</f>
        <v>129</v>
      </c>
      <c r="B284" s="5" t="str">
        <f>TablaDatos!C285</f>
        <v>10.07</v>
      </c>
      <c r="C284" s="5" t="str">
        <f>TablaDatos!D285</f>
        <v>4.00</v>
      </c>
      <c r="D284" s="5" t="str">
        <f>TablaDatos!E285</f>
        <v>34.00</v>
      </c>
    </row>
    <row r="285">
      <c r="A285" s="1">
        <f>TablaDatos!F286</f>
        <v>129.3333333</v>
      </c>
      <c r="B285" s="5" t="str">
        <f>TablaDatos!C286</f>
        <v>10.08</v>
      </c>
      <c r="C285" s="5" t="str">
        <f>TablaDatos!D286</f>
        <v>4.00</v>
      </c>
      <c r="D285" s="5" t="str">
        <f>TablaDatos!E286</f>
        <v>34.00</v>
      </c>
    </row>
    <row r="286">
      <c r="A286" s="1">
        <f>TablaDatos!F287</f>
        <v>129.6666667</v>
      </c>
      <c r="B286" s="5" t="str">
        <f>TablaDatos!C287</f>
        <v>10.08</v>
      </c>
      <c r="C286" s="5" t="str">
        <f>TablaDatos!D287</f>
        <v>4.00</v>
      </c>
      <c r="D286" s="5" t="str">
        <f>TablaDatos!E287</f>
        <v>34.00</v>
      </c>
    </row>
    <row r="287">
      <c r="A287" s="1">
        <f>TablaDatos!F288</f>
        <v>130.1666667</v>
      </c>
      <c r="B287" s="5" t="str">
        <f>TablaDatos!C288</f>
        <v>10.09</v>
      </c>
      <c r="C287" s="5" t="str">
        <f>TablaDatos!D288</f>
        <v>4.00</v>
      </c>
      <c r="D287" s="5" t="str">
        <f>TablaDatos!E288</f>
        <v>34.00</v>
      </c>
    </row>
    <row r="288">
      <c r="A288" s="1">
        <f>TablaDatos!F289</f>
        <v>130.6666667</v>
      </c>
      <c r="B288" s="5" t="str">
        <f>TablaDatos!C289</f>
        <v>10.09</v>
      </c>
      <c r="C288" s="5" t="str">
        <f>TablaDatos!D289</f>
        <v>4.00</v>
      </c>
      <c r="D288" s="5" t="str">
        <f>TablaDatos!E289</f>
        <v>34.00</v>
      </c>
    </row>
    <row r="289">
      <c r="A289" s="1">
        <f>TablaDatos!F290</f>
        <v>131.1666667</v>
      </c>
      <c r="B289" s="5" t="str">
        <f>TablaDatos!C290</f>
        <v>10.09</v>
      </c>
      <c r="C289" s="5" t="str">
        <f>TablaDatos!D290</f>
        <v>4.00</v>
      </c>
      <c r="D289" s="5" t="str">
        <f>TablaDatos!E290</f>
        <v>34.00</v>
      </c>
    </row>
    <row r="290">
      <c r="A290" s="1">
        <f>TablaDatos!F291</f>
        <v>131.6666667</v>
      </c>
      <c r="B290" s="5" t="str">
        <f>TablaDatos!C291</f>
        <v>10.10</v>
      </c>
      <c r="C290" s="5" t="str">
        <f>TablaDatos!D291</f>
        <v>4.00</v>
      </c>
      <c r="D290" s="5" t="str">
        <f>TablaDatos!E291</f>
        <v>34.00</v>
      </c>
    </row>
    <row r="291">
      <c r="A291" s="1">
        <f>TablaDatos!F292</f>
        <v>132.1666667</v>
      </c>
      <c r="B291" s="5" t="str">
        <f>TablaDatos!C292</f>
        <v>10.10</v>
      </c>
      <c r="C291" s="5" t="str">
        <f>TablaDatos!D292</f>
        <v>4.00</v>
      </c>
      <c r="D291" s="5" t="str">
        <f>TablaDatos!E292</f>
        <v>34.00</v>
      </c>
    </row>
    <row r="292">
      <c r="A292" s="1">
        <f>TablaDatos!F293</f>
        <v>132.6666667</v>
      </c>
      <c r="B292" s="5" t="str">
        <f>TablaDatos!C293</f>
        <v>10.10</v>
      </c>
      <c r="C292" s="5" t="str">
        <f>TablaDatos!D293</f>
        <v>4.00</v>
      </c>
      <c r="D292" s="5" t="str">
        <f>TablaDatos!E293</f>
        <v>34.00</v>
      </c>
    </row>
    <row r="293">
      <c r="A293" s="1">
        <f>TablaDatos!F294</f>
        <v>133.1666667</v>
      </c>
      <c r="B293" s="5" t="str">
        <f>TablaDatos!C294</f>
        <v>10.11</v>
      </c>
      <c r="C293" s="5" t="str">
        <f>TablaDatos!D294</f>
        <v>4.00</v>
      </c>
      <c r="D293" s="5" t="str">
        <f>TablaDatos!E294</f>
        <v>34.00</v>
      </c>
    </row>
    <row r="294">
      <c r="A294" s="1">
        <f>TablaDatos!F295</f>
        <v>133.6666667</v>
      </c>
      <c r="B294" s="5" t="str">
        <f>TablaDatos!C295</f>
        <v>10.11</v>
      </c>
      <c r="C294" s="5" t="str">
        <f>TablaDatos!D295</f>
        <v>4.00</v>
      </c>
      <c r="D294" s="5" t="str">
        <f>TablaDatos!E295</f>
        <v>34.00</v>
      </c>
    </row>
    <row r="295">
      <c r="A295" s="1">
        <f>TablaDatos!F296</f>
        <v>134</v>
      </c>
      <c r="B295" s="5" t="str">
        <f>TablaDatos!C296</f>
        <v>10.11</v>
      </c>
      <c r="C295" s="5" t="str">
        <f>TablaDatos!D296</f>
        <v>4.00</v>
      </c>
      <c r="D295" s="5" t="str">
        <f>TablaDatos!E296</f>
        <v>34.00</v>
      </c>
    </row>
    <row r="296">
      <c r="A296" s="1">
        <f>TablaDatos!F297</f>
        <v>134.3333333</v>
      </c>
      <c r="B296" s="5" t="str">
        <f>TablaDatos!C297</f>
        <v>10.12</v>
      </c>
      <c r="C296" s="5" t="str">
        <f>TablaDatos!D297</f>
        <v>4.00</v>
      </c>
      <c r="D296" s="5" t="str">
        <f>TablaDatos!E297</f>
        <v>34.00</v>
      </c>
    </row>
    <row r="297">
      <c r="A297" s="1">
        <f>TablaDatos!F298</f>
        <v>134.6666667</v>
      </c>
      <c r="B297" s="5" t="str">
        <f>TablaDatos!C298</f>
        <v>10.12</v>
      </c>
      <c r="C297" s="5" t="str">
        <f>TablaDatos!D298</f>
        <v>4.00</v>
      </c>
      <c r="D297" s="5" t="str">
        <f>TablaDatos!E298</f>
        <v>34.00</v>
      </c>
    </row>
    <row r="298">
      <c r="A298" s="1">
        <f>TablaDatos!F299</f>
        <v>135.1666667</v>
      </c>
      <c r="B298" s="5" t="str">
        <f>TablaDatos!C299</f>
        <v>10.13</v>
      </c>
      <c r="C298" s="5" t="str">
        <f>TablaDatos!D299</f>
        <v>4.00</v>
      </c>
      <c r="D298" s="5" t="str">
        <f>TablaDatos!E299</f>
        <v>34.00</v>
      </c>
    </row>
    <row r="299">
      <c r="A299" s="1">
        <f>TablaDatos!F300</f>
        <v>135.6666667</v>
      </c>
      <c r="B299" s="5" t="str">
        <f>TablaDatos!C300</f>
        <v>10.13</v>
      </c>
      <c r="C299" s="5" t="str">
        <f>TablaDatos!D300</f>
        <v>4.00</v>
      </c>
      <c r="D299" s="5" t="str">
        <f>TablaDatos!E300</f>
        <v>34.00</v>
      </c>
    </row>
    <row r="300">
      <c r="A300" s="1">
        <f>TablaDatos!F301</f>
        <v>136.1666667</v>
      </c>
      <c r="B300" s="5" t="str">
        <f>TablaDatos!C301</f>
        <v>10.13</v>
      </c>
      <c r="C300" s="5" t="str">
        <f>TablaDatos!D301</f>
        <v>4.00</v>
      </c>
      <c r="D300" s="5" t="str">
        <f>TablaDatos!E301</f>
        <v>34.00</v>
      </c>
    </row>
    <row r="301">
      <c r="A301" s="1">
        <f>TablaDatos!F302</f>
        <v>136.6666667</v>
      </c>
      <c r="B301" s="5" t="str">
        <f>TablaDatos!C302</f>
        <v>10.14</v>
      </c>
      <c r="C301" s="5" t="str">
        <f>TablaDatos!D302</f>
        <v>4.00</v>
      </c>
      <c r="D301" s="5" t="str">
        <f>TablaDatos!E302</f>
        <v>34.00</v>
      </c>
    </row>
    <row r="302">
      <c r="A302" s="1">
        <f>TablaDatos!F303</f>
        <v>137.1666667</v>
      </c>
      <c r="B302" s="5" t="str">
        <f>TablaDatos!C303</f>
        <v>10.14</v>
      </c>
      <c r="C302" s="5" t="str">
        <f>TablaDatos!D303</f>
        <v>4.00</v>
      </c>
      <c r="D302" s="5" t="str">
        <f>TablaDatos!E303</f>
        <v>34.00</v>
      </c>
    </row>
    <row r="303">
      <c r="A303" s="1">
        <f>TablaDatos!F304</f>
        <v>137.6666667</v>
      </c>
      <c r="B303" s="5" t="str">
        <f>TablaDatos!C304</f>
        <v>10.15</v>
      </c>
      <c r="C303" s="5" t="str">
        <f>TablaDatos!D304</f>
        <v>4.00</v>
      </c>
      <c r="D303" s="5" t="str">
        <f>TablaDatos!E304</f>
        <v>34.00</v>
      </c>
    </row>
    <row r="304">
      <c r="A304" s="1">
        <f>TablaDatos!F305</f>
        <v>138.1666667</v>
      </c>
      <c r="B304" s="5" t="str">
        <f>TablaDatos!C305</f>
        <v>10.15</v>
      </c>
      <c r="C304" s="5" t="str">
        <f>TablaDatos!D305</f>
        <v>4.00</v>
      </c>
      <c r="D304" s="5" t="str">
        <f>TablaDatos!E305</f>
        <v>34.00</v>
      </c>
    </row>
    <row r="305">
      <c r="A305" s="1">
        <f>TablaDatos!F306</f>
        <v>138.6666667</v>
      </c>
      <c r="B305" s="5" t="str">
        <f>TablaDatos!C306</f>
        <v>10.15</v>
      </c>
      <c r="C305" s="5" t="str">
        <f>TablaDatos!D306</f>
        <v>4.00</v>
      </c>
      <c r="D305" s="5" t="str">
        <f>TablaDatos!E306</f>
        <v>34.00</v>
      </c>
    </row>
    <row r="306">
      <c r="A306" s="1">
        <f>TablaDatos!F307</f>
        <v>139.1666667</v>
      </c>
      <c r="B306" s="5" t="str">
        <f>TablaDatos!C307</f>
        <v>10.16</v>
      </c>
      <c r="C306" s="5" t="str">
        <f>TablaDatos!D307</f>
        <v>4.00</v>
      </c>
      <c r="D306" s="5" t="str">
        <f>TablaDatos!E307</f>
        <v>34.00</v>
      </c>
    </row>
    <row r="307">
      <c r="A307" s="1">
        <f>TablaDatos!F308</f>
        <v>139.6666667</v>
      </c>
      <c r="B307" s="5" t="str">
        <f>TablaDatos!C308</f>
        <v>10.16</v>
      </c>
      <c r="C307" s="5" t="str">
        <f>TablaDatos!D308</f>
        <v>4.00</v>
      </c>
      <c r="D307" s="5" t="str">
        <f>TablaDatos!E308</f>
        <v>34.00</v>
      </c>
    </row>
    <row r="308">
      <c r="A308" s="1">
        <f>TablaDatos!F309</f>
        <v>140</v>
      </c>
      <c r="B308" s="5" t="str">
        <f>TablaDatos!C309</f>
        <v>10.16</v>
      </c>
      <c r="C308" s="5" t="str">
        <f>TablaDatos!D309</f>
        <v>4.00</v>
      </c>
      <c r="D308" s="5" t="str">
        <f>TablaDatos!E309</f>
        <v>34.00</v>
      </c>
    </row>
    <row r="309">
      <c r="A309" s="1">
        <f>TablaDatos!F310</f>
        <v>140.3333333</v>
      </c>
      <c r="B309" s="5" t="str">
        <f>TablaDatos!C310</f>
        <v>10.17</v>
      </c>
      <c r="C309" s="5" t="str">
        <f>TablaDatos!D310</f>
        <v>4.00</v>
      </c>
      <c r="D309" s="5" t="str">
        <f>TablaDatos!E310</f>
        <v>34.00</v>
      </c>
    </row>
    <row r="310">
      <c r="A310" s="1">
        <f>TablaDatos!F311</f>
        <v>140.6666667</v>
      </c>
      <c r="B310" s="5" t="str">
        <f>TablaDatos!C311</f>
        <v>10.17</v>
      </c>
      <c r="C310" s="5" t="str">
        <f>TablaDatos!D311</f>
        <v>4.00</v>
      </c>
      <c r="D310" s="5" t="str">
        <f>TablaDatos!E311</f>
        <v>34.00</v>
      </c>
    </row>
    <row r="311">
      <c r="A311" s="1">
        <f>TablaDatos!F312</f>
        <v>141.1666667</v>
      </c>
      <c r="B311" s="5" t="str">
        <f>TablaDatos!C312</f>
        <v>10.17</v>
      </c>
      <c r="C311" s="5" t="str">
        <f>TablaDatos!D312</f>
        <v>4.00</v>
      </c>
      <c r="D311" s="5" t="str">
        <f>TablaDatos!E312</f>
        <v>34.00</v>
      </c>
    </row>
    <row r="312">
      <c r="A312" s="1">
        <f>TablaDatos!F313</f>
        <v>141.6666667</v>
      </c>
      <c r="B312" s="5" t="str">
        <f>TablaDatos!C313</f>
        <v>10.18</v>
      </c>
      <c r="C312" s="5" t="str">
        <f>TablaDatos!D313</f>
        <v>4.00</v>
      </c>
      <c r="D312" s="5" t="str">
        <f>TablaDatos!E313</f>
        <v>34.00</v>
      </c>
    </row>
    <row r="313">
      <c r="A313" s="1">
        <f>TablaDatos!F314</f>
        <v>142.1666667</v>
      </c>
      <c r="B313" s="5" t="str">
        <f>TablaDatos!C314</f>
        <v>10.18</v>
      </c>
      <c r="C313" s="5" t="str">
        <f>TablaDatos!D314</f>
        <v>4.00</v>
      </c>
      <c r="D313" s="5" t="str">
        <f>TablaDatos!E314</f>
        <v>34.00</v>
      </c>
    </row>
    <row r="314">
      <c r="A314" s="1">
        <f>TablaDatos!F315</f>
        <v>142.6666667</v>
      </c>
      <c r="B314" s="5" t="str">
        <f>TablaDatos!C315</f>
        <v>10.18</v>
      </c>
      <c r="C314" s="5" t="str">
        <f>TablaDatos!D315</f>
        <v>4.00</v>
      </c>
      <c r="D314" s="5" t="str">
        <f>TablaDatos!E315</f>
        <v>34.00</v>
      </c>
    </row>
    <row r="315">
      <c r="A315" s="1">
        <f>TablaDatos!F316</f>
        <v>143.1666667</v>
      </c>
      <c r="B315" s="5" t="str">
        <f>TablaDatos!C316</f>
        <v>10.19</v>
      </c>
      <c r="C315" s="5" t="str">
        <f>TablaDatos!D316</f>
        <v>4.00</v>
      </c>
      <c r="D315" s="5" t="str">
        <f>TablaDatos!E316</f>
        <v>34.00</v>
      </c>
    </row>
    <row r="316">
      <c r="A316" s="1">
        <f>TablaDatos!F317</f>
        <v>143.6666667</v>
      </c>
      <c r="B316" s="5" t="str">
        <f>TablaDatos!C317</f>
        <v>10.19</v>
      </c>
      <c r="C316" s="5" t="str">
        <f>TablaDatos!D317</f>
        <v>4.00</v>
      </c>
      <c r="D316" s="5" t="str">
        <f>TablaDatos!E317</f>
        <v>34.00</v>
      </c>
    </row>
    <row r="317">
      <c r="A317" s="1">
        <f>TablaDatos!F318</f>
        <v>144.1666667</v>
      </c>
      <c r="B317" s="5" t="str">
        <f>TablaDatos!C318</f>
        <v>10.19</v>
      </c>
      <c r="C317" s="5" t="str">
        <f>TablaDatos!D318</f>
        <v>4.00</v>
      </c>
      <c r="D317" s="5" t="str">
        <f>TablaDatos!E318</f>
        <v>34.00</v>
      </c>
    </row>
    <row r="318">
      <c r="A318" s="1">
        <f>TablaDatos!F319</f>
        <v>144.6666667</v>
      </c>
      <c r="B318" s="5" t="str">
        <f>TablaDatos!C319</f>
        <v>10.20</v>
      </c>
      <c r="C318" s="5" t="str">
        <f>TablaDatos!D319</f>
        <v>4.00</v>
      </c>
      <c r="D318" s="5" t="str">
        <f>TablaDatos!E319</f>
        <v>34.00</v>
      </c>
    </row>
    <row r="319">
      <c r="A319" s="1">
        <f>TablaDatos!F320</f>
        <v>145</v>
      </c>
      <c r="B319" s="5" t="str">
        <f>TablaDatos!C320</f>
        <v>10.20</v>
      </c>
      <c r="C319" s="5" t="str">
        <f>TablaDatos!D320</f>
        <v>4.00</v>
      </c>
      <c r="D319" s="5" t="str">
        <f>TablaDatos!E320</f>
        <v>34.00</v>
      </c>
    </row>
    <row r="320">
      <c r="A320" s="1">
        <f>TablaDatos!F321</f>
        <v>145.3333333</v>
      </c>
      <c r="B320" s="5" t="str">
        <f>TablaDatos!C321</f>
        <v>10.20</v>
      </c>
      <c r="C320" s="5" t="str">
        <f>TablaDatos!D321</f>
        <v>4.00</v>
      </c>
      <c r="D320" s="5" t="str">
        <f>TablaDatos!E321</f>
        <v>34.00</v>
      </c>
    </row>
    <row r="321">
      <c r="A321" s="1">
        <f>TablaDatos!F322</f>
        <v>145.6666667</v>
      </c>
      <c r="B321" s="5" t="str">
        <f>TablaDatos!C322</f>
        <v>10.21</v>
      </c>
      <c r="C321" s="5" t="str">
        <f>TablaDatos!D322</f>
        <v>4.00</v>
      </c>
      <c r="D321" s="5" t="str">
        <f>TablaDatos!E322</f>
        <v>34.00</v>
      </c>
    </row>
    <row r="322">
      <c r="A322" s="1">
        <f>TablaDatos!F323</f>
        <v>146.1666667</v>
      </c>
      <c r="B322" s="5" t="str">
        <f>TablaDatos!C323</f>
        <v>10.21</v>
      </c>
      <c r="C322" s="5" t="str">
        <f>TablaDatos!D323</f>
        <v>4.00</v>
      </c>
      <c r="D322" s="5" t="str">
        <f>TablaDatos!E323</f>
        <v>34.00</v>
      </c>
    </row>
    <row r="323">
      <c r="A323" s="1">
        <f>TablaDatos!F324</f>
        <v>146.6666667</v>
      </c>
      <c r="B323" s="5" t="str">
        <f>TablaDatos!C324</f>
        <v>10.21</v>
      </c>
      <c r="C323" s="5" t="str">
        <f>TablaDatos!D324</f>
        <v>4.00</v>
      </c>
      <c r="D323" s="5" t="str">
        <f>TablaDatos!E324</f>
        <v>34.00</v>
      </c>
    </row>
    <row r="324">
      <c r="A324" s="1">
        <f>TablaDatos!F325</f>
        <v>147.1666667</v>
      </c>
      <c r="B324" s="5" t="str">
        <f>TablaDatos!C325</f>
        <v>10.22</v>
      </c>
      <c r="C324" s="5" t="str">
        <f>TablaDatos!D325</f>
        <v>4.00</v>
      </c>
      <c r="D324" s="5" t="str">
        <f>TablaDatos!E325</f>
        <v>34.00</v>
      </c>
    </row>
    <row r="325">
      <c r="A325" s="1">
        <f>TablaDatos!F326</f>
        <v>147.6666667</v>
      </c>
      <c r="B325" s="5" t="str">
        <f>TablaDatos!C326</f>
        <v>10.22</v>
      </c>
      <c r="C325" s="5" t="str">
        <f>TablaDatos!D326</f>
        <v>4.00</v>
      </c>
      <c r="D325" s="5" t="str">
        <f>TablaDatos!E326</f>
        <v>34.00</v>
      </c>
    </row>
    <row r="326">
      <c r="A326" s="1">
        <f>TablaDatos!F327</f>
        <v>148.1666667</v>
      </c>
      <c r="B326" s="5" t="str">
        <f>TablaDatos!C327</f>
        <v>10.22</v>
      </c>
      <c r="C326" s="5" t="str">
        <f>TablaDatos!D327</f>
        <v>4.00</v>
      </c>
      <c r="D326" s="5" t="str">
        <f>TablaDatos!E327</f>
        <v>34.00</v>
      </c>
    </row>
    <row r="327">
      <c r="A327" s="1">
        <f>TablaDatos!F328</f>
        <v>148.6666667</v>
      </c>
      <c r="B327" s="5" t="str">
        <f>TablaDatos!C328</f>
        <v>10.23</v>
      </c>
      <c r="C327" s="5" t="str">
        <f>TablaDatos!D328</f>
        <v>4.00</v>
      </c>
      <c r="D327" s="5" t="str">
        <f>TablaDatos!E328</f>
        <v>34.00</v>
      </c>
    </row>
    <row r="328">
      <c r="A328" s="1">
        <f>TablaDatos!F329</f>
        <v>149.1666667</v>
      </c>
      <c r="B328" s="5" t="str">
        <f>TablaDatos!C329</f>
        <v>10.23</v>
      </c>
      <c r="C328" s="5" t="str">
        <f>TablaDatos!D329</f>
        <v>4.00</v>
      </c>
      <c r="D328" s="5" t="str">
        <f>TablaDatos!E329</f>
        <v>34.00</v>
      </c>
    </row>
    <row r="329">
      <c r="A329" s="1">
        <f>TablaDatos!F330</f>
        <v>149.6666667</v>
      </c>
      <c r="B329" s="5" t="str">
        <f>TablaDatos!C330</f>
        <v>10.23</v>
      </c>
      <c r="C329" s="5" t="str">
        <f>TablaDatos!D330</f>
        <v>4.00</v>
      </c>
      <c r="D329" s="5" t="str">
        <f>TablaDatos!E330</f>
        <v>34.00</v>
      </c>
    </row>
    <row r="330">
      <c r="A330" s="1">
        <f>TablaDatos!F331</f>
        <v>150</v>
      </c>
      <c r="B330" s="5" t="str">
        <f>TablaDatos!C331</f>
        <v>10.24</v>
      </c>
      <c r="C330" s="5" t="str">
        <f>TablaDatos!D331</f>
        <v>4.00</v>
      </c>
      <c r="D330" s="5" t="str">
        <f>TablaDatos!E331</f>
        <v>34.00</v>
      </c>
    </row>
    <row r="331">
      <c r="A331" s="1">
        <f>TablaDatos!F332</f>
        <v>150.3333333</v>
      </c>
      <c r="B331" s="5" t="str">
        <f>TablaDatos!C332</f>
        <v>10.24</v>
      </c>
      <c r="C331" s="5" t="str">
        <f>TablaDatos!D332</f>
        <v>4.00</v>
      </c>
      <c r="D331" s="5" t="str">
        <f>TablaDatos!E332</f>
        <v>34.00</v>
      </c>
    </row>
    <row r="332">
      <c r="A332" s="1">
        <f>TablaDatos!F333</f>
        <v>150.6666667</v>
      </c>
      <c r="B332" s="5" t="str">
        <f>TablaDatos!C333</f>
        <v>10.24</v>
      </c>
      <c r="C332" s="5" t="str">
        <f>TablaDatos!D333</f>
        <v>4.00</v>
      </c>
      <c r="D332" s="5" t="str">
        <f>TablaDatos!E333</f>
        <v>34.00</v>
      </c>
    </row>
    <row r="333">
      <c r="A333" s="1">
        <f>TablaDatos!F334</f>
        <v>151.1666667</v>
      </c>
      <c r="B333" s="5" t="str">
        <f>TablaDatos!C334</f>
        <v>10.25</v>
      </c>
      <c r="C333" s="5" t="str">
        <f>TablaDatos!D334</f>
        <v>4.00</v>
      </c>
      <c r="D333" s="5" t="str">
        <f>TablaDatos!E334</f>
        <v>34.00</v>
      </c>
    </row>
    <row r="334">
      <c r="A334" s="1">
        <f>TablaDatos!F335</f>
        <v>151.6666667</v>
      </c>
      <c r="B334" s="5" t="str">
        <f>TablaDatos!C335</f>
        <v>10.25</v>
      </c>
      <c r="C334" s="5" t="str">
        <f>TablaDatos!D335</f>
        <v>4.00</v>
      </c>
      <c r="D334" s="5" t="str">
        <f>TablaDatos!E335</f>
        <v>34.00</v>
      </c>
    </row>
    <row r="335">
      <c r="A335" s="1">
        <f>TablaDatos!F336</f>
        <v>152.1666667</v>
      </c>
      <c r="B335" s="5" t="str">
        <f>TablaDatos!C336</f>
        <v>10.26</v>
      </c>
      <c r="C335" s="5" t="str">
        <f>TablaDatos!D336</f>
        <v>4.00</v>
      </c>
      <c r="D335" s="5" t="str">
        <f>TablaDatos!E336</f>
        <v>34.00</v>
      </c>
    </row>
    <row r="336">
      <c r="A336" s="1">
        <f>TablaDatos!F337</f>
        <v>152.6666667</v>
      </c>
      <c r="B336" s="5" t="str">
        <f>TablaDatos!C337</f>
        <v>10.26</v>
      </c>
      <c r="C336" s="5" t="str">
        <f>TablaDatos!D337</f>
        <v>4.00</v>
      </c>
      <c r="D336" s="5" t="str">
        <f>TablaDatos!E337</f>
        <v>34.00</v>
      </c>
    </row>
    <row r="337">
      <c r="A337" s="1">
        <f>TablaDatos!F338</f>
        <v>153.1666667</v>
      </c>
      <c r="B337" s="5" t="str">
        <f>TablaDatos!C338</f>
        <v>10.26</v>
      </c>
      <c r="C337" s="5" t="str">
        <f>TablaDatos!D338</f>
        <v>4.00</v>
      </c>
      <c r="D337" s="5" t="str">
        <f>TablaDatos!E338</f>
        <v>34.00</v>
      </c>
    </row>
    <row r="338">
      <c r="A338" s="1">
        <f>TablaDatos!F339</f>
        <v>153.6666667</v>
      </c>
      <c r="B338" s="5" t="str">
        <f>TablaDatos!C339</f>
        <v>10.26</v>
      </c>
      <c r="C338" s="5" t="str">
        <f>TablaDatos!D339</f>
        <v>4.00</v>
      </c>
      <c r="D338" s="5" t="str">
        <f>TablaDatos!E339</f>
        <v>34.00</v>
      </c>
    </row>
    <row r="339">
      <c r="A339" s="1">
        <f>TablaDatos!F340</f>
        <v>154.1666667</v>
      </c>
      <c r="B339" s="5" t="str">
        <f>TablaDatos!C340</f>
        <v>10.27</v>
      </c>
      <c r="C339" s="5" t="str">
        <f>TablaDatos!D340</f>
        <v>4.00</v>
      </c>
      <c r="D339" s="5" t="str">
        <f>TablaDatos!E340</f>
        <v>34.00</v>
      </c>
    </row>
    <row r="340">
      <c r="A340" s="1">
        <f>TablaDatos!F341</f>
        <v>154.6666667</v>
      </c>
      <c r="B340" s="5" t="str">
        <f>TablaDatos!C341</f>
        <v>10.27</v>
      </c>
      <c r="C340" s="5" t="str">
        <f>TablaDatos!D341</f>
        <v>4.00</v>
      </c>
      <c r="D340" s="5" t="str">
        <f>TablaDatos!E341</f>
        <v>34.00</v>
      </c>
    </row>
    <row r="341">
      <c r="A341" s="1">
        <f>TablaDatos!F342</f>
        <v>155</v>
      </c>
      <c r="B341" s="5" t="str">
        <f>TablaDatos!C342</f>
        <v>10.28</v>
      </c>
      <c r="C341" s="5" t="str">
        <f>TablaDatos!D342</f>
        <v>4.00</v>
      </c>
      <c r="D341" s="5" t="str">
        <f>TablaDatos!E342</f>
        <v>34.00</v>
      </c>
    </row>
    <row r="342">
      <c r="A342" s="1">
        <f>TablaDatos!F343</f>
        <v>155.3333333</v>
      </c>
      <c r="B342" s="5" t="str">
        <f>TablaDatos!C343</f>
        <v>10.28</v>
      </c>
      <c r="C342" s="5" t="str">
        <f>TablaDatos!D343</f>
        <v>4.00</v>
      </c>
      <c r="D342" s="5" t="str">
        <f>TablaDatos!E343</f>
        <v>34.00</v>
      </c>
    </row>
    <row r="343">
      <c r="A343" s="1">
        <f>TablaDatos!F344</f>
        <v>155.6666667</v>
      </c>
      <c r="B343" s="5" t="str">
        <f>TablaDatos!C344</f>
        <v>10.28</v>
      </c>
      <c r="C343" s="5" t="str">
        <f>TablaDatos!D344</f>
        <v>4.00</v>
      </c>
      <c r="D343" s="5" t="str">
        <f>TablaDatos!E344</f>
        <v>34.00</v>
      </c>
    </row>
    <row r="344">
      <c r="A344" s="1">
        <f>TablaDatos!F345</f>
        <v>156.1666667</v>
      </c>
      <c r="B344" s="5" t="str">
        <f>TablaDatos!C345</f>
        <v>10.28</v>
      </c>
      <c r="C344" s="5" t="str">
        <f>TablaDatos!D345</f>
        <v>4.00</v>
      </c>
      <c r="D344" s="5" t="str">
        <f>TablaDatos!E345</f>
        <v>34.00</v>
      </c>
    </row>
    <row r="345">
      <c r="A345" s="1">
        <f>TablaDatos!F346</f>
        <v>156.6666667</v>
      </c>
      <c r="B345" s="5" t="str">
        <f>TablaDatos!C346</f>
        <v>10.29</v>
      </c>
      <c r="C345" s="5" t="str">
        <f>TablaDatos!D346</f>
        <v>4.00</v>
      </c>
      <c r="D345" s="5" t="str">
        <f>TablaDatos!E346</f>
        <v>34.00</v>
      </c>
    </row>
    <row r="346">
      <c r="A346" s="1">
        <f>TablaDatos!F347</f>
        <v>157.1666667</v>
      </c>
      <c r="B346" s="5" t="str">
        <f>TablaDatos!C347</f>
        <v>10.29</v>
      </c>
      <c r="C346" s="5" t="str">
        <f>TablaDatos!D347</f>
        <v>4.00</v>
      </c>
      <c r="D346" s="5" t="str">
        <f>TablaDatos!E347</f>
        <v>34.00</v>
      </c>
    </row>
    <row r="347">
      <c r="A347" s="1">
        <f>TablaDatos!F348</f>
        <v>157.6666667</v>
      </c>
      <c r="B347" s="5" t="str">
        <f>TablaDatos!C348</f>
        <v>10.30</v>
      </c>
      <c r="C347" s="5" t="str">
        <f>TablaDatos!D348</f>
        <v>4.00</v>
      </c>
      <c r="D347" s="5" t="str">
        <f>TablaDatos!E348</f>
        <v>34.00</v>
      </c>
    </row>
    <row r="348">
      <c r="A348" s="1">
        <f>TablaDatos!F349</f>
        <v>158.1666667</v>
      </c>
      <c r="B348" s="5" t="str">
        <f>TablaDatos!C349</f>
        <v>10.30</v>
      </c>
      <c r="C348" s="5" t="str">
        <f>TablaDatos!D349</f>
        <v>4.00</v>
      </c>
      <c r="D348" s="5" t="str">
        <f>TablaDatos!E349</f>
        <v>34.00</v>
      </c>
    </row>
    <row r="349">
      <c r="A349" s="1">
        <f>TablaDatos!F350</f>
        <v>158.6666667</v>
      </c>
      <c r="B349" s="5" t="str">
        <f>TablaDatos!C350</f>
        <v>10.30</v>
      </c>
      <c r="C349" s="5" t="str">
        <f>TablaDatos!D350</f>
        <v>4.00</v>
      </c>
      <c r="D349" s="5" t="str">
        <f>TablaDatos!E350</f>
        <v>34.00</v>
      </c>
    </row>
    <row r="350">
      <c r="A350" s="1">
        <f>TablaDatos!F351</f>
        <v>159.1666667</v>
      </c>
      <c r="B350" s="5" t="str">
        <f>TablaDatos!C351</f>
        <v>10.31</v>
      </c>
      <c r="C350" s="5" t="str">
        <f>TablaDatos!D351</f>
        <v>4.00</v>
      </c>
      <c r="D350" s="5" t="str">
        <f>TablaDatos!E351</f>
        <v>34.00</v>
      </c>
    </row>
    <row r="351">
      <c r="A351" s="1">
        <f>TablaDatos!F352</f>
        <v>159.6666667</v>
      </c>
      <c r="B351" s="5" t="str">
        <f>TablaDatos!C352</f>
        <v>10.31</v>
      </c>
      <c r="C351" s="5" t="str">
        <f>TablaDatos!D352</f>
        <v>4.00</v>
      </c>
      <c r="D351" s="5" t="str">
        <f>TablaDatos!E352</f>
        <v>34.00</v>
      </c>
    </row>
    <row r="352">
      <c r="A352" s="1">
        <f>TablaDatos!F353</f>
        <v>160</v>
      </c>
      <c r="B352" s="5" t="str">
        <f>TablaDatos!C353</f>
        <v>10.31</v>
      </c>
      <c r="C352" s="5" t="str">
        <f>TablaDatos!D353</f>
        <v>4.00</v>
      </c>
      <c r="D352" s="5" t="str">
        <f>TablaDatos!E353</f>
        <v>34.00</v>
      </c>
    </row>
    <row r="353">
      <c r="A353" s="1">
        <f>TablaDatos!F354</f>
        <v>160.3333333</v>
      </c>
      <c r="B353" s="5" t="str">
        <f>TablaDatos!C354</f>
        <v>10.32</v>
      </c>
      <c r="C353" s="5" t="str">
        <f>TablaDatos!D354</f>
        <v>4.00</v>
      </c>
      <c r="D353" s="5" t="str">
        <f>TablaDatos!E354</f>
        <v>34.00</v>
      </c>
    </row>
    <row r="354">
      <c r="A354" s="1">
        <f>TablaDatos!F355</f>
        <v>160.6666667</v>
      </c>
      <c r="B354" s="5" t="str">
        <f>TablaDatos!C355</f>
        <v>10.32</v>
      </c>
      <c r="C354" s="5" t="str">
        <f>TablaDatos!D355</f>
        <v>4.00</v>
      </c>
      <c r="D354" s="5" t="str">
        <f>TablaDatos!E355</f>
        <v>34.00</v>
      </c>
    </row>
    <row r="355">
      <c r="A355" s="1">
        <f>TablaDatos!F356</f>
        <v>161.1666667</v>
      </c>
      <c r="B355" s="5" t="str">
        <f>TablaDatos!C356</f>
        <v>10.32</v>
      </c>
      <c r="C355" s="5" t="str">
        <f>TablaDatos!D356</f>
        <v>4.00</v>
      </c>
      <c r="D355" s="5" t="str">
        <f>TablaDatos!E356</f>
        <v>34.00</v>
      </c>
    </row>
    <row r="356">
      <c r="A356" s="1">
        <f>TablaDatos!F357</f>
        <v>161.6666667</v>
      </c>
      <c r="B356" s="5" t="str">
        <f>TablaDatos!C357</f>
        <v>10.33</v>
      </c>
      <c r="C356" s="5" t="str">
        <f>TablaDatos!D357</f>
        <v>4.00</v>
      </c>
      <c r="D356" s="5" t="str">
        <f>TablaDatos!E357</f>
        <v>34.00</v>
      </c>
    </row>
    <row r="357">
      <c r="A357" s="1">
        <f>TablaDatos!F358</f>
        <v>162.1666667</v>
      </c>
      <c r="B357" s="5" t="str">
        <f>TablaDatos!C358</f>
        <v>10.33</v>
      </c>
      <c r="C357" s="5" t="str">
        <f>TablaDatos!D358</f>
        <v>4.00</v>
      </c>
      <c r="D357" s="5" t="str">
        <f>TablaDatos!E358</f>
        <v>34.00</v>
      </c>
    </row>
    <row r="358">
      <c r="A358" s="1">
        <f>TablaDatos!F359</f>
        <v>162.6666667</v>
      </c>
      <c r="B358" s="5" t="str">
        <f>TablaDatos!C359</f>
        <v>10.33</v>
      </c>
      <c r="C358" s="5" t="str">
        <f>TablaDatos!D359</f>
        <v>4.00</v>
      </c>
      <c r="D358" s="5" t="str">
        <f>TablaDatos!E359</f>
        <v>34.00</v>
      </c>
    </row>
    <row r="359">
      <c r="A359" s="1">
        <f>TablaDatos!F360</f>
        <v>163.1666667</v>
      </c>
      <c r="B359" s="5" t="str">
        <f>TablaDatos!C360</f>
        <v>10.33</v>
      </c>
      <c r="C359" s="5" t="str">
        <f>TablaDatos!D360</f>
        <v>4.00</v>
      </c>
      <c r="D359" s="5" t="str">
        <f>TablaDatos!E360</f>
        <v>34.00</v>
      </c>
    </row>
    <row r="360">
      <c r="A360" s="1">
        <f>TablaDatos!F361</f>
        <v>163.6666667</v>
      </c>
      <c r="B360" s="5" t="str">
        <f>TablaDatos!C361</f>
        <v>10.34</v>
      </c>
      <c r="C360" s="5" t="str">
        <f>TablaDatos!D361</f>
        <v>4.00</v>
      </c>
      <c r="D360" s="5" t="str">
        <f>TablaDatos!E361</f>
        <v>34.00</v>
      </c>
    </row>
    <row r="361">
      <c r="A361" s="1">
        <f>TablaDatos!F362</f>
        <v>164.1666667</v>
      </c>
      <c r="B361" s="5" t="str">
        <f>TablaDatos!C362</f>
        <v>10.34</v>
      </c>
      <c r="C361" s="5" t="str">
        <f>TablaDatos!D362</f>
        <v>4.00</v>
      </c>
      <c r="D361" s="5" t="str">
        <f>TablaDatos!E362</f>
        <v>34.00</v>
      </c>
    </row>
    <row r="362">
      <c r="A362" s="1">
        <f>TablaDatos!F363</f>
        <v>164.6666667</v>
      </c>
      <c r="B362" s="5" t="str">
        <f>TablaDatos!C363</f>
        <v>10.35</v>
      </c>
      <c r="C362" s="5" t="str">
        <f>TablaDatos!D363</f>
        <v>4.00</v>
      </c>
      <c r="D362" s="5" t="str">
        <f>TablaDatos!E363</f>
        <v>34.00</v>
      </c>
    </row>
    <row r="363">
      <c r="A363" s="1">
        <f>TablaDatos!F364</f>
        <v>165.1666667</v>
      </c>
      <c r="B363" s="5" t="str">
        <f>TablaDatos!C364</f>
        <v>10.35</v>
      </c>
      <c r="C363" s="5" t="str">
        <f>TablaDatos!D364</f>
        <v>4.00</v>
      </c>
      <c r="D363" s="5" t="str">
        <f>TablaDatos!E364</f>
        <v>34.00</v>
      </c>
    </row>
    <row r="364">
      <c r="A364" s="1">
        <f>TablaDatos!F365</f>
        <v>165.6666667</v>
      </c>
      <c r="B364" s="5" t="str">
        <f>TablaDatos!C365</f>
        <v>10.35</v>
      </c>
      <c r="C364" s="5" t="str">
        <f>TablaDatos!D365</f>
        <v>4.00</v>
      </c>
      <c r="D364" s="5" t="str">
        <f>TablaDatos!E365</f>
        <v>34.00</v>
      </c>
    </row>
    <row r="365">
      <c r="A365" s="1">
        <f>TablaDatos!F366</f>
        <v>166</v>
      </c>
      <c r="B365" s="5" t="str">
        <f>TablaDatos!C366</f>
        <v>10.36</v>
      </c>
      <c r="C365" s="5" t="str">
        <f>TablaDatos!D366</f>
        <v>4.00</v>
      </c>
      <c r="D365" s="5" t="str">
        <f>TablaDatos!E366</f>
        <v>34.00</v>
      </c>
    </row>
    <row r="366">
      <c r="A366" s="1">
        <f>TablaDatos!F367</f>
        <v>166.3333333</v>
      </c>
      <c r="B366" s="5" t="str">
        <f>TablaDatos!C367</f>
        <v>10.36</v>
      </c>
      <c r="C366" s="5" t="str">
        <f>TablaDatos!D367</f>
        <v>4.00</v>
      </c>
      <c r="D366" s="5" t="str">
        <f>TablaDatos!E367</f>
        <v>34.00</v>
      </c>
    </row>
    <row r="367">
      <c r="A367" s="1">
        <f>TablaDatos!F368</f>
        <v>166.6666667</v>
      </c>
      <c r="B367" s="5" t="str">
        <f>TablaDatos!C368</f>
        <v>10.36</v>
      </c>
      <c r="C367" s="5" t="str">
        <f>TablaDatos!D368</f>
        <v>4.00</v>
      </c>
      <c r="D367" s="5" t="str">
        <f>TablaDatos!E368</f>
        <v>34.00</v>
      </c>
    </row>
    <row r="368">
      <c r="A368" s="1">
        <f>TablaDatos!F369</f>
        <v>167.1666667</v>
      </c>
      <c r="B368" s="5" t="str">
        <f>TablaDatos!C369</f>
        <v>10.37</v>
      </c>
      <c r="C368" s="5" t="str">
        <f>TablaDatos!D369</f>
        <v>4.00</v>
      </c>
      <c r="D368" s="5" t="str">
        <f>TablaDatos!E369</f>
        <v>34.00</v>
      </c>
    </row>
    <row r="369">
      <c r="A369" s="1">
        <f>TablaDatos!F370</f>
        <v>167.6666667</v>
      </c>
      <c r="B369" s="5" t="str">
        <f>TablaDatos!C370</f>
        <v>10.37</v>
      </c>
      <c r="C369" s="5" t="str">
        <f>TablaDatos!D370</f>
        <v>4.00</v>
      </c>
      <c r="D369" s="5" t="str">
        <f>TablaDatos!E370</f>
        <v>34.00</v>
      </c>
    </row>
    <row r="370">
      <c r="A370" s="1">
        <f>TablaDatos!F371</f>
        <v>168.1666667</v>
      </c>
      <c r="B370" s="5" t="str">
        <f>TablaDatos!C371</f>
        <v>10.37</v>
      </c>
      <c r="C370" s="5" t="str">
        <f>TablaDatos!D371</f>
        <v>4.00</v>
      </c>
      <c r="D370" s="5" t="str">
        <f>TablaDatos!E371</f>
        <v>34.00</v>
      </c>
    </row>
    <row r="371">
      <c r="A371" s="1">
        <f>TablaDatos!F372</f>
        <v>168.6666667</v>
      </c>
      <c r="B371" s="5" t="str">
        <f>TablaDatos!C372</f>
        <v>10.38</v>
      </c>
      <c r="C371" s="5" t="str">
        <f>TablaDatos!D372</f>
        <v>4.00</v>
      </c>
      <c r="D371" s="5" t="str">
        <f>TablaDatos!E372</f>
        <v>34.00</v>
      </c>
    </row>
    <row r="372">
      <c r="A372" s="1">
        <f>TablaDatos!F373</f>
        <v>169.1666667</v>
      </c>
      <c r="B372" s="5" t="str">
        <f>TablaDatos!C373</f>
        <v>10.38</v>
      </c>
      <c r="C372" s="5" t="str">
        <f>TablaDatos!D373</f>
        <v>4.00</v>
      </c>
      <c r="D372" s="5" t="str">
        <f>TablaDatos!E373</f>
        <v>34.00</v>
      </c>
    </row>
    <row r="373">
      <c r="A373" s="1">
        <f>TablaDatos!F374</f>
        <v>169.6666667</v>
      </c>
      <c r="B373" s="5" t="str">
        <f>TablaDatos!C374</f>
        <v>10.38</v>
      </c>
      <c r="C373" s="5" t="str">
        <f>TablaDatos!D374</f>
        <v>4.00</v>
      </c>
      <c r="D373" s="5" t="str">
        <f>TablaDatos!E374</f>
        <v>34.00</v>
      </c>
    </row>
    <row r="374">
      <c r="A374" s="1">
        <f>TablaDatos!F375</f>
        <v>170.1666667</v>
      </c>
      <c r="B374" s="5" t="str">
        <f>TablaDatos!C375</f>
        <v>10.38</v>
      </c>
      <c r="C374" s="5" t="str">
        <f>TablaDatos!D375</f>
        <v>4.00</v>
      </c>
      <c r="D374" s="5" t="str">
        <f>TablaDatos!E375</f>
        <v>34.00</v>
      </c>
    </row>
    <row r="375">
      <c r="A375" s="1">
        <f>TablaDatos!F376</f>
        <v>170.6666667</v>
      </c>
      <c r="B375" s="5" t="str">
        <f>TablaDatos!C376</f>
        <v>10.39</v>
      </c>
      <c r="C375" s="5" t="str">
        <f>TablaDatos!D376</f>
        <v>4.00</v>
      </c>
      <c r="D375" s="5" t="str">
        <f>TablaDatos!E376</f>
        <v>34.00</v>
      </c>
    </row>
    <row r="376">
      <c r="A376" s="1">
        <f>TablaDatos!F377</f>
        <v>171.1666667</v>
      </c>
      <c r="B376" s="5" t="str">
        <f>TablaDatos!C377</f>
        <v>10.39</v>
      </c>
      <c r="C376" s="5" t="str">
        <f>TablaDatos!D377</f>
        <v>4.00</v>
      </c>
      <c r="D376" s="5" t="str">
        <f>TablaDatos!E377</f>
        <v>34.00</v>
      </c>
    </row>
    <row r="377">
      <c r="A377" s="1">
        <f>TablaDatos!F378</f>
        <v>171.6666667</v>
      </c>
      <c r="B377" s="5" t="str">
        <f>TablaDatos!C378</f>
        <v>10.39</v>
      </c>
      <c r="C377" s="5" t="str">
        <f>TablaDatos!D378</f>
        <v>4.00</v>
      </c>
      <c r="D377" s="5" t="str">
        <f>TablaDatos!E378</f>
        <v>34.00</v>
      </c>
    </row>
    <row r="378">
      <c r="A378" s="1">
        <f>TablaDatos!F379</f>
        <v>172.1666667</v>
      </c>
      <c r="B378" s="5" t="str">
        <f>TablaDatos!C379</f>
        <v>10.40</v>
      </c>
      <c r="C378" s="5" t="str">
        <f>TablaDatos!D379</f>
        <v>4.00</v>
      </c>
      <c r="D378" s="5" t="str">
        <f>TablaDatos!E379</f>
        <v>34.00</v>
      </c>
    </row>
    <row r="379">
      <c r="A379" s="1">
        <f>TablaDatos!F380</f>
        <v>172.6666667</v>
      </c>
      <c r="B379" s="5" t="str">
        <f>TablaDatos!C380</f>
        <v>10.40</v>
      </c>
      <c r="C379" s="5" t="str">
        <f>TablaDatos!D380</f>
        <v>4.00</v>
      </c>
      <c r="D379" s="5" t="str">
        <f>TablaDatos!E380</f>
        <v>34.00</v>
      </c>
    </row>
    <row r="380">
      <c r="A380" s="1">
        <f>TablaDatos!F381</f>
        <v>173</v>
      </c>
      <c r="B380" s="5" t="str">
        <f>TablaDatos!C381</f>
        <v>10.41</v>
      </c>
      <c r="C380" s="5" t="str">
        <f>TablaDatos!D381</f>
        <v>4.00</v>
      </c>
      <c r="D380" s="5" t="str">
        <f>TablaDatos!E381</f>
        <v>34.00</v>
      </c>
    </row>
    <row r="381">
      <c r="A381" s="1">
        <f>TablaDatos!F382</f>
        <v>173.3333333</v>
      </c>
      <c r="B381" s="5" t="str">
        <f>TablaDatos!C382</f>
        <v>10.41</v>
      </c>
      <c r="C381" s="5" t="str">
        <f>TablaDatos!D382</f>
        <v>4.00</v>
      </c>
      <c r="D381" s="5" t="str">
        <f>TablaDatos!E382</f>
        <v>34.00</v>
      </c>
    </row>
    <row r="382">
      <c r="A382" s="1">
        <f>TablaDatos!F383</f>
        <v>173.6666667</v>
      </c>
      <c r="B382" s="5" t="str">
        <f>TablaDatos!C383</f>
        <v>10.41</v>
      </c>
      <c r="C382" s="5" t="str">
        <f>TablaDatos!D383</f>
        <v>4.00</v>
      </c>
      <c r="D382" s="5" t="str">
        <f>TablaDatos!E383</f>
        <v>34.00</v>
      </c>
    </row>
    <row r="383">
      <c r="A383" s="1">
        <f>TablaDatos!F384</f>
        <v>174.1666667</v>
      </c>
      <c r="B383" s="5" t="str">
        <f>TablaDatos!C384</f>
        <v>10.42</v>
      </c>
      <c r="C383" s="5" t="str">
        <f>TablaDatos!D384</f>
        <v>4.00</v>
      </c>
      <c r="D383" s="5" t="str">
        <f>TablaDatos!E384</f>
        <v>34.00</v>
      </c>
    </row>
    <row r="384">
      <c r="A384" s="1">
        <f>TablaDatos!F385</f>
        <v>174.6666667</v>
      </c>
      <c r="B384" s="5" t="str">
        <f>TablaDatos!C385</f>
        <v>10.42</v>
      </c>
      <c r="C384" s="5" t="str">
        <f>TablaDatos!D385</f>
        <v>4.00</v>
      </c>
      <c r="D384" s="5" t="str">
        <f>TablaDatos!E385</f>
        <v>34.00</v>
      </c>
    </row>
    <row r="385">
      <c r="A385" s="1">
        <f>TablaDatos!F386</f>
        <v>175.6666667</v>
      </c>
      <c r="B385" s="5" t="str">
        <f>TablaDatos!C386</f>
        <v>10.42</v>
      </c>
      <c r="C385" s="5" t="str">
        <f>TablaDatos!D386</f>
        <v>4.00</v>
      </c>
      <c r="D385" s="5" t="str">
        <f>TablaDatos!E386</f>
        <v>34.00</v>
      </c>
    </row>
    <row r="386">
      <c r="A386" s="1">
        <f>TablaDatos!F387</f>
        <v>176</v>
      </c>
      <c r="B386" s="5" t="str">
        <f>TablaDatos!C387</f>
        <v>10.43</v>
      </c>
      <c r="C386" s="5" t="str">
        <f>TablaDatos!D387</f>
        <v>4.00</v>
      </c>
      <c r="D386" s="5" t="str">
        <f>TablaDatos!E387</f>
        <v>34.00</v>
      </c>
    </row>
    <row r="387">
      <c r="A387" s="1">
        <f>TablaDatos!F388</f>
        <v>176.3333333</v>
      </c>
      <c r="B387" s="5" t="str">
        <f>TablaDatos!C388</f>
        <v>10.43</v>
      </c>
      <c r="C387" s="5" t="str">
        <f>TablaDatos!D388</f>
        <v>4.00</v>
      </c>
      <c r="D387" s="5" t="str">
        <f>TablaDatos!E388</f>
        <v>34.00</v>
      </c>
    </row>
    <row r="388">
      <c r="A388" s="1">
        <f>TablaDatos!F389</f>
        <v>176.6666667</v>
      </c>
      <c r="B388" s="5" t="str">
        <f>TablaDatos!C389</f>
        <v>10.43</v>
      </c>
      <c r="C388" s="5" t="str">
        <f>TablaDatos!D389</f>
        <v>4.00</v>
      </c>
      <c r="D388" s="5" t="str">
        <f>TablaDatos!E389</f>
        <v>34.00</v>
      </c>
    </row>
    <row r="389">
      <c r="A389" s="1">
        <f>TablaDatos!F390</f>
        <v>177.1666667</v>
      </c>
      <c r="B389" s="5" t="str">
        <f>TablaDatos!C390</f>
        <v>10.44</v>
      </c>
      <c r="C389" s="5" t="str">
        <f>TablaDatos!D390</f>
        <v>4.00</v>
      </c>
      <c r="D389" s="5" t="str">
        <f>TablaDatos!E390</f>
        <v>34.00</v>
      </c>
    </row>
    <row r="390">
      <c r="A390" s="1">
        <f>TablaDatos!F391</f>
        <v>177.6666667</v>
      </c>
      <c r="B390" s="5" t="str">
        <f>TablaDatos!C391</f>
        <v>10.44</v>
      </c>
      <c r="C390" s="5" t="str">
        <f>TablaDatos!D391</f>
        <v>4.00</v>
      </c>
      <c r="D390" s="5" t="str">
        <f>TablaDatos!E391</f>
        <v>34.00</v>
      </c>
    </row>
    <row r="391">
      <c r="A391" s="1">
        <f>TablaDatos!F392</f>
        <v>178.1666667</v>
      </c>
      <c r="B391" s="5" t="str">
        <f>TablaDatos!C392</f>
        <v>10.44</v>
      </c>
      <c r="C391" s="5" t="str">
        <f>TablaDatos!D392</f>
        <v>4.00</v>
      </c>
      <c r="D391" s="5" t="str">
        <f>TablaDatos!E392</f>
        <v>34.00</v>
      </c>
    </row>
    <row r="392">
      <c r="A392" s="1">
        <f>TablaDatos!F393</f>
        <v>178.6666667</v>
      </c>
      <c r="B392" s="5" t="str">
        <f>TablaDatos!C393</f>
        <v>10.44</v>
      </c>
      <c r="C392" s="5" t="str">
        <f>TablaDatos!D393</f>
        <v>4.00</v>
      </c>
      <c r="D392" s="5" t="str">
        <f>TablaDatos!E393</f>
        <v>34.00</v>
      </c>
    </row>
    <row r="393">
      <c r="A393" s="1">
        <f>TablaDatos!F394</f>
        <v>179.1666667</v>
      </c>
      <c r="B393" s="5" t="str">
        <f>TablaDatos!C394</f>
        <v>10.45</v>
      </c>
      <c r="C393" s="5" t="str">
        <f>TablaDatos!D394</f>
        <v>4.00</v>
      </c>
      <c r="D393" s="5" t="str">
        <f>TablaDatos!E394</f>
        <v>34.00</v>
      </c>
    </row>
    <row r="394">
      <c r="A394" s="1">
        <f>TablaDatos!F395</f>
        <v>179.6666667</v>
      </c>
      <c r="B394" s="5" t="str">
        <f>TablaDatos!C395</f>
        <v>10.45</v>
      </c>
      <c r="C394" s="5" t="str">
        <f>TablaDatos!D395</f>
        <v>4.00</v>
      </c>
      <c r="D394" s="5" t="str">
        <f>TablaDatos!E395</f>
        <v>34.00</v>
      </c>
    </row>
    <row r="395">
      <c r="A395" s="1">
        <f>TablaDatos!F396</f>
        <v>180.1666667</v>
      </c>
      <c r="B395" s="5" t="str">
        <f>TablaDatos!C396</f>
        <v>10.45</v>
      </c>
      <c r="C395" s="5" t="str">
        <f>TablaDatos!D396</f>
        <v>4.00</v>
      </c>
      <c r="D395" s="5" t="str">
        <f>TablaDatos!E396</f>
        <v>34.00</v>
      </c>
    </row>
    <row r="396">
      <c r="A396" s="1">
        <f>TablaDatos!F397</f>
        <v>180.6666667</v>
      </c>
      <c r="B396" s="5" t="str">
        <f>TablaDatos!C397</f>
        <v>10.46</v>
      </c>
      <c r="C396" s="5" t="str">
        <f>TablaDatos!D397</f>
        <v>4.00</v>
      </c>
      <c r="D396" s="5" t="str">
        <f>TablaDatos!E397</f>
        <v>34.00</v>
      </c>
    </row>
    <row r="397">
      <c r="A397" s="1">
        <f>TablaDatos!F398</f>
        <v>181</v>
      </c>
      <c r="B397" s="5" t="str">
        <f>TablaDatos!C398</f>
        <v>10.46</v>
      </c>
      <c r="C397" s="5" t="str">
        <f>TablaDatos!D398</f>
        <v>4.00</v>
      </c>
      <c r="D397" s="5" t="str">
        <f>TablaDatos!E398</f>
        <v>34.00</v>
      </c>
    </row>
    <row r="398">
      <c r="A398" s="1">
        <f>TablaDatos!F399</f>
        <v>181.3333333</v>
      </c>
      <c r="B398" s="5" t="str">
        <f>TablaDatos!C399</f>
        <v>10.46</v>
      </c>
      <c r="C398" s="5" t="str">
        <f>TablaDatos!D399</f>
        <v>4.00</v>
      </c>
      <c r="D398" s="5" t="str">
        <f>TablaDatos!E399</f>
        <v>34.00</v>
      </c>
    </row>
    <row r="399">
      <c r="A399" s="1">
        <f>TablaDatos!F400</f>
        <v>181.6666667</v>
      </c>
      <c r="B399" s="5" t="str">
        <f>TablaDatos!C400</f>
        <v>10.47</v>
      </c>
      <c r="C399" s="5" t="str">
        <f>TablaDatos!D400</f>
        <v>4.00</v>
      </c>
      <c r="D399" s="5" t="str">
        <f>TablaDatos!E400</f>
        <v>34.00</v>
      </c>
    </row>
    <row r="400">
      <c r="A400" s="1">
        <f>TablaDatos!F401</f>
        <v>182.1666667</v>
      </c>
      <c r="B400" s="5" t="str">
        <f>TablaDatos!C401</f>
        <v>10.47</v>
      </c>
      <c r="C400" s="5" t="str">
        <f>TablaDatos!D401</f>
        <v>4.00</v>
      </c>
      <c r="D400" s="5" t="str">
        <f>TablaDatos!E401</f>
        <v>34.00</v>
      </c>
    </row>
    <row r="401">
      <c r="A401" s="1">
        <f>TablaDatos!F402</f>
        <v>182.6666667</v>
      </c>
      <c r="B401" s="5" t="str">
        <f>TablaDatos!C402</f>
        <v>10.47</v>
      </c>
      <c r="C401" s="5" t="str">
        <f>TablaDatos!D402</f>
        <v>4.00</v>
      </c>
      <c r="D401" s="5" t="str">
        <f>TablaDatos!E402</f>
        <v>34.00</v>
      </c>
    </row>
    <row r="402">
      <c r="A402" s="1">
        <f>TablaDatos!F403</f>
        <v>183.1666667</v>
      </c>
      <c r="B402" s="5" t="str">
        <f>TablaDatos!C403</f>
        <v>10.47</v>
      </c>
      <c r="C402" s="5" t="str">
        <f>TablaDatos!D403</f>
        <v>4.00</v>
      </c>
      <c r="D402" s="5" t="str">
        <f>TablaDatos!E403</f>
        <v>34.00</v>
      </c>
    </row>
    <row r="403">
      <c r="A403" s="1">
        <f>TablaDatos!F404</f>
        <v>183.6666667</v>
      </c>
      <c r="B403" s="5" t="str">
        <f>TablaDatos!C404</f>
        <v>10.48</v>
      </c>
      <c r="C403" s="5" t="str">
        <f>TablaDatos!D404</f>
        <v>4.00</v>
      </c>
      <c r="D403" s="5" t="str">
        <f>TablaDatos!E404</f>
        <v>34.00</v>
      </c>
    </row>
    <row r="404">
      <c r="A404" s="1">
        <f>TablaDatos!F405</f>
        <v>184.1666667</v>
      </c>
      <c r="B404" s="5" t="str">
        <f>TablaDatos!C405</f>
        <v>10.48</v>
      </c>
      <c r="C404" s="5" t="str">
        <f>TablaDatos!D405</f>
        <v>4.00</v>
      </c>
      <c r="D404" s="5" t="str">
        <f>TablaDatos!E405</f>
        <v>34.00</v>
      </c>
    </row>
    <row r="405">
      <c r="A405" s="1">
        <f>TablaDatos!F406</f>
        <v>184.6666667</v>
      </c>
      <c r="B405" s="5" t="str">
        <f>TablaDatos!C406</f>
        <v>10.48</v>
      </c>
      <c r="C405" s="5" t="str">
        <f>TablaDatos!D406</f>
        <v>4.00</v>
      </c>
      <c r="D405" s="5" t="str">
        <f>TablaDatos!E406</f>
        <v>34.00</v>
      </c>
    </row>
    <row r="406">
      <c r="A406" s="1">
        <f>TablaDatos!F407</f>
        <v>185</v>
      </c>
      <c r="B406" s="5" t="str">
        <f>TablaDatos!C407</f>
        <v>10.49</v>
      </c>
      <c r="C406" s="5" t="str">
        <f>TablaDatos!D407</f>
        <v>4.00</v>
      </c>
      <c r="D406" s="5" t="str">
        <f>TablaDatos!E407</f>
        <v>34.00</v>
      </c>
    </row>
    <row r="407">
      <c r="A407" s="1">
        <f>TablaDatos!F408</f>
        <v>185.3333333</v>
      </c>
      <c r="B407" s="5" t="str">
        <f>TablaDatos!C408</f>
        <v>10.49</v>
      </c>
      <c r="C407" s="5" t="str">
        <f>TablaDatos!D408</f>
        <v>4.00</v>
      </c>
      <c r="D407" s="5" t="str">
        <f>TablaDatos!E408</f>
        <v>34.00</v>
      </c>
    </row>
    <row r="408">
      <c r="A408" s="1">
        <f>TablaDatos!F409</f>
        <v>185.6666667</v>
      </c>
      <c r="B408" s="5" t="str">
        <f>TablaDatos!C409</f>
        <v>10.49</v>
      </c>
      <c r="C408" s="5" t="str">
        <f>TablaDatos!D409</f>
        <v>4.00</v>
      </c>
      <c r="D408" s="5" t="str">
        <f>TablaDatos!E409</f>
        <v>34.00</v>
      </c>
    </row>
    <row r="409">
      <c r="A409" s="1">
        <f>TablaDatos!F410</f>
        <v>186.1666667</v>
      </c>
      <c r="B409" s="5" t="str">
        <f>TablaDatos!C410</f>
        <v>10.49</v>
      </c>
      <c r="C409" s="5" t="str">
        <f>TablaDatos!D410</f>
        <v>4.00</v>
      </c>
      <c r="D409" s="5" t="str">
        <f>TablaDatos!E410</f>
        <v>34.00</v>
      </c>
    </row>
    <row r="410">
      <c r="A410" s="1">
        <f>TablaDatos!F411</f>
        <v>186.6666667</v>
      </c>
      <c r="B410" s="5" t="str">
        <f>TablaDatos!C411</f>
        <v>10.50</v>
      </c>
      <c r="C410" s="5" t="str">
        <f>TablaDatos!D411</f>
        <v>4.00</v>
      </c>
      <c r="D410" s="5" t="str">
        <f>TablaDatos!E411</f>
        <v>34.00</v>
      </c>
    </row>
    <row r="411">
      <c r="A411" s="1">
        <f>TablaDatos!F412</f>
        <v>187.1666667</v>
      </c>
      <c r="B411" s="5" t="str">
        <f>TablaDatos!C412</f>
        <v>10.50</v>
      </c>
      <c r="C411" s="5" t="str">
        <f>TablaDatos!D412</f>
        <v>4.00</v>
      </c>
      <c r="D411" s="5" t="str">
        <f>TablaDatos!E412</f>
        <v>34.00</v>
      </c>
    </row>
    <row r="412">
      <c r="A412" s="1">
        <f>TablaDatos!F413</f>
        <v>187.6666667</v>
      </c>
      <c r="B412" s="5" t="str">
        <f>TablaDatos!C413</f>
        <v>10.50</v>
      </c>
      <c r="C412" s="5" t="str">
        <f>TablaDatos!D413</f>
        <v>4.00</v>
      </c>
      <c r="D412" s="5" t="str">
        <f>TablaDatos!E413</f>
        <v>34.00</v>
      </c>
    </row>
    <row r="413">
      <c r="A413" s="1">
        <f>TablaDatos!F414</f>
        <v>188.1666667</v>
      </c>
      <c r="B413" s="5" t="str">
        <f>TablaDatos!C414</f>
        <v>10.50</v>
      </c>
      <c r="C413" s="5" t="str">
        <f>TablaDatos!D414</f>
        <v>4.00</v>
      </c>
      <c r="D413" s="5" t="str">
        <f>TablaDatos!E414</f>
        <v>34.00</v>
      </c>
    </row>
    <row r="414">
      <c r="A414" s="1">
        <f>TablaDatos!F415</f>
        <v>188.6666667</v>
      </c>
      <c r="B414" s="5" t="str">
        <f>TablaDatos!C415</f>
        <v>10.51</v>
      </c>
      <c r="C414" s="5" t="str">
        <f>TablaDatos!D415</f>
        <v>4.00</v>
      </c>
      <c r="D414" s="5" t="str">
        <f>TablaDatos!E415</f>
        <v>34.00</v>
      </c>
    </row>
    <row r="415">
      <c r="A415" s="1">
        <f>TablaDatos!F416</f>
        <v>189.1666667</v>
      </c>
      <c r="B415" s="5" t="str">
        <f>TablaDatos!C416</f>
        <v>10.51</v>
      </c>
      <c r="C415" s="5" t="str">
        <f>TablaDatos!D416</f>
        <v>4.00</v>
      </c>
      <c r="D415" s="5" t="str">
        <f>TablaDatos!E416</f>
        <v>34.00</v>
      </c>
    </row>
    <row r="416">
      <c r="A416" s="1">
        <f>TablaDatos!F417</f>
        <v>189.6666667</v>
      </c>
      <c r="B416" s="5" t="str">
        <f>TablaDatos!C417</f>
        <v>10.51</v>
      </c>
      <c r="C416" s="5" t="str">
        <f>TablaDatos!D417</f>
        <v>4.00</v>
      </c>
      <c r="D416" s="5" t="str">
        <f>TablaDatos!E417</f>
        <v>34.00</v>
      </c>
    </row>
    <row r="417">
      <c r="A417" s="1">
        <f>TablaDatos!F418</f>
        <v>190.1666667</v>
      </c>
      <c r="B417" s="5" t="str">
        <f>TablaDatos!C418</f>
        <v>10.51</v>
      </c>
      <c r="C417" s="5" t="str">
        <f>TablaDatos!D418</f>
        <v>4.00</v>
      </c>
      <c r="D417" s="5" t="str">
        <f>TablaDatos!E418</f>
        <v>34.00</v>
      </c>
    </row>
    <row r="418">
      <c r="A418" s="1">
        <f>TablaDatos!F419</f>
        <v>190.6666667</v>
      </c>
      <c r="B418" s="5" t="str">
        <f>TablaDatos!C419</f>
        <v>10.52</v>
      </c>
      <c r="C418" s="5" t="str">
        <f>TablaDatos!D419</f>
        <v>4.00</v>
      </c>
      <c r="D418" s="5" t="str">
        <f>TablaDatos!E419</f>
        <v>34.00</v>
      </c>
    </row>
    <row r="419">
      <c r="A419" s="1">
        <f>TablaDatos!F420</f>
        <v>191</v>
      </c>
      <c r="B419" s="5" t="str">
        <f>TablaDatos!C420</f>
        <v>10.52</v>
      </c>
      <c r="C419" s="5" t="str">
        <f>TablaDatos!D420</f>
        <v>4.00</v>
      </c>
      <c r="D419" s="5" t="str">
        <f>TablaDatos!E420</f>
        <v>34.00</v>
      </c>
    </row>
    <row r="420">
      <c r="A420" s="1">
        <f>TablaDatos!F421</f>
        <v>191.3333333</v>
      </c>
      <c r="B420" s="5" t="str">
        <f>TablaDatos!C421</f>
        <v>10.52</v>
      </c>
      <c r="C420" s="5" t="str">
        <f>TablaDatos!D421</f>
        <v>4.00</v>
      </c>
      <c r="D420" s="5" t="str">
        <f>TablaDatos!E421</f>
        <v>34.00</v>
      </c>
    </row>
    <row r="421">
      <c r="A421" s="1">
        <f>TablaDatos!F422</f>
        <v>191.6666667</v>
      </c>
      <c r="B421" s="5" t="str">
        <f>TablaDatos!C422</f>
        <v>10.52</v>
      </c>
      <c r="C421" s="5" t="str">
        <f>TablaDatos!D422</f>
        <v>4.00</v>
      </c>
      <c r="D421" s="5" t="str">
        <f>TablaDatos!E422</f>
        <v>34.00</v>
      </c>
    </row>
    <row r="422">
      <c r="A422" s="1">
        <f>TablaDatos!F423</f>
        <v>192.1666667</v>
      </c>
      <c r="B422" s="5" t="str">
        <f>TablaDatos!C423</f>
        <v>10.52</v>
      </c>
      <c r="C422" s="5" t="str">
        <f>TablaDatos!D423</f>
        <v>4.00</v>
      </c>
      <c r="D422" s="5" t="str">
        <f>TablaDatos!E423</f>
        <v>34.00</v>
      </c>
    </row>
    <row r="423">
      <c r="A423" s="1">
        <f>TablaDatos!F424</f>
        <v>192.6666667</v>
      </c>
      <c r="B423" s="5" t="str">
        <f>TablaDatos!C424</f>
        <v>10.53</v>
      </c>
      <c r="C423" s="5" t="str">
        <f>TablaDatos!D424</f>
        <v>4.00</v>
      </c>
      <c r="D423" s="5" t="str">
        <f>TablaDatos!E424</f>
        <v>34.00</v>
      </c>
    </row>
    <row r="424">
      <c r="A424" s="1">
        <f>TablaDatos!F425</f>
        <v>193.1666667</v>
      </c>
      <c r="B424" s="5" t="str">
        <f>TablaDatos!C425</f>
        <v>10.53</v>
      </c>
      <c r="C424" s="5" t="str">
        <f>TablaDatos!D425</f>
        <v>4.00</v>
      </c>
      <c r="D424" s="5" t="str">
        <f>TablaDatos!E425</f>
        <v>34.00</v>
      </c>
    </row>
    <row r="425">
      <c r="A425" s="1">
        <f>TablaDatos!F426</f>
        <v>193.6666667</v>
      </c>
      <c r="B425" s="5" t="str">
        <f>TablaDatos!C426</f>
        <v>10.53</v>
      </c>
      <c r="C425" s="5" t="str">
        <f>TablaDatos!D426</f>
        <v>4.00</v>
      </c>
      <c r="D425" s="5" t="str">
        <f>TablaDatos!E426</f>
        <v>34.00</v>
      </c>
    </row>
    <row r="426">
      <c r="A426" s="1">
        <f>TablaDatos!F427</f>
        <v>194.1666667</v>
      </c>
      <c r="B426" s="5" t="str">
        <f>TablaDatos!C427</f>
        <v>10.53</v>
      </c>
      <c r="C426" s="5" t="str">
        <f>TablaDatos!D427</f>
        <v>4.00</v>
      </c>
      <c r="D426" s="5" t="str">
        <f>TablaDatos!E427</f>
        <v>34.00</v>
      </c>
    </row>
    <row r="427">
      <c r="A427" s="1">
        <f>TablaDatos!F428</f>
        <v>194.6666667</v>
      </c>
      <c r="B427" s="5" t="str">
        <f>TablaDatos!C428</f>
        <v>10.54</v>
      </c>
      <c r="C427" s="5" t="str">
        <f>TablaDatos!D428</f>
        <v>4.00</v>
      </c>
      <c r="D427" s="5" t="str">
        <f>TablaDatos!E428</f>
        <v>34.00</v>
      </c>
    </row>
    <row r="428">
      <c r="A428" s="1">
        <f>TablaDatos!F429</f>
        <v>195</v>
      </c>
      <c r="B428" s="5" t="str">
        <f>TablaDatos!C429</f>
        <v>10.54</v>
      </c>
      <c r="C428" s="5" t="str">
        <f>TablaDatos!D429</f>
        <v>4.00</v>
      </c>
      <c r="D428" s="5" t="str">
        <f>TablaDatos!E429</f>
        <v>34.00</v>
      </c>
    </row>
    <row r="429">
      <c r="A429" s="1">
        <f>TablaDatos!F430</f>
        <v>195.3333333</v>
      </c>
      <c r="B429" s="5" t="str">
        <f>TablaDatos!C430</f>
        <v>10.54</v>
      </c>
      <c r="C429" s="5" t="str">
        <f>TablaDatos!D430</f>
        <v>4.00</v>
      </c>
      <c r="D429" s="5" t="str">
        <f>TablaDatos!E430</f>
        <v>34.00</v>
      </c>
    </row>
    <row r="430">
      <c r="A430" s="1">
        <f>TablaDatos!F431</f>
        <v>195.6666667</v>
      </c>
      <c r="B430" s="5" t="str">
        <f>TablaDatos!C431</f>
        <v>10.54</v>
      </c>
      <c r="C430" s="5" t="str">
        <f>TablaDatos!D431</f>
        <v>4.00</v>
      </c>
      <c r="D430" s="5" t="str">
        <f>TablaDatos!E431</f>
        <v>34.00</v>
      </c>
    </row>
    <row r="431">
      <c r="A431" s="1">
        <f>TablaDatos!F432</f>
        <v>196.1666667</v>
      </c>
      <c r="B431" s="5" t="str">
        <f>TablaDatos!C432</f>
        <v>10.54</v>
      </c>
      <c r="C431" s="5" t="str">
        <f>TablaDatos!D432</f>
        <v>4.00</v>
      </c>
      <c r="D431" s="5" t="str">
        <f>TablaDatos!E432</f>
        <v>34.00</v>
      </c>
    </row>
    <row r="432">
      <c r="A432" s="1">
        <f>TablaDatos!F433</f>
        <v>196.6666667</v>
      </c>
      <c r="B432" s="5" t="str">
        <f>TablaDatos!C433</f>
        <v>10.54</v>
      </c>
      <c r="C432" s="5" t="str">
        <f>TablaDatos!D433</f>
        <v>4.00</v>
      </c>
      <c r="D432" s="5" t="str">
        <f>TablaDatos!E433</f>
        <v>34.00</v>
      </c>
    </row>
    <row r="433">
      <c r="A433" s="1">
        <f>TablaDatos!F434</f>
        <v>197.1666667</v>
      </c>
      <c r="B433" s="5" t="str">
        <f>TablaDatos!C434</f>
        <v>10.55</v>
      </c>
      <c r="C433" s="5" t="str">
        <f>TablaDatos!D434</f>
        <v>4.00</v>
      </c>
      <c r="D433" s="5" t="str">
        <f>TablaDatos!E434</f>
        <v>34.00</v>
      </c>
    </row>
    <row r="434">
      <c r="A434" s="1">
        <f>TablaDatos!F435</f>
        <v>197.6666667</v>
      </c>
      <c r="B434" s="5" t="str">
        <f>TablaDatos!C435</f>
        <v>10.55</v>
      </c>
      <c r="C434" s="5" t="str">
        <f>TablaDatos!D435</f>
        <v>4.00</v>
      </c>
      <c r="D434" s="5" t="str">
        <f>TablaDatos!E435</f>
        <v>34.00</v>
      </c>
    </row>
    <row r="435">
      <c r="A435" s="1">
        <f>TablaDatos!F436</f>
        <v>198.1666667</v>
      </c>
      <c r="B435" s="5" t="str">
        <f>TablaDatos!C436</f>
        <v>10.55</v>
      </c>
      <c r="C435" s="5" t="str">
        <f>TablaDatos!D436</f>
        <v>4.00</v>
      </c>
      <c r="D435" s="5" t="str">
        <f>TablaDatos!E436</f>
        <v>34.00</v>
      </c>
    </row>
    <row r="436">
      <c r="A436" s="1">
        <f>TablaDatos!F437</f>
        <v>198.6666667</v>
      </c>
      <c r="B436" s="5" t="str">
        <f>TablaDatos!C437</f>
        <v>10.56</v>
      </c>
      <c r="C436" s="5" t="str">
        <f>TablaDatos!D437</f>
        <v>4.00</v>
      </c>
      <c r="D436" s="5" t="str">
        <f>TablaDatos!E437</f>
        <v>34.00</v>
      </c>
    </row>
    <row r="437">
      <c r="A437" s="1">
        <f>TablaDatos!F438</f>
        <v>199.1666667</v>
      </c>
      <c r="B437" s="5" t="str">
        <f>TablaDatos!C438</f>
        <v>10.56</v>
      </c>
      <c r="C437" s="5" t="str">
        <f>TablaDatos!D438</f>
        <v>4.00</v>
      </c>
      <c r="D437" s="5" t="str">
        <f>TablaDatos!E438</f>
        <v>34.00</v>
      </c>
    </row>
    <row r="438">
      <c r="A438" s="1">
        <f>TablaDatos!F439</f>
        <v>199.6666667</v>
      </c>
      <c r="B438" s="5" t="str">
        <f>TablaDatos!C439</f>
        <v>10.56</v>
      </c>
      <c r="C438" s="5" t="str">
        <f>TablaDatos!D439</f>
        <v>4.00</v>
      </c>
      <c r="D438" s="5" t="str">
        <f>TablaDatos!E439</f>
        <v>34.00</v>
      </c>
    </row>
    <row r="439">
      <c r="A439" s="1">
        <f>TablaDatos!F440</f>
        <v>200.1666667</v>
      </c>
      <c r="B439" s="5" t="str">
        <f>TablaDatos!C440</f>
        <v>10.56</v>
      </c>
      <c r="C439" s="5" t="str">
        <f>TablaDatos!D440</f>
        <v>4.00</v>
      </c>
      <c r="D439" s="5" t="str">
        <f>TablaDatos!E440</f>
        <v>34.00</v>
      </c>
    </row>
    <row r="440">
      <c r="A440" s="1">
        <f>TablaDatos!F441</f>
        <v>200.6666667</v>
      </c>
      <c r="B440" s="5" t="str">
        <f>TablaDatos!C441</f>
        <v>10.57</v>
      </c>
      <c r="C440" s="5" t="str">
        <f>TablaDatos!D441</f>
        <v>4.00</v>
      </c>
      <c r="D440" s="5" t="str">
        <f>TablaDatos!E441</f>
        <v>34.00</v>
      </c>
    </row>
    <row r="441">
      <c r="A441" s="1">
        <f>TablaDatos!F442</f>
        <v>201.1666667</v>
      </c>
      <c r="B441" s="5" t="str">
        <f>TablaDatos!C442</f>
        <v>10.57</v>
      </c>
      <c r="C441" s="5" t="str">
        <f>TablaDatos!D442</f>
        <v>4.00</v>
      </c>
      <c r="D441" s="5" t="str">
        <f>TablaDatos!E442</f>
        <v>34.00</v>
      </c>
    </row>
    <row r="442">
      <c r="A442" s="1">
        <f>TablaDatos!F443</f>
        <v>201.6666667</v>
      </c>
      <c r="B442" s="5" t="str">
        <f>TablaDatos!C443</f>
        <v>10.57</v>
      </c>
      <c r="C442" s="5" t="str">
        <f>TablaDatos!D443</f>
        <v>4.00</v>
      </c>
      <c r="D442" s="5" t="str">
        <f>TablaDatos!E443</f>
        <v>34.00</v>
      </c>
    </row>
    <row r="443">
      <c r="A443" s="1">
        <f>TablaDatos!F444</f>
        <v>202</v>
      </c>
      <c r="B443" s="5" t="str">
        <f>TablaDatos!C444</f>
        <v>10.57</v>
      </c>
      <c r="C443" s="5" t="str">
        <f>TablaDatos!D444</f>
        <v>4.00</v>
      </c>
      <c r="D443" s="5" t="str">
        <f>TablaDatos!E444</f>
        <v>34.00</v>
      </c>
    </row>
    <row r="444">
      <c r="A444" s="1">
        <f>TablaDatos!F445</f>
        <v>202.3333333</v>
      </c>
      <c r="B444" s="5" t="str">
        <f>TablaDatos!C445</f>
        <v>10.57</v>
      </c>
      <c r="C444" s="5" t="str">
        <f>TablaDatos!D445</f>
        <v>4.00</v>
      </c>
      <c r="D444" s="5" t="str">
        <f>TablaDatos!E445</f>
        <v>34.00</v>
      </c>
    </row>
    <row r="445">
      <c r="A445" s="1">
        <f>TablaDatos!F446</f>
        <v>202.6666667</v>
      </c>
      <c r="B445" s="5" t="str">
        <f>TablaDatos!C446</f>
        <v>10.57</v>
      </c>
      <c r="C445" s="5" t="str">
        <f>TablaDatos!D446</f>
        <v>4.00</v>
      </c>
      <c r="D445" s="5" t="str">
        <f>TablaDatos!E446</f>
        <v>34.00</v>
      </c>
    </row>
    <row r="446">
      <c r="A446" s="1">
        <f>TablaDatos!F447</f>
        <v>203.1666667</v>
      </c>
      <c r="B446" s="5" t="str">
        <f>TablaDatos!C447</f>
        <v>10.58</v>
      </c>
      <c r="C446" s="5" t="str">
        <f>TablaDatos!D447</f>
        <v>4.00</v>
      </c>
      <c r="D446" s="5" t="str">
        <f>TablaDatos!E447</f>
        <v>34.00</v>
      </c>
    </row>
    <row r="447">
      <c r="A447" s="1">
        <f>TablaDatos!F448</f>
        <v>203.6666667</v>
      </c>
      <c r="B447" s="5" t="str">
        <f>TablaDatos!C448</f>
        <v>10.58</v>
      </c>
      <c r="C447" s="5" t="str">
        <f>TablaDatos!D448</f>
        <v>4.00</v>
      </c>
      <c r="D447" s="5" t="str">
        <f>TablaDatos!E448</f>
        <v>34.00</v>
      </c>
    </row>
    <row r="448">
      <c r="A448" s="1">
        <f>TablaDatos!F449</f>
        <v>204.1666667</v>
      </c>
      <c r="B448" s="5" t="str">
        <f>TablaDatos!C449</f>
        <v>10.58</v>
      </c>
      <c r="C448" s="5" t="str">
        <f>TablaDatos!D449</f>
        <v>4.00</v>
      </c>
      <c r="D448" s="5" t="str">
        <f>TablaDatos!E449</f>
        <v>34.00</v>
      </c>
    </row>
    <row r="449">
      <c r="A449" s="1">
        <f>TablaDatos!F450</f>
        <v>204.6666667</v>
      </c>
      <c r="B449" s="5" t="str">
        <f>TablaDatos!C450</f>
        <v>10.58</v>
      </c>
      <c r="C449" s="5" t="str">
        <f>TablaDatos!D450</f>
        <v>4.00</v>
      </c>
      <c r="D449" s="5" t="str">
        <f>TablaDatos!E450</f>
        <v>34.00</v>
      </c>
    </row>
    <row r="450">
      <c r="A450" s="1">
        <f>TablaDatos!F451</f>
        <v>205.1666667</v>
      </c>
      <c r="B450" s="5" t="str">
        <f>TablaDatos!C451</f>
        <v>10.58</v>
      </c>
      <c r="C450" s="5" t="str">
        <f>TablaDatos!D451</f>
        <v>4.00</v>
      </c>
      <c r="D450" s="5" t="str">
        <f>TablaDatos!E451</f>
        <v>34.00</v>
      </c>
    </row>
    <row r="451">
      <c r="A451" s="1">
        <f>TablaDatos!F452</f>
        <v>205.6666667</v>
      </c>
      <c r="B451" s="5" t="str">
        <f>TablaDatos!C452</f>
        <v>10.59</v>
      </c>
      <c r="C451" s="5" t="str">
        <f>TablaDatos!D452</f>
        <v>4.00</v>
      </c>
      <c r="D451" s="5" t="str">
        <f>TablaDatos!E452</f>
        <v>34.00</v>
      </c>
    </row>
    <row r="452">
      <c r="A452" s="1">
        <f>TablaDatos!F453</f>
        <v>206.1666667</v>
      </c>
      <c r="B452" s="5" t="str">
        <f>TablaDatos!C453</f>
        <v>10.59</v>
      </c>
      <c r="C452" s="5" t="str">
        <f>TablaDatos!D453</f>
        <v>4.00</v>
      </c>
      <c r="D452" s="5" t="str">
        <f>TablaDatos!E453</f>
        <v>34.00</v>
      </c>
    </row>
    <row r="453">
      <c r="A453" s="1">
        <f>TablaDatos!F454</f>
        <v>206.6666667</v>
      </c>
      <c r="B453" s="5" t="str">
        <f>TablaDatos!C454</f>
        <v>10.59</v>
      </c>
      <c r="C453" s="5" t="str">
        <f>TablaDatos!D454</f>
        <v>4.00</v>
      </c>
      <c r="D453" s="5" t="str">
        <f>TablaDatos!E454</f>
        <v>34.00</v>
      </c>
    </row>
    <row r="454">
      <c r="A454" s="1">
        <f>TablaDatos!F455</f>
        <v>207.1666667</v>
      </c>
      <c r="B454" s="5" t="str">
        <f>TablaDatos!C455</f>
        <v>10.59</v>
      </c>
      <c r="C454" s="5" t="str">
        <f>TablaDatos!D455</f>
        <v>4.00</v>
      </c>
      <c r="D454" s="5" t="str">
        <f>TablaDatos!E455</f>
        <v>34.00</v>
      </c>
    </row>
    <row r="455">
      <c r="A455" s="1">
        <f>TablaDatos!F456</f>
        <v>207.6666667</v>
      </c>
      <c r="B455" s="5" t="str">
        <f>TablaDatos!C456</f>
        <v>10.60</v>
      </c>
      <c r="C455" s="5" t="str">
        <f>TablaDatos!D456</f>
        <v>4.00</v>
      </c>
      <c r="D455" s="5" t="str">
        <f>TablaDatos!E456</f>
        <v>34.00</v>
      </c>
    </row>
    <row r="456">
      <c r="A456" s="1">
        <f>TablaDatos!F457</f>
        <v>208.1666667</v>
      </c>
      <c r="B456" s="5" t="str">
        <f>TablaDatos!C457</f>
        <v>10.60</v>
      </c>
      <c r="C456" s="5" t="str">
        <f>TablaDatos!D457</f>
        <v>4.00</v>
      </c>
      <c r="D456" s="5" t="str">
        <f>TablaDatos!E457</f>
        <v>34.00</v>
      </c>
    </row>
    <row r="457">
      <c r="A457" s="1">
        <f>TablaDatos!F458</f>
        <v>208.6666667</v>
      </c>
      <c r="B457" s="5" t="str">
        <f>TablaDatos!C458</f>
        <v>10.60</v>
      </c>
      <c r="C457" s="5" t="str">
        <f>TablaDatos!D458</f>
        <v>4.00</v>
      </c>
      <c r="D457" s="5" t="str">
        <f>TablaDatos!E458</f>
        <v>34.00</v>
      </c>
    </row>
    <row r="458">
      <c r="A458" s="1">
        <f>TablaDatos!F459</f>
        <v>209.1666667</v>
      </c>
      <c r="B458" s="5" t="str">
        <f>TablaDatos!C459</f>
        <v>10.60</v>
      </c>
      <c r="C458" s="5" t="str">
        <f>TablaDatos!D459</f>
        <v>4.00</v>
      </c>
      <c r="D458" s="5" t="str">
        <f>TablaDatos!E459</f>
        <v>34.00</v>
      </c>
    </row>
    <row r="459">
      <c r="A459" s="1">
        <f>TablaDatos!F460</f>
        <v>209.6666667</v>
      </c>
      <c r="B459" s="5" t="str">
        <f>TablaDatos!C460</f>
        <v>10.60</v>
      </c>
      <c r="C459" s="5" t="str">
        <f>TablaDatos!D460</f>
        <v>4.00</v>
      </c>
      <c r="D459" s="5" t="str">
        <f>TablaDatos!E460</f>
        <v>34.00</v>
      </c>
    </row>
    <row r="460">
      <c r="A460" s="1">
        <f>TablaDatos!F461</f>
        <v>210</v>
      </c>
      <c r="B460" s="5" t="str">
        <f>TablaDatos!C461</f>
        <v>10.60</v>
      </c>
      <c r="C460" s="5" t="str">
        <f>TablaDatos!D461</f>
        <v>4.00</v>
      </c>
      <c r="D460" s="5" t="str">
        <f>TablaDatos!E461</f>
        <v>34.00</v>
      </c>
    </row>
    <row r="461">
      <c r="A461" s="1">
        <f>TablaDatos!F462</f>
        <v>210.3333333</v>
      </c>
      <c r="B461" s="5" t="str">
        <f>TablaDatos!C462</f>
        <v>10.60</v>
      </c>
      <c r="C461" s="5" t="str">
        <f>TablaDatos!D462</f>
        <v>4.00</v>
      </c>
      <c r="D461" s="5" t="str">
        <f>TablaDatos!E462</f>
        <v>34.00</v>
      </c>
    </row>
    <row r="462">
      <c r="A462" s="1">
        <f>TablaDatos!F463</f>
        <v>210.6666667</v>
      </c>
      <c r="B462" s="5" t="str">
        <f>TablaDatos!C463</f>
        <v>10.61</v>
      </c>
      <c r="C462" s="5" t="str">
        <f>TablaDatos!D463</f>
        <v>4.00</v>
      </c>
      <c r="D462" s="5" t="str">
        <f>TablaDatos!E463</f>
        <v>34.00</v>
      </c>
    </row>
    <row r="463">
      <c r="A463" s="1">
        <f>TablaDatos!F464</f>
        <v>211.1666667</v>
      </c>
      <c r="B463" s="5" t="str">
        <f>TablaDatos!C464</f>
        <v>10.61</v>
      </c>
      <c r="C463" s="5" t="str">
        <f>TablaDatos!D464</f>
        <v>4.00</v>
      </c>
      <c r="D463" s="5" t="str">
        <f>TablaDatos!E464</f>
        <v>34.00</v>
      </c>
    </row>
    <row r="464">
      <c r="A464" s="1">
        <f>TablaDatos!F465</f>
        <v>211.6666667</v>
      </c>
      <c r="B464" s="5" t="str">
        <f>TablaDatos!C465</f>
        <v>10.61</v>
      </c>
      <c r="C464" s="5" t="str">
        <f>TablaDatos!D465</f>
        <v>4.00</v>
      </c>
      <c r="D464" s="5" t="str">
        <f>TablaDatos!E465</f>
        <v>34.00</v>
      </c>
    </row>
    <row r="465">
      <c r="A465" s="1">
        <f>TablaDatos!F466</f>
        <v>212.1666667</v>
      </c>
      <c r="B465" s="5" t="str">
        <f>TablaDatos!C466</f>
        <v>10.61</v>
      </c>
      <c r="C465" s="5" t="str">
        <f>TablaDatos!D466</f>
        <v>4.00</v>
      </c>
      <c r="D465" s="5" t="str">
        <f>TablaDatos!E466</f>
        <v>34.00</v>
      </c>
    </row>
    <row r="466">
      <c r="A466" s="1">
        <f>TablaDatos!F467</f>
        <v>212.6666667</v>
      </c>
      <c r="B466" s="5" t="str">
        <f>TablaDatos!C467</f>
        <v>10.61</v>
      </c>
      <c r="C466" s="5" t="str">
        <f>TablaDatos!D467</f>
        <v>4.00</v>
      </c>
      <c r="D466" s="5" t="str">
        <f>TablaDatos!E467</f>
        <v>34.00</v>
      </c>
    </row>
    <row r="467">
      <c r="A467" s="1">
        <f>TablaDatos!F468</f>
        <v>213.1666667</v>
      </c>
      <c r="B467" s="5" t="str">
        <f>TablaDatos!C468</f>
        <v>10.61</v>
      </c>
      <c r="C467" s="5" t="str">
        <f>TablaDatos!D468</f>
        <v>4.00</v>
      </c>
      <c r="D467" s="5" t="str">
        <f>TablaDatos!E468</f>
        <v>34.00</v>
      </c>
    </row>
    <row r="468">
      <c r="A468" s="1">
        <f>TablaDatos!F469</f>
        <v>213.6666667</v>
      </c>
      <c r="B468" s="5" t="str">
        <f>TablaDatos!C469</f>
        <v>10.62</v>
      </c>
      <c r="C468" s="5" t="str">
        <f>TablaDatos!D469</f>
        <v>4.00</v>
      </c>
      <c r="D468" s="5" t="str">
        <f>TablaDatos!E469</f>
        <v>34.00</v>
      </c>
    </row>
    <row r="469">
      <c r="A469" s="1">
        <f>TablaDatos!F470</f>
        <v>213.9166667</v>
      </c>
      <c r="B469" s="5" t="str">
        <f>TablaDatos!C470</f>
        <v>10.62</v>
      </c>
      <c r="C469" s="5" t="str">
        <f>TablaDatos!D470</f>
        <v>4.00</v>
      </c>
      <c r="D469" s="5" t="str">
        <f>TablaDatos!E470</f>
        <v>34.00</v>
      </c>
    </row>
    <row r="470">
      <c r="A470" s="1">
        <f>TablaDatos!F471</f>
        <v>214.1666667</v>
      </c>
      <c r="B470" s="5" t="str">
        <f>TablaDatos!C471</f>
        <v>10.62</v>
      </c>
      <c r="C470" s="5" t="str">
        <f>TablaDatos!D471</f>
        <v>4.00</v>
      </c>
      <c r="D470" s="5" t="str">
        <f>TablaDatos!E471</f>
        <v>34.00</v>
      </c>
    </row>
    <row r="471">
      <c r="A471" s="1">
        <f>TablaDatos!F472</f>
        <v>214.4166667</v>
      </c>
      <c r="B471" s="5" t="str">
        <f>TablaDatos!C472</f>
        <v>10.62</v>
      </c>
      <c r="C471" s="5" t="str">
        <f>TablaDatos!D472</f>
        <v>4.00</v>
      </c>
      <c r="D471" s="5" t="str">
        <f>TablaDatos!E472</f>
        <v>34.00</v>
      </c>
    </row>
    <row r="472">
      <c r="A472" s="1">
        <f>TablaDatos!F473</f>
        <v>214.6666667</v>
      </c>
      <c r="B472" s="5" t="str">
        <f>TablaDatos!C473</f>
        <v>10.62</v>
      </c>
      <c r="C472" s="5" t="str">
        <f>TablaDatos!D473</f>
        <v>4.00</v>
      </c>
      <c r="D472" s="5" t="str">
        <f>TablaDatos!E473</f>
        <v>34.00</v>
      </c>
    </row>
    <row r="473">
      <c r="A473" s="1">
        <f>TablaDatos!F474</f>
        <v>215.6666667</v>
      </c>
      <c r="B473" s="5" t="str">
        <f>TablaDatos!C474</f>
        <v>10.62</v>
      </c>
      <c r="C473" s="5" t="str">
        <f>TablaDatos!D474</f>
        <v>4.00</v>
      </c>
      <c r="D473" s="5" t="str">
        <f>TablaDatos!E474</f>
        <v>34.00</v>
      </c>
    </row>
    <row r="474">
      <c r="A474" s="1">
        <f>TablaDatos!F475</f>
        <v>216.1666667</v>
      </c>
      <c r="B474" s="5" t="str">
        <f>TablaDatos!C475</f>
        <v>10.62</v>
      </c>
      <c r="C474" s="5" t="str">
        <f>TablaDatos!D475</f>
        <v>4.00</v>
      </c>
      <c r="D474" s="5" t="str">
        <f>TablaDatos!E475</f>
        <v>34.00</v>
      </c>
    </row>
    <row r="475">
      <c r="A475" s="1">
        <f>TablaDatos!F476</f>
        <v>216.6666667</v>
      </c>
      <c r="B475" s="5" t="str">
        <f>TablaDatos!C476</f>
        <v>10.63</v>
      </c>
      <c r="C475" s="5" t="str">
        <f>TablaDatos!D476</f>
        <v>4.00</v>
      </c>
      <c r="D475" s="5" t="str">
        <f>TablaDatos!E476</f>
        <v>34.00</v>
      </c>
    </row>
    <row r="476">
      <c r="A476" s="1">
        <f>TablaDatos!F477</f>
        <v>217</v>
      </c>
      <c r="B476" s="5" t="str">
        <f>TablaDatos!C477</f>
        <v>10.63</v>
      </c>
      <c r="C476" s="5" t="str">
        <f>TablaDatos!D477</f>
        <v>4.00</v>
      </c>
      <c r="D476" s="5" t="str">
        <f>TablaDatos!E477</f>
        <v>34.00</v>
      </c>
    </row>
    <row r="477">
      <c r="A477" s="1">
        <f>TablaDatos!F478</f>
        <v>217.3333333</v>
      </c>
      <c r="B477" s="5" t="str">
        <f>TablaDatos!C478</f>
        <v>10.63</v>
      </c>
      <c r="C477" s="5" t="str">
        <f>TablaDatos!D478</f>
        <v>4.00</v>
      </c>
      <c r="D477" s="5" t="str">
        <f>TablaDatos!E478</f>
        <v>34.00</v>
      </c>
    </row>
    <row r="478">
      <c r="A478" s="1">
        <f>TablaDatos!F479</f>
        <v>217.6666667</v>
      </c>
      <c r="B478" s="5" t="str">
        <f>TablaDatos!C479</f>
        <v>10.63</v>
      </c>
      <c r="C478" s="5" t="str">
        <f>TablaDatos!D479</f>
        <v>4.00</v>
      </c>
      <c r="D478" s="5" t="str">
        <f>TablaDatos!E479</f>
        <v>34.00</v>
      </c>
    </row>
    <row r="479">
      <c r="A479" s="1">
        <f>TablaDatos!F480</f>
        <v>218.1666667</v>
      </c>
      <c r="B479" s="5" t="str">
        <f>TablaDatos!C480</f>
        <v>10.63</v>
      </c>
      <c r="C479" s="5" t="str">
        <f>TablaDatos!D480</f>
        <v>4.00</v>
      </c>
      <c r="D479" s="5" t="str">
        <f>TablaDatos!E480</f>
        <v>34.00</v>
      </c>
    </row>
    <row r="480">
      <c r="A480" s="1">
        <f>TablaDatos!F481</f>
        <v>218.6666667</v>
      </c>
      <c r="B480" s="5" t="str">
        <f>TablaDatos!C481</f>
        <v>10.63</v>
      </c>
      <c r="C480" s="5" t="str">
        <f>TablaDatos!D481</f>
        <v>4.00</v>
      </c>
      <c r="D480" s="5" t="str">
        <f>TablaDatos!E481</f>
        <v>34.00</v>
      </c>
    </row>
    <row r="481">
      <c r="A481" s="1">
        <f>TablaDatos!F482</f>
        <v>219.1666667</v>
      </c>
      <c r="B481" s="5" t="str">
        <f>TablaDatos!C482</f>
        <v>10.63</v>
      </c>
      <c r="C481" s="5" t="str">
        <f>TablaDatos!D482</f>
        <v>4.00</v>
      </c>
      <c r="D481" s="5" t="str">
        <f>TablaDatos!E482</f>
        <v>34.00</v>
      </c>
    </row>
    <row r="482">
      <c r="A482" s="1">
        <f>TablaDatos!F483</f>
        <v>219.6666667</v>
      </c>
      <c r="B482" s="5" t="str">
        <f>TablaDatos!C483</f>
        <v>10.64</v>
      </c>
      <c r="C482" s="5" t="str">
        <f>TablaDatos!D483</f>
        <v>4.00</v>
      </c>
      <c r="D482" s="5" t="str">
        <f>TablaDatos!E483</f>
        <v>34.00</v>
      </c>
    </row>
    <row r="483">
      <c r="A483" s="1">
        <f>TablaDatos!F484</f>
        <v>220</v>
      </c>
      <c r="B483" s="5" t="str">
        <f>TablaDatos!C484</f>
        <v>10.64</v>
      </c>
      <c r="C483" s="5" t="str">
        <f>TablaDatos!D484</f>
        <v>4.00</v>
      </c>
      <c r="D483" s="5" t="str">
        <f>TablaDatos!E484</f>
        <v>34.00</v>
      </c>
    </row>
    <row r="484">
      <c r="A484" s="1">
        <f>TablaDatos!F485</f>
        <v>220.3333333</v>
      </c>
      <c r="B484" s="5" t="str">
        <f>TablaDatos!C485</f>
        <v>10.64</v>
      </c>
      <c r="C484" s="5" t="str">
        <f>TablaDatos!D485</f>
        <v>4.00</v>
      </c>
      <c r="D484" s="5" t="str">
        <f>TablaDatos!E485</f>
        <v>34.00</v>
      </c>
    </row>
    <row r="485">
      <c r="A485" s="1">
        <f>TablaDatos!F486</f>
        <v>220.6666667</v>
      </c>
      <c r="B485" s="5" t="str">
        <f>TablaDatos!C486</f>
        <v>10.64</v>
      </c>
      <c r="C485" s="5" t="str">
        <f>TablaDatos!D486</f>
        <v>4.00</v>
      </c>
      <c r="D485" s="5" t="str">
        <f>TablaDatos!E486</f>
        <v>34.00</v>
      </c>
    </row>
    <row r="486">
      <c r="A486" s="1">
        <f>TablaDatos!F487</f>
        <v>221.1666667</v>
      </c>
      <c r="B486" s="5" t="str">
        <f>TablaDatos!C487</f>
        <v>10.64</v>
      </c>
      <c r="C486" s="5" t="str">
        <f>TablaDatos!D487</f>
        <v>4.00</v>
      </c>
      <c r="D486" s="5" t="str">
        <f>TablaDatos!E487</f>
        <v>34.00</v>
      </c>
    </row>
    <row r="487">
      <c r="A487" s="1">
        <f>TablaDatos!F488</f>
        <v>221.6666667</v>
      </c>
      <c r="B487" s="5" t="str">
        <f>TablaDatos!C488</f>
        <v>10.64</v>
      </c>
      <c r="C487" s="5" t="str">
        <f>TablaDatos!D488</f>
        <v>4.00</v>
      </c>
      <c r="D487" s="5" t="str">
        <f>TablaDatos!E488</f>
        <v>34.00</v>
      </c>
    </row>
    <row r="488">
      <c r="A488" s="1">
        <f>TablaDatos!F489</f>
        <v>222.1666667</v>
      </c>
      <c r="B488" s="5" t="str">
        <f>TablaDatos!C489</f>
        <v>10.64</v>
      </c>
      <c r="C488" s="5" t="str">
        <f>TablaDatos!D489</f>
        <v>4.00</v>
      </c>
      <c r="D488" s="5" t="str">
        <f>TablaDatos!E489</f>
        <v>34.00</v>
      </c>
    </row>
    <row r="489">
      <c r="A489" s="1">
        <f>TablaDatos!F490</f>
        <v>222.6666667</v>
      </c>
      <c r="B489" s="5" t="str">
        <f>TablaDatos!C490</f>
        <v>10.65</v>
      </c>
      <c r="C489" s="5" t="str">
        <f>TablaDatos!D490</f>
        <v>4.00</v>
      </c>
      <c r="D489" s="5" t="str">
        <f>TablaDatos!E490</f>
        <v>34.00</v>
      </c>
    </row>
    <row r="490">
      <c r="A490" s="1">
        <f>TablaDatos!F491</f>
        <v>223.1666667</v>
      </c>
      <c r="B490" s="5" t="str">
        <f>TablaDatos!C491</f>
        <v>10.65</v>
      </c>
      <c r="C490" s="5" t="str">
        <f>TablaDatos!D491</f>
        <v>4.00</v>
      </c>
      <c r="D490" s="5" t="str">
        <f>TablaDatos!E491</f>
        <v>34.00</v>
      </c>
    </row>
    <row r="491">
      <c r="A491" s="1">
        <f>TablaDatos!F492</f>
        <v>223.6666667</v>
      </c>
      <c r="B491" s="5" t="str">
        <f>TablaDatos!C492</f>
        <v>10.65</v>
      </c>
      <c r="C491" s="5" t="str">
        <f>TablaDatos!D492</f>
        <v>4.00</v>
      </c>
      <c r="D491" s="5" t="str">
        <f>TablaDatos!E492</f>
        <v>34.00</v>
      </c>
    </row>
    <row r="492">
      <c r="A492" s="1">
        <f>TablaDatos!F493</f>
        <v>224</v>
      </c>
      <c r="B492" s="5" t="str">
        <f>TablaDatos!C493</f>
        <v>10.65</v>
      </c>
      <c r="C492" s="5" t="str">
        <f>TablaDatos!D493</f>
        <v>4.00</v>
      </c>
      <c r="D492" s="5" t="str">
        <f>TablaDatos!E493</f>
        <v>34.00</v>
      </c>
    </row>
    <row r="493">
      <c r="A493" s="1">
        <f>TablaDatos!F494</f>
        <v>224.3333333</v>
      </c>
      <c r="B493" s="5" t="str">
        <f>TablaDatos!C494</f>
        <v>10.65</v>
      </c>
      <c r="C493" s="5" t="str">
        <f>TablaDatos!D494</f>
        <v>4.00</v>
      </c>
      <c r="D493" s="5" t="str">
        <f>TablaDatos!E494</f>
        <v>34.00</v>
      </c>
    </row>
    <row r="494">
      <c r="A494" s="1">
        <f>TablaDatos!F495</f>
        <v>224.6666667</v>
      </c>
      <c r="B494" s="5" t="str">
        <f>TablaDatos!C495</f>
        <v>10.65</v>
      </c>
      <c r="C494" s="5" t="str">
        <f>TablaDatos!D495</f>
        <v>4.00</v>
      </c>
      <c r="D494" s="5" t="str">
        <f>TablaDatos!E495</f>
        <v>34.00</v>
      </c>
    </row>
    <row r="495">
      <c r="A495" s="1">
        <f>TablaDatos!F496</f>
        <v>225.1666667</v>
      </c>
      <c r="B495" s="5" t="str">
        <f>TablaDatos!C496</f>
        <v>10.65</v>
      </c>
      <c r="C495" s="5" t="str">
        <f>TablaDatos!D496</f>
        <v>4.00</v>
      </c>
      <c r="D495" s="5" t="str">
        <f>TablaDatos!E496</f>
        <v>34.00</v>
      </c>
    </row>
    <row r="496">
      <c r="A496" s="1">
        <f>TablaDatos!F497</f>
        <v>225.6666667</v>
      </c>
      <c r="B496" s="5" t="str">
        <f>TablaDatos!C497</f>
        <v>10.66</v>
      </c>
      <c r="C496" s="5" t="str">
        <f>TablaDatos!D497</f>
        <v>4.00</v>
      </c>
      <c r="D496" s="5" t="str">
        <f>TablaDatos!E497</f>
        <v>34.00</v>
      </c>
    </row>
    <row r="497">
      <c r="A497" s="1">
        <f>TablaDatos!F498</f>
        <v>226.1666667</v>
      </c>
      <c r="B497" s="5" t="str">
        <f>TablaDatos!C498</f>
        <v>10.66</v>
      </c>
      <c r="C497" s="5" t="str">
        <f>TablaDatos!D498</f>
        <v>4.00</v>
      </c>
      <c r="D497" s="5" t="str">
        <f>TablaDatos!E498</f>
        <v>34.00</v>
      </c>
    </row>
    <row r="498">
      <c r="A498" s="1">
        <f>TablaDatos!F499</f>
        <v>226.6666667</v>
      </c>
      <c r="B498" s="5" t="str">
        <f>TablaDatos!C499</f>
        <v>10.66</v>
      </c>
      <c r="C498" s="5" t="str">
        <f>TablaDatos!D499</f>
        <v>4.00</v>
      </c>
      <c r="D498" s="5" t="str">
        <f>TablaDatos!E499</f>
        <v>34.00</v>
      </c>
    </row>
    <row r="499">
      <c r="A499" s="1">
        <f>TablaDatos!F500</f>
        <v>227.1666667</v>
      </c>
      <c r="B499" s="5" t="str">
        <f>TablaDatos!C500</f>
        <v>10.66</v>
      </c>
      <c r="C499" s="5" t="str">
        <f>TablaDatos!D500</f>
        <v>4.00</v>
      </c>
      <c r="D499" s="5" t="str">
        <f>TablaDatos!E500</f>
        <v>34.00</v>
      </c>
    </row>
    <row r="500">
      <c r="A500" s="1">
        <f>TablaDatos!F501</f>
        <v>227.6666667</v>
      </c>
      <c r="B500" s="5" t="str">
        <f>TablaDatos!C501</f>
        <v>10.66</v>
      </c>
      <c r="C500" s="5" t="str">
        <f>TablaDatos!D501</f>
        <v>4.00</v>
      </c>
      <c r="D500" s="5" t="str">
        <f>TablaDatos!E501</f>
        <v>34.00</v>
      </c>
    </row>
    <row r="501">
      <c r="A501" s="1">
        <f>TablaDatos!F502</f>
        <v>228</v>
      </c>
      <c r="B501" s="5" t="str">
        <f>TablaDatos!C502</f>
        <v>10.66</v>
      </c>
      <c r="C501" s="5" t="str">
        <f>TablaDatos!D502</f>
        <v>4.00</v>
      </c>
      <c r="D501" s="5" t="str">
        <f>TablaDatos!E502</f>
        <v>34.00</v>
      </c>
    </row>
    <row r="502">
      <c r="A502" s="1">
        <f>TablaDatos!F503</f>
        <v>228.3333333</v>
      </c>
      <c r="B502" s="5" t="str">
        <f>TablaDatos!C503</f>
        <v>10.66</v>
      </c>
      <c r="C502" s="5" t="str">
        <f>TablaDatos!D503</f>
        <v>4.00</v>
      </c>
      <c r="D502" s="5" t="str">
        <f>TablaDatos!E503</f>
        <v>34.00</v>
      </c>
    </row>
    <row r="503">
      <c r="A503" s="1">
        <f>TablaDatos!F504</f>
        <v>228.6666667</v>
      </c>
      <c r="B503" s="5" t="str">
        <f>TablaDatos!C504</f>
        <v>10.66</v>
      </c>
      <c r="C503" s="5" t="str">
        <f>TablaDatos!D504</f>
        <v>4.00</v>
      </c>
      <c r="D503" s="5" t="str">
        <f>TablaDatos!E504</f>
        <v>34.00</v>
      </c>
    </row>
    <row r="504">
      <c r="A504" s="1">
        <f>TablaDatos!F505</f>
        <v>229.1666667</v>
      </c>
      <c r="B504" s="5" t="str">
        <f>TablaDatos!C505</f>
        <v>10.66</v>
      </c>
      <c r="C504" s="5" t="str">
        <f>TablaDatos!D505</f>
        <v>4.00</v>
      </c>
      <c r="D504" s="5" t="str">
        <f>TablaDatos!E505</f>
        <v>34.00</v>
      </c>
    </row>
    <row r="505">
      <c r="A505" s="1">
        <f>TablaDatos!F506</f>
        <v>229.6666667</v>
      </c>
      <c r="B505" s="5" t="str">
        <f>TablaDatos!C506</f>
        <v>10.67</v>
      </c>
      <c r="C505" s="5" t="str">
        <f>TablaDatos!D506</f>
        <v>4.00</v>
      </c>
      <c r="D505" s="5" t="str">
        <f>TablaDatos!E506</f>
        <v>34.00</v>
      </c>
    </row>
    <row r="506">
      <c r="A506" s="1">
        <f>TablaDatos!F507</f>
        <v>230.1666667</v>
      </c>
      <c r="B506" s="5" t="str">
        <f>TablaDatos!C507</f>
        <v>10.67</v>
      </c>
      <c r="C506" s="5" t="str">
        <f>TablaDatos!D507</f>
        <v>4.00</v>
      </c>
      <c r="D506" s="5" t="str">
        <f>TablaDatos!E507</f>
        <v>34.00</v>
      </c>
    </row>
    <row r="507">
      <c r="A507" s="1">
        <f>TablaDatos!F508</f>
        <v>230.6666667</v>
      </c>
      <c r="B507" s="5" t="str">
        <f>TablaDatos!C508</f>
        <v>10.67</v>
      </c>
      <c r="C507" s="5" t="str">
        <f>TablaDatos!D508</f>
        <v>4.00</v>
      </c>
      <c r="D507" s="5" t="str">
        <f>TablaDatos!E508</f>
        <v>34.00</v>
      </c>
    </row>
    <row r="508">
      <c r="A508" s="1">
        <f>TablaDatos!F509</f>
        <v>231.1666667</v>
      </c>
      <c r="B508" s="5" t="str">
        <f>TablaDatos!C509</f>
        <v>10.67</v>
      </c>
      <c r="C508" s="5" t="str">
        <f>TablaDatos!D509</f>
        <v>4.00</v>
      </c>
      <c r="D508" s="5" t="str">
        <f>TablaDatos!E509</f>
        <v>34.00</v>
      </c>
    </row>
    <row r="509">
      <c r="A509" s="1">
        <f>TablaDatos!F510</f>
        <v>231.6666667</v>
      </c>
      <c r="B509" s="5" t="str">
        <f>TablaDatos!C510</f>
        <v>10.67</v>
      </c>
      <c r="C509" s="5" t="str">
        <f>TablaDatos!D510</f>
        <v>4.00</v>
      </c>
      <c r="D509" s="5" t="str">
        <f>TablaDatos!E510</f>
        <v>34.00</v>
      </c>
    </row>
    <row r="510">
      <c r="A510" s="1">
        <f>TablaDatos!F511</f>
        <v>232.1666667</v>
      </c>
      <c r="B510" s="5" t="str">
        <f>TablaDatos!C511</f>
        <v>10.67</v>
      </c>
      <c r="C510" s="5" t="str">
        <f>TablaDatos!D511</f>
        <v>4.00</v>
      </c>
      <c r="D510" s="5" t="str">
        <f>TablaDatos!E511</f>
        <v>34.00</v>
      </c>
    </row>
    <row r="511">
      <c r="A511" s="1">
        <f>TablaDatos!F512</f>
        <v>232.6666667</v>
      </c>
      <c r="B511" s="5" t="str">
        <f>TablaDatos!C512</f>
        <v>10.67</v>
      </c>
      <c r="C511" s="5" t="str">
        <f>TablaDatos!D512</f>
        <v>4.00</v>
      </c>
      <c r="D511" s="5" t="str">
        <f>TablaDatos!E512</f>
        <v>34.00</v>
      </c>
    </row>
    <row r="512">
      <c r="A512" s="1">
        <f>TablaDatos!F513</f>
        <v>233.1666667</v>
      </c>
      <c r="B512" s="5" t="str">
        <f>TablaDatos!C513</f>
        <v>10.68</v>
      </c>
      <c r="C512" s="5" t="str">
        <f>TablaDatos!D513</f>
        <v>4.00</v>
      </c>
      <c r="D512" s="5" t="str">
        <f>TablaDatos!E513</f>
        <v>34.00</v>
      </c>
    </row>
    <row r="513">
      <c r="A513" s="1">
        <f>TablaDatos!F514</f>
        <v>233.6666667</v>
      </c>
      <c r="B513" s="5" t="str">
        <f>TablaDatos!C514</f>
        <v>10.68</v>
      </c>
      <c r="C513" s="5" t="str">
        <f>TablaDatos!D514</f>
        <v>4.00</v>
      </c>
      <c r="D513" s="5" t="str">
        <f>TablaDatos!E514</f>
        <v>34.00</v>
      </c>
    </row>
    <row r="514">
      <c r="A514" s="1">
        <f>TablaDatos!F515</f>
        <v>234</v>
      </c>
      <c r="B514" s="5" t="str">
        <f>TablaDatos!C515</f>
        <v>10.68</v>
      </c>
      <c r="C514" s="5" t="str">
        <f>TablaDatos!D515</f>
        <v>4.00</v>
      </c>
      <c r="D514" s="5" t="str">
        <f>TablaDatos!E515</f>
        <v>34.00</v>
      </c>
    </row>
    <row r="515">
      <c r="A515" s="1">
        <f>TablaDatos!F516</f>
        <v>234.3333333</v>
      </c>
      <c r="B515" s="5" t="str">
        <f>TablaDatos!C516</f>
        <v>10.68</v>
      </c>
      <c r="C515" s="5" t="str">
        <f>TablaDatos!D516</f>
        <v>4.00</v>
      </c>
      <c r="D515" s="5" t="str">
        <f>TablaDatos!E516</f>
        <v>34.00</v>
      </c>
    </row>
    <row r="516">
      <c r="A516" s="1">
        <f>TablaDatos!F517</f>
        <v>234.6666667</v>
      </c>
      <c r="B516" s="5" t="str">
        <f>TablaDatos!C517</f>
        <v>10.68</v>
      </c>
      <c r="C516" s="5" t="str">
        <f>TablaDatos!D517</f>
        <v>4.00</v>
      </c>
      <c r="D516" s="5" t="str">
        <f>TablaDatos!E517</f>
        <v>34.00</v>
      </c>
    </row>
    <row r="517">
      <c r="A517" s="1">
        <f>TablaDatos!F518</f>
        <v>235.1666667</v>
      </c>
      <c r="B517" s="5" t="str">
        <f>TablaDatos!C518</f>
        <v>10.68</v>
      </c>
      <c r="C517" s="5" t="str">
        <f>TablaDatos!D518</f>
        <v>4.00</v>
      </c>
      <c r="D517" s="5" t="str">
        <f>TablaDatos!E518</f>
        <v>34.00</v>
      </c>
    </row>
    <row r="518">
      <c r="A518" s="1">
        <f>TablaDatos!F519</f>
        <v>235.6666667</v>
      </c>
      <c r="B518" s="5" t="str">
        <f>TablaDatos!C519</f>
        <v>10.68</v>
      </c>
      <c r="C518" s="5" t="str">
        <f>TablaDatos!D519</f>
        <v>4.00</v>
      </c>
      <c r="D518" s="5" t="str">
        <f>TablaDatos!E519</f>
        <v>34.00</v>
      </c>
    </row>
    <row r="519">
      <c r="A519" s="1">
        <f>TablaDatos!F520</f>
        <v>236.1666667</v>
      </c>
      <c r="B519" s="5" t="str">
        <f>TablaDatos!C520</f>
        <v>10.68</v>
      </c>
      <c r="C519" s="5" t="str">
        <f>TablaDatos!D520</f>
        <v>4.00</v>
      </c>
      <c r="D519" s="5" t="str">
        <f>TablaDatos!E520</f>
        <v>34.00</v>
      </c>
    </row>
    <row r="520">
      <c r="A520" s="1">
        <f>TablaDatos!F521</f>
        <v>236.6666667</v>
      </c>
      <c r="B520" s="5" t="str">
        <f>TablaDatos!C521</f>
        <v>10.68</v>
      </c>
      <c r="C520" s="5" t="str">
        <f>TablaDatos!D521</f>
        <v>4.00</v>
      </c>
      <c r="D520" s="5" t="str">
        <f>TablaDatos!E521</f>
        <v>34.00</v>
      </c>
    </row>
    <row r="521">
      <c r="A521" s="1">
        <f>TablaDatos!F522</f>
        <v>237.1666667</v>
      </c>
      <c r="B521" s="5" t="str">
        <f>TablaDatos!C522</f>
        <v>10.69</v>
      </c>
      <c r="C521" s="5" t="str">
        <f>TablaDatos!D522</f>
        <v>4.00</v>
      </c>
      <c r="D521" s="5" t="str">
        <f>TablaDatos!E522</f>
        <v>34.00</v>
      </c>
    </row>
    <row r="522">
      <c r="A522" s="1">
        <f>TablaDatos!F523</f>
        <v>237.6666667</v>
      </c>
      <c r="B522" s="5" t="str">
        <f>TablaDatos!C523</f>
        <v>10.69</v>
      </c>
      <c r="C522" s="5" t="str">
        <f>TablaDatos!D523</f>
        <v>4.00</v>
      </c>
      <c r="D522" s="5" t="str">
        <f>TablaDatos!E523</f>
        <v>34.00</v>
      </c>
    </row>
    <row r="523">
      <c r="A523" s="1">
        <f>TablaDatos!F524</f>
        <v>238.1666667</v>
      </c>
      <c r="B523" s="5" t="str">
        <f>TablaDatos!C524</f>
        <v>10.69</v>
      </c>
      <c r="C523" s="5" t="str">
        <f>TablaDatos!D524</f>
        <v>4.00</v>
      </c>
      <c r="D523" s="5" t="str">
        <f>TablaDatos!E524</f>
        <v>34.00</v>
      </c>
    </row>
    <row r="524">
      <c r="A524" s="1">
        <f>TablaDatos!F525</f>
        <v>238.6666667</v>
      </c>
      <c r="B524" s="5" t="str">
        <f>TablaDatos!C525</f>
        <v>10.69</v>
      </c>
      <c r="C524" s="5" t="str">
        <f>TablaDatos!D525</f>
        <v>4.00</v>
      </c>
      <c r="D524" s="5" t="str">
        <f>TablaDatos!E525</f>
        <v>34.00</v>
      </c>
    </row>
    <row r="525">
      <c r="A525" s="1">
        <f>TablaDatos!F526</f>
        <v>239</v>
      </c>
      <c r="B525" s="5" t="str">
        <f>TablaDatos!C526</f>
        <v>10.69</v>
      </c>
      <c r="C525" s="5" t="str">
        <f>TablaDatos!D526</f>
        <v>4.00</v>
      </c>
      <c r="D525" s="5" t="str">
        <f>TablaDatos!E526</f>
        <v>34.00</v>
      </c>
    </row>
    <row r="526">
      <c r="A526" s="1">
        <f>TablaDatos!F527</f>
        <v>239.3333333</v>
      </c>
      <c r="B526" s="5" t="str">
        <f>TablaDatos!C527</f>
        <v>10.69</v>
      </c>
      <c r="C526" s="5" t="str">
        <f>TablaDatos!D527</f>
        <v>4.00</v>
      </c>
      <c r="D526" s="5" t="str">
        <f>TablaDatos!E527</f>
        <v>34.00</v>
      </c>
    </row>
    <row r="527">
      <c r="A527" s="1">
        <f>TablaDatos!F528</f>
        <v>239.6666667</v>
      </c>
      <c r="B527" s="5" t="str">
        <f>TablaDatos!C528</f>
        <v>10.69</v>
      </c>
      <c r="C527" s="5" t="str">
        <f>TablaDatos!D528</f>
        <v>4.00</v>
      </c>
      <c r="D527" s="5" t="str">
        <f>TablaDatos!E528</f>
        <v>34.00</v>
      </c>
    </row>
    <row r="528">
      <c r="A528" s="1">
        <f>TablaDatos!F529</f>
        <v>240.1666667</v>
      </c>
      <c r="B528" s="5" t="str">
        <f>TablaDatos!C529</f>
        <v>10.69</v>
      </c>
      <c r="C528" s="5" t="str">
        <f>TablaDatos!D529</f>
        <v>4.00</v>
      </c>
      <c r="D528" s="5" t="str">
        <f>TablaDatos!E529</f>
        <v>34.00</v>
      </c>
    </row>
    <row r="529">
      <c r="A529" s="1">
        <f>TablaDatos!F530</f>
        <v>240.6666667</v>
      </c>
      <c r="B529" s="5" t="str">
        <f>TablaDatos!C530</f>
        <v>10.69</v>
      </c>
      <c r="C529" s="5" t="str">
        <f>TablaDatos!D530</f>
        <v>4.00</v>
      </c>
      <c r="D529" s="5" t="str">
        <f>TablaDatos!E530</f>
        <v>34.00</v>
      </c>
    </row>
    <row r="530">
      <c r="A530" s="1">
        <f>TablaDatos!F531</f>
        <v>241.1666667</v>
      </c>
      <c r="B530" s="5" t="str">
        <f>TablaDatos!C531</f>
        <v>10.69</v>
      </c>
      <c r="C530" s="5" t="str">
        <f>TablaDatos!D531</f>
        <v>4.00</v>
      </c>
      <c r="D530" s="5" t="str">
        <f>TablaDatos!E531</f>
        <v>34.00</v>
      </c>
    </row>
    <row r="531">
      <c r="A531" s="1">
        <f>TablaDatos!F532</f>
        <v>241.6666667</v>
      </c>
      <c r="B531" s="5" t="str">
        <f>TablaDatos!C532</f>
        <v>10.69</v>
      </c>
      <c r="C531" s="5" t="str">
        <f>TablaDatos!D532</f>
        <v>4.00</v>
      </c>
      <c r="D531" s="5" t="str">
        <f>TablaDatos!E532</f>
        <v>34.00</v>
      </c>
    </row>
    <row r="532">
      <c r="A532" s="1">
        <f>TablaDatos!F533</f>
        <v>242.1666667</v>
      </c>
      <c r="B532" s="5" t="str">
        <f>TablaDatos!C533</f>
        <v>10.69</v>
      </c>
      <c r="C532" s="5" t="str">
        <f>TablaDatos!D533</f>
        <v>4.00</v>
      </c>
      <c r="D532" s="5" t="str">
        <f>TablaDatos!E533</f>
        <v>34.00</v>
      </c>
    </row>
    <row r="533">
      <c r="A533" s="1">
        <f>TablaDatos!F534</f>
        <v>242.6666667</v>
      </c>
      <c r="B533" s="5" t="str">
        <f>TablaDatos!C534</f>
        <v>10.70</v>
      </c>
      <c r="C533" s="5" t="str">
        <f>TablaDatos!D534</f>
        <v>4.00</v>
      </c>
      <c r="D533" s="5" t="str">
        <f>TablaDatos!E534</f>
        <v>34.00</v>
      </c>
    </row>
    <row r="534">
      <c r="A534" s="1">
        <f>TablaDatos!F535</f>
        <v>243.1666667</v>
      </c>
      <c r="B534" s="5" t="str">
        <f>TablaDatos!C535</f>
        <v>10.70</v>
      </c>
      <c r="C534" s="5" t="str">
        <f>TablaDatos!D535</f>
        <v>4.00</v>
      </c>
      <c r="D534" s="5" t="str">
        <f>TablaDatos!E535</f>
        <v>34.00</v>
      </c>
    </row>
    <row r="535">
      <c r="A535" s="1">
        <f>TablaDatos!F536</f>
        <v>243.6666667</v>
      </c>
      <c r="B535" s="5" t="str">
        <f>TablaDatos!C536</f>
        <v>10.70</v>
      </c>
      <c r="C535" s="5" t="str">
        <f>TablaDatos!D536</f>
        <v>4.00</v>
      </c>
      <c r="D535" s="5" t="str">
        <f>TablaDatos!E536</f>
        <v>34.00</v>
      </c>
    </row>
    <row r="536">
      <c r="A536" s="1">
        <f>TablaDatos!F537</f>
        <v>244.1666667</v>
      </c>
      <c r="B536" s="5" t="str">
        <f>TablaDatos!C537</f>
        <v>10.70</v>
      </c>
      <c r="C536" s="5" t="str">
        <f>TablaDatos!D537</f>
        <v>4.00</v>
      </c>
      <c r="D536" s="5" t="str">
        <f>TablaDatos!E537</f>
        <v>34.00</v>
      </c>
    </row>
    <row r="537">
      <c r="A537" s="1">
        <f>TablaDatos!F538</f>
        <v>244.6666667</v>
      </c>
      <c r="B537" s="5" t="str">
        <f>TablaDatos!C538</f>
        <v>10.70</v>
      </c>
      <c r="C537" s="5" t="str">
        <f>TablaDatos!D538</f>
        <v>4.00</v>
      </c>
      <c r="D537" s="5" t="str">
        <f>TablaDatos!E538</f>
        <v>34.00</v>
      </c>
    </row>
    <row r="538">
      <c r="A538" s="1">
        <f>TablaDatos!F539</f>
        <v>245</v>
      </c>
      <c r="B538" s="5" t="str">
        <f>TablaDatos!C539</f>
        <v>10.70</v>
      </c>
      <c r="C538" s="5" t="str">
        <f>TablaDatos!D539</f>
        <v>4.00</v>
      </c>
      <c r="D538" s="5" t="str">
        <f>TablaDatos!E539</f>
        <v>34.00</v>
      </c>
    </row>
    <row r="539">
      <c r="A539" s="1">
        <f>TablaDatos!F540</f>
        <v>245.3333333</v>
      </c>
      <c r="B539" s="5" t="str">
        <f>TablaDatos!C540</f>
        <v>10.70</v>
      </c>
      <c r="C539" s="5" t="str">
        <f>TablaDatos!D540</f>
        <v>4.00</v>
      </c>
      <c r="D539" s="5" t="str">
        <f>TablaDatos!E540</f>
        <v>34.00</v>
      </c>
    </row>
    <row r="540">
      <c r="A540" s="1">
        <f>TablaDatos!F541</f>
        <v>245.6666667</v>
      </c>
      <c r="B540" s="5" t="str">
        <f>TablaDatos!C541</f>
        <v>10.70</v>
      </c>
      <c r="C540" s="5" t="str">
        <f>TablaDatos!D541</f>
        <v>4.00</v>
      </c>
      <c r="D540" s="5" t="str">
        <f>TablaDatos!E541</f>
        <v>34.00</v>
      </c>
    </row>
    <row r="541">
      <c r="A541" s="1">
        <f>TablaDatos!F542</f>
        <v>246.1666667</v>
      </c>
      <c r="B541" s="5" t="str">
        <f>TablaDatos!C542</f>
        <v>10.70</v>
      </c>
      <c r="C541" s="5" t="str">
        <f>TablaDatos!D542</f>
        <v>4.00</v>
      </c>
      <c r="D541" s="5" t="str">
        <f>TablaDatos!E542</f>
        <v>34.00</v>
      </c>
    </row>
    <row r="542">
      <c r="A542" s="1">
        <f>TablaDatos!F543</f>
        <v>246.6666667</v>
      </c>
      <c r="B542" s="5" t="str">
        <f>TablaDatos!C543</f>
        <v>10.71</v>
      </c>
      <c r="C542" s="5" t="str">
        <f>TablaDatos!D543</f>
        <v>4.00</v>
      </c>
      <c r="D542" s="5" t="str">
        <f>TablaDatos!E543</f>
        <v>34.00</v>
      </c>
    </row>
    <row r="543">
      <c r="A543" s="1">
        <f>TablaDatos!F544</f>
        <v>247.1666667</v>
      </c>
      <c r="B543" s="5" t="str">
        <f>TablaDatos!C544</f>
        <v>10.71</v>
      </c>
      <c r="C543" s="5" t="str">
        <f>TablaDatos!D544</f>
        <v>4.00</v>
      </c>
      <c r="D543" s="5" t="str">
        <f>TablaDatos!E544</f>
        <v>34.00</v>
      </c>
    </row>
    <row r="544">
      <c r="A544" s="1">
        <f>TablaDatos!F545</f>
        <v>247.6666667</v>
      </c>
      <c r="B544" s="5" t="str">
        <f>TablaDatos!C545</f>
        <v>10.71</v>
      </c>
      <c r="C544" s="5" t="str">
        <f>TablaDatos!D545</f>
        <v>4.00</v>
      </c>
      <c r="D544" s="5" t="str">
        <f>TablaDatos!E545</f>
        <v>34.00</v>
      </c>
    </row>
    <row r="545">
      <c r="A545" s="1">
        <f>TablaDatos!F546</f>
        <v>248.1666667</v>
      </c>
      <c r="B545" s="5" t="str">
        <f>TablaDatos!C546</f>
        <v>10.71</v>
      </c>
      <c r="C545" s="5" t="str">
        <f>TablaDatos!D546</f>
        <v>4.00</v>
      </c>
      <c r="D545" s="5" t="str">
        <f>TablaDatos!E546</f>
        <v>34.00</v>
      </c>
    </row>
    <row r="546">
      <c r="A546" s="1">
        <f>TablaDatos!F547</f>
        <v>248.6666667</v>
      </c>
      <c r="B546" s="5" t="str">
        <f>TablaDatos!C547</f>
        <v>10.71</v>
      </c>
      <c r="C546" s="5" t="str">
        <f>TablaDatos!D547</f>
        <v>4.00</v>
      </c>
      <c r="D546" s="5" t="str">
        <f>TablaDatos!E547</f>
        <v>34.00</v>
      </c>
    </row>
    <row r="547">
      <c r="A547" s="1">
        <f>TablaDatos!F548</f>
        <v>249.1666667</v>
      </c>
      <c r="B547" s="5" t="str">
        <f>TablaDatos!C548</f>
        <v>10.71</v>
      </c>
      <c r="C547" s="5" t="str">
        <f>TablaDatos!D548</f>
        <v>4.00</v>
      </c>
      <c r="D547" s="5" t="str">
        <f>TablaDatos!E548</f>
        <v>34.00</v>
      </c>
    </row>
    <row r="548">
      <c r="A548" s="1">
        <f>TablaDatos!F549</f>
        <v>249.6666667</v>
      </c>
      <c r="B548" s="5" t="str">
        <f>TablaDatos!C549</f>
        <v>10.71</v>
      </c>
      <c r="C548" s="5" t="str">
        <f>TablaDatos!D549</f>
        <v>4.00</v>
      </c>
      <c r="D548" s="5" t="str">
        <f>TablaDatos!E549</f>
        <v>34.00</v>
      </c>
    </row>
    <row r="549">
      <c r="A549" s="1">
        <f>TablaDatos!F550</f>
        <v>250</v>
      </c>
      <c r="B549" s="5" t="str">
        <f>TablaDatos!C550</f>
        <v>10.71</v>
      </c>
      <c r="C549" s="5" t="str">
        <f>TablaDatos!D550</f>
        <v>4.00</v>
      </c>
      <c r="D549" s="5" t="str">
        <f>TablaDatos!E550</f>
        <v>34.00</v>
      </c>
    </row>
    <row r="550">
      <c r="A550" s="1">
        <f>TablaDatos!F551</f>
        <v>250.3333333</v>
      </c>
      <c r="B550" s="5" t="str">
        <f>TablaDatos!C551</f>
        <v>10.71</v>
      </c>
      <c r="C550" s="5" t="str">
        <f>TablaDatos!D551</f>
        <v>4.00</v>
      </c>
      <c r="D550" s="5" t="str">
        <f>TablaDatos!E551</f>
        <v>34.00</v>
      </c>
    </row>
    <row r="551">
      <c r="A551" s="1">
        <f>TablaDatos!F552</f>
        <v>250.6666667</v>
      </c>
      <c r="B551" s="5" t="str">
        <f>TablaDatos!C552</f>
        <v>10.71</v>
      </c>
      <c r="C551" s="5" t="str">
        <f>TablaDatos!D552</f>
        <v>4.00</v>
      </c>
      <c r="D551" s="5" t="str">
        <f>TablaDatos!E552</f>
        <v>34.00</v>
      </c>
    </row>
    <row r="552">
      <c r="A552" s="1">
        <f>TablaDatos!F553</f>
        <v>251.1666667</v>
      </c>
      <c r="B552" s="5" t="str">
        <f>TablaDatos!C553</f>
        <v>10.71</v>
      </c>
      <c r="C552" s="5" t="str">
        <f>TablaDatos!D553</f>
        <v>4.00</v>
      </c>
      <c r="D552" s="5" t="str">
        <f>TablaDatos!E553</f>
        <v>34.00</v>
      </c>
    </row>
    <row r="553">
      <c r="A553" s="1">
        <f>TablaDatos!F554</f>
        <v>251.6666667</v>
      </c>
      <c r="B553" s="5" t="str">
        <f>TablaDatos!C554</f>
        <v>10.72</v>
      </c>
      <c r="C553" s="5" t="str">
        <f>TablaDatos!D554</f>
        <v>4.00</v>
      </c>
      <c r="D553" s="5" t="str">
        <f>TablaDatos!E554</f>
        <v>34.00</v>
      </c>
    </row>
    <row r="554">
      <c r="A554" s="1">
        <f>TablaDatos!F555</f>
        <v>252.1666667</v>
      </c>
      <c r="B554" s="5" t="str">
        <f>TablaDatos!C555</f>
        <v>10.72</v>
      </c>
      <c r="C554" s="5" t="str">
        <f>TablaDatos!D555</f>
        <v>4.00</v>
      </c>
      <c r="D554" s="5" t="str">
        <f>TablaDatos!E555</f>
        <v>34.00</v>
      </c>
    </row>
    <row r="555">
      <c r="A555" s="1">
        <f>TablaDatos!F556</f>
        <v>252.6666667</v>
      </c>
      <c r="B555" s="5" t="str">
        <f>TablaDatos!C556</f>
        <v>10.72</v>
      </c>
      <c r="C555" s="5" t="str">
        <f>TablaDatos!D556</f>
        <v>4.00</v>
      </c>
      <c r="D555" s="5" t="str">
        <f>TablaDatos!E556</f>
        <v>34.00</v>
      </c>
    </row>
    <row r="556">
      <c r="A556" s="1">
        <f>TablaDatos!F557</f>
        <v>253.1666667</v>
      </c>
      <c r="B556" s="5" t="str">
        <f>TablaDatos!C557</f>
        <v>10.72</v>
      </c>
      <c r="C556" s="5" t="str">
        <f>TablaDatos!D557</f>
        <v>4.00</v>
      </c>
      <c r="D556" s="5" t="str">
        <f>TablaDatos!E557</f>
        <v>34.00</v>
      </c>
    </row>
    <row r="557">
      <c r="A557" s="1">
        <f>TablaDatos!F558</f>
        <v>253.6666667</v>
      </c>
      <c r="B557" s="5" t="str">
        <f>TablaDatos!C558</f>
        <v>10.72</v>
      </c>
      <c r="C557" s="5" t="str">
        <f>TablaDatos!D558</f>
        <v>4.00</v>
      </c>
      <c r="D557" s="5" t="str">
        <f>TablaDatos!E558</f>
        <v>34.00</v>
      </c>
    </row>
    <row r="558">
      <c r="A558" s="1">
        <f>TablaDatos!F559</f>
        <v>254.1666667</v>
      </c>
      <c r="B558" s="5" t="str">
        <f>TablaDatos!C559</f>
        <v>10.72</v>
      </c>
      <c r="C558" s="5" t="str">
        <f>TablaDatos!D559</f>
        <v>4.00</v>
      </c>
      <c r="D558" s="5" t="str">
        <f>TablaDatos!E559</f>
        <v>34.00</v>
      </c>
    </row>
    <row r="559">
      <c r="A559" s="1">
        <f>TablaDatos!F560</f>
        <v>254.6666667</v>
      </c>
      <c r="B559" s="5" t="str">
        <f>TablaDatos!C560</f>
        <v>10.72</v>
      </c>
      <c r="C559" s="5" t="str">
        <f>TablaDatos!D560</f>
        <v>4.00</v>
      </c>
      <c r="D559" s="5" t="str">
        <f>TablaDatos!E560</f>
        <v>34.00</v>
      </c>
    </row>
    <row r="560">
      <c r="A560" s="1">
        <f>TablaDatos!F561</f>
        <v>255</v>
      </c>
      <c r="B560" s="5" t="str">
        <f>TablaDatos!C561</f>
        <v>10.72</v>
      </c>
      <c r="C560" s="5" t="str">
        <f>TablaDatos!D561</f>
        <v>4.00</v>
      </c>
      <c r="D560" s="5" t="str">
        <f>TablaDatos!E561</f>
        <v>34.00</v>
      </c>
    </row>
    <row r="561">
      <c r="A561" s="1">
        <f>TablaDatos!F562</f>
        <v>255.3333333</v>
      </c>
      <c r="B561" s="5" t="str">
        <f>TablaDatos!C562</f>
        <v>10.72</v>
      </c>
      <c r="C561" s="5" t="str">
        <f>TablaDatos!D562</f>
        <v>4.00</v>
      </c>
      <c r="D561" s="5" t="str">
        <f>TablaDatos!E562</f>
        <v>34.00</v>
      </c>
    </row>
    <row r="562">
      <c r="A562" s="1">
        <f>TablaDatos!F563</f>
        <v>255.6666667</v>
      </c>
      <c r="B562" s="5" t="str">
        <f>TablaDatos!C563</f>
        <v>10.72</v>
      </c>
      <c r="C562" s="5" t="str">
        <f>TablaDatos!D563</f>
        <v>4.00</v>
      </c>
      <c r="D562" s="5" t="str">
        <f>TablaDatos!E563</f>
        <v>34.00</v>
      </c>
    </row>
    <row r="563">
      <c r="A563" s="1">
        <f>TablaDatos!F564</f>
        <v>256.1666667</v>
      </c>
      <c r="B563" s="5" t="str">
        <f>TablaDatos!C564</f>
        <v>10.72</v>
      </c>
      <c r="C563" s="5" t="str">
        <f>TablaDatos!D564</f>
        <v>4.00</v>
      </c>
      <c r="D563" s="5" t="str">
        <f>TablaDatos!E564</f>
        <v>34.00</v>
      </c>
    </row>
    <row r="564">
      <c r="A564" s="1">
        <f>TablaDatos!F565</f>
        <v>256.6666667</v>
      </c>
      <c r="B564" s="5" t="str">
        <f>TablaDatos!C565</f>
        <v>10.72</v>
      </c>
      <c r="C564" s="5" t="str">
        <f>TablaDatos!D565</f>
        <v>4.00</v>
      </c>
      <c r="D564" s="5" t="str">
        <f>TablaDatos!E565</f>
        <v>34.00</v>
      </c>
    </row>
    <row r="565">
      <c r="A565" s="1">
        <f>TablaDatos!F566</f>
        <v>257.1666667</v>
      </c>
      <c r="B565" s="5" t="str">
        <f>TablaDatos!C566</f>
        <v>10.72</v>
      </c>
      <c r="C565" s="5" t="str">
        <f>TablaDatos!D566</f>
        <v>4.00</v>
      </c>
      <c r="D565" s="5" t="str">
        <f>TablaDatos!E566</f>
        <v>34.00</v>
      </c>
    </row>
    <row r="566">
      <c r="A566" s="1">
        <f>TablaDatos!F567</f>
        <v>257.6666667</v>
      </c>
      <c r="B566" s="5" t="str">
        <f>TablaDatos!C567</f>
        <v>10.73</v>
      </c>
      <c r="C566" s="5" t="str">
        <f>TablaDatos!D567</f>
        <v>4.00</v>
      </c>
      <c r="D566" s="5" t="str">
        <f>TablaDatos!E567</f>
        <v>34.00</v>
      </c>
    </row>
    <row r="567">
      <c r="A567" s="1">
        <f>TablaDatos!F568</f>
        <v>258.1666667</v>
      </c>
      <c r="B567" s="5" t="str">
        <f>TablaDatos!C568</f>
        <v>10.73</v>
      </c>
      <c r="C567" s="5" t="str">
        <f>TablaDatos!D568</f>
        <v>4.00</v>
      </c>
      <c r="D567" s="5" t="str">
        <f>TablaDatos!E568</f>
        <v>34.00</v>
      </c>
    </row>
    <row r="568">
      <c r="A568" s="1">
        <f>TablaDatos!F569</f>
        <v>258.6666667</v>
      </c>
      <c r="B568" s="5" t="str">
        <f>TablaDatos!C569</f>
        <v>10.73</v>
      </c>
      <c r="C568" s="5" t="str">
        <f>TablaDatos!D569</f>
        <v>4.00</v>
      </c>
      <c r="D568" s="5" t="str">
        <f>TablaDatos!E569</f>
        <v>34.00</v>
      </c>
    </row>
    <row r="569">
      <c r="A569" s="1">
        <f>TablaDatos!F570</f>
        <v>259.1666667</v>
      </c>
      <c r="B569" s="5" t="str">
        <f>TablaDatos!C570</f>
        <v>10.73</v>
      </c>
      <c r="C569" s="5" t="str">
        <f>TablaDatos!D570</f>
        <v>4.00</v>
      </c>
      <c r="D569" s="5" t="str">
        <f>TablaDatos!E570</f>
        <v>34.00</v>
      </c>
    </row>
    <row r="570">
      <c r="A570" s="1">
        <f>TablaDatos!F571</f>
        <v>259.6666667</v>
      </c>
      <c r="B570" s="5" t="str">
        <f>TablaDatos!C571</f>
        <v>10.73</v>
      </c>
      <c r="C570" s="5" t="str">
        <f>TablaDatos!D571</f>
        <v>4.00</v>
      </c>
      <c r="D570" s="5" t="str">
        <f>TablaDatos!E571</f>
        <v>34.00</v>
      </c>
    </row>
    <row r="571">
      <c r="A571" s="1">
        <f>TablaDatos!F572</f>
        <v>260.1666667</v>
      </c>
      <c r="B571" s="5" t="str">
        <f>TablaDatos!C572</f>
        <v>10.73</v>
      </c>
      <c r="C571" s="5" t="str">
        <f>TablaDatos!D572</f>
        <v>4.00</v>
      </c>
      <c r="D571" s="5" t="str">
        <f>TablaDatos!E572</f>
        <v>34.00</v>
      </c>
    </row>
    <row r="572">
      <c r="A572" s="1">
        <f>TablaDatos!F573</f>
        <v>260.6666667</v>
      </c>
      <c r="B572" s="5" t="str">
        <f>TablaDatos!C573</f>
        <v>10.73</v>
      </c>
      <c r="C572" s="5" t="str">
        <f>TablaDatos!D573</f>
        <v>4.00</v>
      </c>
      <c r="D572" s="5" t="str">
        <f>TablaDatos!E573</f>
        <v>34.00</v>
      </c>
    </row>
    <row r="573">
      <c r="A573" s="1">
        <f>TablaDatos!F574</f>
        <v>261.1666667</v>
      </c>
      <c r="B573" s="5" t="str">
        <f>TablaDatos!C574</f>
        <v>10.73</v>
      </c>
      <c r="C573" s="5" t="str">
        <f>TablaDatos!D574</f>
        <v>4.00</v>
      </c>
      <c r="D573" s="5" t="str">
        <f>TablaDatos!E574</f>
        <v>34.00</v>
      </c>
    </row>
    <row r="574">
      <c r="A574" s="1">
        <f>TablaDatos!F575</f>
        <v>261.6666667</v>
      </c>
      <c r="B574" s="5" t="str">
        <f>TablaDatos!C575</f>
        <v>10.73</v>
      </c>
      <c r="C574" s="5" t="str">
        <f>TablaDatos!D575</f>
        <v>4.00</v>
      </c>
      <c r="D574" s="5" t="str">
        <f>TablaDatos!E575</f>
        <v>34.00</v>
      </c>
    </row>
    <row r="575">
      <c r="A575" s="1">
        <f>TablaDatos!F576</f>
        <v>262</v>
      </c>
      <c r="B575" s="5" t="str">
        <f>TablaDatos!C576</f>
        <v>10.73</v>
      </c>
      <c r="C575" s="5" t="str">
        <f>TablaDatos!D576</f>
        <v>4.00</v>
      </c>
      <c r="D575" s="5" t="str">
        <f>TablaDatos!E576</f>
        <v>34.00</v>
      </c>
    </row>
    <row r="576">
      <c r="A576" s="1">
        <f>TablaDatos!F577</f>
        <v>262.3333333</v>
      </c>
      <c r="B576" s="5" t="str">
        <f>TablaDatos!C577</f>
        <v>10.73</v>
      </c>
      <c r="C576" s="5" t="str">
        <f>TablaDatos!D577</f>
        <v>4.00</v>
      </c>
      <c r="D576" s="5" t="str">
        <f>TablaDatos!E577</f>
        <v>34.00</v>
      </c>
    </row>
    <row r="577">
      <c r="A577" s="1">
        <f>TablaDatos!F578</f>
        <v>262.6666667</v>
      </c>
      <c r="B577" s="5" t="str">
        <f>TablaDatos!C578</f>
        <v>10.73</v>
      </c>
      <c r="C577" s="5" t="str">
        <f>TablaDatos!D578</f>
        <v>4.00</v>
      </c>
      <c r="D577" s="5" t="str">
        <f>TablaDatos!E578</f>
        <v>34.00</v>
      </c>
    </row>
    <row r="578">
      <c r="A578" s="1">
        <f>TablaDatos!F579</f>
        <v>263.1666667</v>
      </c>
      <c r="B578" s="5" t="str">
        <f>TablaDatos!C579</f>
        <v>10.74</v>
      </c>
      <c r="C578" s="5" t="str">
        <f>TablaDatos!D579</f>
        <v>4.00</v>
      </c>
      <c r="D578" s="5" t="str">
        <f>TablaDatos!E579</f>
        <v>34.00</v>
      </c>
    </row>
    <row r="579">
      <c r="A579" s="1">
        <f>TablaDatos!F580</f>
        <v>263.6666667</v>
      </c>
      <c r="B579" s="5" t="str">
        <f>TablaDatos!C580</f>
        <v>10.74</v>
      </c>
      <c r="C579" s="5" t="str">
        <f>TablaDatos!D580</f>
        <v>4.00</v>
      </c>
      <c r="D579" s="5" t="str">
        <f>TablaDatos!E580</f>
        <v>34.00</v>
      </c>
    </row>
    <row r="580">
      <c r="A580" s="1">
        <f>TablaDatos!F581</f>
        <v>264.1666667</v>
      </c>
      <c r="B580" s="5" t="str">
        <f>TablaDatos!C581</f>
        <v>10.74</v>
      </c>
      <c r="C580" s="5" t="str">
        <f>TablaDatos!D581</f>
        <v>4.00</v>
      </c>
      <c r="D580" s="5" t="str">
        <f>TablaDatos!E581</f>
        <v>34.00</v>
      </c>
    </row>
    <row r="581">
      <c r="A581" s="1">
        <f>TablaDatos!F582</f>
        <v>264.6666667</v>
      </c>
      <c r="B581" s="5" t="str">
        <f>TablaDatos!C582</f>
        <v>10.74</v>
      </c>
      <c r="C581" s="5" t="str">
        <f>TablaDatos!D582</f>
        <v>4.00</v>
      </c>
      <c r="D581" s="5" t="str">
        <f>TablaDatos!E582</f>
        <v>34.00</v>
      </c>
    </row>
    <row r="582">
      <c r="A582" s="1">
        <f>TablaDatos!F583</f>
        <v>265.1666667</v>
      </c>
      <c r="B582" s="5" t="str">
        <f>TablaDatos!C583</f>
        <v>10.74</v>
      </c>
      <c r="C582" s="5" t="str">
        <f>TablaDatos!D583</f>
        <v>4.00</v>
      </c>
      <c r="D582" s="5" t="str">
        <f>TablaDatos!E583</f>
        <v>34.00</v>
      </c>
    </row>
    <row r="583">
      <c r="A583" s="1">
        <f>TablaDatos!F584</f>
        <v>265.6666667</v>
      </c>
      <c r="B583" s="5" t="str">
        <f>TablaDatos!C584</f>
        <v>10.74</v>
      </c>
      <c r="C583" s="5" t="str">
        <f>TablaDatos!D584</f>
        <v>4.00</v>
      </c>
      <c r="D583" s="5" t="str">
        <f>TablaDatos!E584</f>
        <v>34.00</v>
      </c>
    </row>
    <row r="584">
      <c r="A584" s="1">
        <f>TablaDatos!F585</f>
        <v>266</v>
      </c>
      <c r="B584" s="5" t="str">
        <f>TablaDatos!C585</f>
        <v>10.74</v>
      </c>
      <c r="C584" s="5" t="str">
        <f>TablaDatos!D585</f>
        <v>4.00</v>
      </c>
      <c r="D584" s="5" t="str">
        <f>TablaDatos!E585</f>
        <v>34.00</v>
      </c>
    </row>
    <row r="585">
      <c r="A585" s="1">
        <f>TablaDatos!F586</f>
        <v>266.3333333</v>
      </c>
      <c r="B585" s="5" t="str">
        <f>TablaDatos!C586</f>
        <v>10.74</v>
      </c>
      <c r="C585" s="5" t="str">
        <f>TablaDatos!D586</f>
        <v>4.00</v>
      </c>
      <c r="D585" s="5" t="str">
        <f>TablaDatos!E586</f>
        <v>34.00</v>
      </c>
    </row>
    <row r="586">
      <c r="A586" s="1">
        <f>TablaDatos!F587</f>
        <v>266.6666667</v>
      </c>
      <c r="B586" s="5" t="str">
        <f>TablaDatos!C587</f>
        <v>10.74</v>
      </c>
      <c r="C586" s="5" t="str">
        <f>TablaDatos!D587</f>
        <v>4.00</v>
      </c>
      <c r="D586" s="5" t="str">
        <f>TablaDatos!E587</f>
        <v>34.00</v>
      </c>
    </row>
    <row r="587">
      <c r="A587" s="1">
        <f>TablaDatos!F588</f>
        <v>267.1666667</v>
      </c>
      <c r="B587" s="5" t="str">
        <f>TablaDatos!C588</f>
        <v>10.74</v>
      </c>
      <c r="C587" s="5" t="str">
        <f>TablaDatos!D588</f>
        <v>4.00</v>
      </c>
      <c r="D587" s="5" t="str">
        <f>TablaDatos!E588</f>
        <v>34.00</v>
      </c>
    </row>
    <row r="588">
      <c r="A588" s="1">
        <f>TablaDatos!F589</f>
        <v>267.6666667</v>
      </c>
      <c r="B588" s="5" t="str">
        <f>TablaDatos!C589</f>
        <v>10.74</v>
      </c>
      <c r="C588" s="5" t="str">
        <f>TablaDatos!D589</f>
        <v>4.00</v>
      </c>
      <c r="D588" s="5" t="str">
        <f>TablaDatos!E589</f>
        <v>34.00</v>
      </c>
    </row>
    <row r="589">
      <c r="A589" s="1">
        <f>TablaDatos!F590</f>
        <v>268.1666667</v>
      </c>
      <c r="B589" s="5" t="str">
        <f>TablaDatos!C590</f>
        <v>10.74</v>
      </c>
      <c r="C589" s="5" t="str">
        <f>TablaDatos!D590</f>
        <v>4.00</v>
      </c>
      <c r="D589" s="5" t="str">
        <f>TablaDatos!E590</f>
        <v>34.00</v>
      </c>
    </row>
    <row r="590">
      <c r="A590" s="1">
        <f>TablaDatos!F591</f>
        <v>268.6666667</v>
      </c>
      <c r="B590" s="5" t="str">
        <f>TablaDatos!C591</f>
        <v>10.75</v>
      </c>
      <c r="C590" s="5" t="str">
        <f>TablaDatos!D591</f>
        <v>4.00</v>
      </c>
      <c r="D590" s="5" t="str">
        <f>TablaDatos!E591</f>
        <v>34.00</v>
      </c>
    </row>
    <row r="591">
      <c r="A591" s="1">
        <f>TablaDatos!F592</f>
        <v>269.1666667</v>
      </c>
      <c r="B591" s="5" t="str">
        <f>TablaDatos!C592</f>
        <v>10.75</v>
      </c>
      <c r="C591" s="5" t="str">
        <f>TablaDatos!D592</f>
        <v>4.00</v>
      </c>
      <c r="D591" s="5" t="str">
        <f>TablaDatos!E592</f>
        <v>34.00</v>
      </c>
    </row>
    <row r="592">
      <c r="A592" s="1">
        <f>TablaDatos!F593</f>
        <v>269.6666667</v>
      </c>
      <c r="B592" s="5" t="str">
        <f>TablaDatos!C593</f>
        <v>10.75</v>
      </c>
      <c r="C592" s="5" t="str">
        <f>TablaDatos!D593</f>
        <v>4.00</v>
      </c>
      <c r="D592" s="5" t="str">
        <f>TablaDatos!E593</f>
        <v>34.00</v>
      </c>
    </row>
    <row r="593">
      <c r="A593" s="1">
        <f>TablaDatos!F594</f>
        <v>270</v>
      </c>
      <c r="B593" s="5" t="str">
        <f>TablaDatos!C594</f>
        <v>10.75</v>
      </c>
      <c r="C593" s="5" t="str">
        <f>TablaDatos!D594</f>
        <v>4.00</v>
      </c>
      <c r="D593" s="5" t="str">
        <f>TablaDatos!E594</f>
        <v>34.00</v>
      </c>
    </row>
    <row r="594">
      <c r="A594" s="1">
        <f>TablaDatos!F595</f>
        <v>270.3333333</v>
      </c>
      <c r="B594" s="5" t="str">
        <f>TablaDatos!C595</f>
        <v>10.75</v>
      </c>
      <c r="C594" s="5" t="str">
        <f>TablaDatos!D595</f>
        <v>4.00</v>
      </c>
      <c r="D594" s="5" t="str">
        <f>TablaDatos!E595</f>
        <v>34.00</v>
      </c>
    </row>
    <row r="595">
      <c r="A595" s="1">
        <f>TablaDatos!F596</f>
        <v>270.6666667</v>
      </c>
      <c r="B595" s="5" t="str">
        <f>TablaDatos!C596</f>
        <v>10.75</v>
      </c>
      <c r="C595" s="5" t="str">
        <f>TablaDatos!D596</f>
        <v>4.00</v>
      </c>
      <c r="D595" s="5" t="str">
        <f>TablaDatos!E596</f>
        <v>34.00</v>
      </c>
    </row>
    <row r="596">
      <c r="A596" s="1">
        <f>TablaDatos!F597</f>
        <v>271.1666667</v>
      </c>
      <c r="B596" s="5" t="str">
        <f>TablaDatos!C597</f>
        <v>10.75</v>
      </c>
      <c r="C596" s="5" t="str">
        <f>TablaDatos!D597</f>
        <v>4.00</v>
      </c>
      <c r="D596" s="5" t="str">
        <f>TablaDatos!E597</f>
        <v>34.00</v>
      </c>
    </row>
    <row r="597">
      <c r="A597" s="1">
        <f>TablaDatos!F598</f>
        <v>271.6666667</v>
      </c>
      <c r="B597" s="5" t="str">
        <f>TablaDatos!C598</f>
        <v>10.75</v>
      </c>
      <c r="C597" s="5" t="str">
        <f>TablaDatos!D598</f>
        <v>4.00</v>
      </c>
      <c r="D597" s="5" t="str">
        <f>TablaDatos!E598</f>
        <v>34.00</v>
      </c>
    </row>
    <row r="598">
      <c r="A598" s="1">
        <f>TablaDatos!F599</f>
        <v>272.1666667</v>
      </c>
      <c r="B598" s="5" t="str">
        <f>TablaDatos!C599</f>
        <v>10.75</v>
      </c>
      <c r="C598" s="5" t="str">
        <f>TablaDatos!D599</f>
        <v>4.00</v>
      </c>
      <c r="D598" s="5" t="str">
        <f>TablaDatos!E599</f>
        <v>34.00</v>
      </c>
    </row>
    <row r="599">
      <c r="A599" s="1">
        <f>TablaDatos!F600</f>
        <v>272.6666667</v>
      </c>
      <c r="B599" s="5" t="str">
        <f>TablaDatos!C600</f>
        <v>10.75</v>
      </c>
      <c r="C599" s="5" t="str">
        <f>TablaDatos!D600</f>
        <v>4.00</v>
      </c>
      <c r="D599" s="5" t="str">
        <f>TablaDatos!E600</f>
        <v>34.00</v>
      </c>
    </row>
    <row r="600">
      <c r="A600" s="1">
        <f>TablaDatos!F601</f>
        <v>273.1666667</v>
      </c>
      <c r="B600" s="5" t="str">
        <f>TablaDatos!C601</f>
        <v>10.75</v>
      </c>
      <c r="C600" s="5" t="str">
        <f>TablaDatos!D601</f>
        <v>4.00</v>
      </c>
      <c r="D600" s="5" t="str">
        <f>TablaDatos!E601</f>
        <v>34.00</v>
      </c>
    </row>
    <row r="601">
      <c r="A601" s="1">
        <f>TablaDatos!F602</f>
        <v>273.6666667</v>
      </c>
      <c r="B601" s="5" t="str">
        <f>TablaDatos!C602</f>
        <v>10.75</v>
      </c>
      <c r="C601" s="5" t="str">
        <f>TablaDatos!D602</f>
        <v>4.00</v>
      </c>
      <c r="D601" s="5" t="str">
        <f>TablaDatos!E602</f>
        <v>34.00</v>
      </c>
    </row>
    <row r="602">
      <c r="A602" s="1">
        <f>TablaDatos!F603</f>
        <v>274</v>
      </c>
      <c r="B602" s="5" t="str">
        <f>TablaDatos!C603</f>
        <v>10.75</v>
      </c>
      <c r="C602" s="5" t="str">
        <f>TablaDatos!D603</f>
        <v>4.00</v>
      </c>
      <c r="D602" s="5" t="str">
        <f>TablaDatos!E603</f>
        <v>34.00</v>
      </c>
    </row>
    <row r="603">
      <c r="A603" s="1">
        <f>TablaDatos!F604</f>
        <v>274.3333333</v>
      </c>
      <c r="B603" s="5" t="str">
        <f>TablaDatos!C604</f>
        <v>10.75</v>
      </c>
      <c r="C603" s="5" t="str">
        <f>TablaDatos!D604</f>
        <v>4.00</v>
      </c>
      <c r="D603" s="5" t="str">
        <f>TablaDatos!E604</f>
        <v>34.00</v>
      </c>
    </row>
    <row r="604">
      <c r="A604" s="1">
        <f>TablaDatos!F605</f>
        <v>274.6666667</v>
      </c>
      <c r="B604" s="5" t="str">
        <f>TablaDatos!C605</f>
        <v>10.75</v>
      </c>
      <c r="C604" s="5" t="str">
        <f>TablaDatos!D605</f>
        <v>4.00</v>
      </c>
      <c r="D604" s="5" t="str">
        <f>TablaDatos!E605</f>
        <v>34.00</v>
      </c>
    </row>
    <row r="605">
      <c r="A605" s="1">
        <f>TablaDatos!F606</f>
        <v>275.1666667</v>
      </c>
      <c r="B605" s="5" t="str">
        <f>TablaDatos!C606</f>
        <v>10.75</v>
      </c>
      <c r="C605" s="5" t="str">
        <f>TablaDatos!D606</f>
        <v>4.00</v>
      </c>
      <c r="D605" s="5" t="str">
        <f>TablaDatos!E606</f>
        <v>34.00</v>
      </c>
    </row>
    <row r="606">
      <c r="A606" s="1">
        <f>TablaDatos!F607</f>
        <v>275.6666667</v>
      </c>
      <c r="B606" s="5" t="str">
        <f>TablaDatos!C607</f>
        <v>10.76</v>
      </c>
      <c r="C606" s="5" t="str">
        <f>TablaDatos!D607</f>
        <v>4.00</v>
      </c>
      <c r="D606" s="5" t="str">
        <f>TablaDatos!E607</f>
        <v>34.00</v>
      </c>
    </row>
    <row r="607">
      <c r="A607" s="1">
        <f>TablaDatos!F608</f>
        <v>276.1666667</v>
      </c>
      <c r="B607" s="5" t="str">
        <f>TablaDatos!C608</f>
        <v>10.76</v>
      </c>
      <c r="C607" s="5" t="str">
        <f>TablaDatos!D608</f>
        <v>4.00</v>
      </c>
      <c r="D607" s="5" t="str">
        <f>TablaDatos!E608</f>
        <v>34.00</v>
      </c>
    </row>
    <row r="608">
      <c r="A608" s="1">
        <f>TablaDatos!F609</f>
        <v>276.6666667</v>
      </c>
      <c r="B608" s="5" t="str">
        <f>TablaDatos!C609</f>
        <v>10.76</v>
      </c>
      <c r="C608" s="5" t="str">
        <f>TablaDatos!D609</f>
        <v>4.00</v>
      </c>
      <c r="D608" s="5" t="str">
        <f>TablaDatos!E609</f>
        <v>34.00</v>
      </c>
    </row>
    <row r="609">
      <c r="A609" s="1">
        <f>TablaDatos!F610</f>
        <v>277.1666667</v>
      </c>
      <c r="B609" s="5" t="str">
        <f>TablaDatos!C610</f>
        <v>10.76</v>
      </c>
      <c r="C609" s="5" t="str">
        <f>TablaDatos!D610</f>
        <v>4.00</v>
      </c>
      <c r="D609" s="5" t="str">
        <f>TablaDatos!E610</f>
        <v>34.00</v>
      </c>
    </row>
    <row r="610">
      <c r="A610" s="1">
        <f>TablaDatos!F611</f>
        <v>277.6666667</v>
      </c>
      <c r="B610" s="5" t="str">
        <f>TablaDatos!C611</f>
        <v>10.76</v>
      </c>
      <c r="C610" s="5" t="str">
        <f>TablaDatos!D611</f>
        <v>4.00</v>
      </c>
      <c r="D610" s="5" t="str">
        <f>TablaDatos!E611</f>
        <v>34.00</v>
      </c>
    </row>
    <row r="611">
      <c r="A611" s="1">
        <f>TablaDatos!F612</f>
        <v>278.1666667</v>
      </c>
      <c r="B611" s="5" t="str">
        <f>TablaDatos!C612</f>
        <v>10.76</v>
      </c>
      <c r="C611" s="5" t="str">
        <f>TablaDatos!D612</f>
        <v>4.00</v>
      </c>
      <c r="D611" s="5" t="str">
        <f>TablaDatos!E612</f>
        <v>34.00</v>
      </c>
    </row>
    <row r="612">
      <c r="A612" s="1">
        <f>TablaDatos!F613</f>
        <v>278.6666667</v>
      </c>
      <c r="B612" s="5" t="str">
        <f>TablaDatos!C613</f>
        <v>10.76</v>
      </c>
      <c r="C612" s="5" t="str">
        <f>TablaDatos!D613</f>
        <v>4.00</v>
      </c>
      <c r="D612" s="5" t="str">
        <f>TablaDatos!E613</f>
        <v>34.00</v>
      </c>
    </row>
    <row r="613">
      <c r="A613" s="1">
        <f>TablaDatos!F614</f>
        <v>279</v>
      </c>
      <c r="B613" s="5" t="str">
        <f>TablaDatos!C614</f>
        <v>10.76</v>
      </c>
      <c r="C613" s="5" t="str">
        <f>TablaDatos!D614</f>
        <v>4.00</v>
      </c>
      <c r="D613" s="5" t="str">
        <f>TablaDatos!E614</f>
        <v>34.00</v>
      </c>
    </row>
    <row r="614">
      <c r="A614" s="1">
        <f>TablaDatos!F615</f>
        <v>279.3333333</v>
      </c>
      <c r="B614" s="5" t="str">
        <f>TablaDatos!C615</f>
        <v>10.76</v>
      </c>
      <c r="C614" s="5" t="str">
        <f>TablaDatos!D615</f>
        <v>4.00</v>
      </c>
      <c r="D614" s="5" t="str">
        <f>TablaDatos!E615</f>
        <v>34.00</v>
      </c>
    </row>
    <row r="615">
      <c r="A615" s="1">
        <f>TablaDatos!F616</f>
        <v>279.6666667</v>
      </c>
      <c r="B615" s="5" t="str">
        <f>TablaDatos!C616</f>
        <v>10.76</v>
      </c>
      <c r="C615" s="5" t="str">
        <f>TablaDatos!D616</f>
        <v>4.00</v>
      </c>
      <c r="D615" s="5" t="str">
        <f>TablaDatos!E616</f>
        <v>34.00</v>
      </c>
    </row>
    <row r="616">
      <c r="A616" s="1">
        <f>TablaDatos!F617</f>
        <v>280.1666667</v>
      </c>
      <c r="B616" s="5" t="str">
        <f>TablaDatos!C617</f>
        <v>10.76</v>
      </c>
      <c r="C616" s="5" t="str">
        <f>TablaDatos!D617</f>
        <v>4.00</v>
      </c>
      <c r="D616" s="5" t="str">
        <f>TablaDatos!E617</f>
        <v>34.00</v>
      </c>
    </row>
    <row r="617">
      <c r="A617" s="1">
        <f>TablaDatos!F618</f>
        <v>280.6666667</v>
      </c>
      <c r="B617" s="5" t="str">
        <f>TablaDatos!C618</f>
        <v>10.76</v>
      </c>
      <c r="C617" s="5" t="str">
        <f>TablaDatos!D618</f>
        <v>4.00</v>
      </c>
      <c r="D617" s="5" t="str">
        <f>TablaDatos!E618</f>
        <v>34.00</v>
      </c>
    </row>
    <row r="618">
      <c r="A618" s="1">
        <f>TablaDatos!F619</f>
        <v>281.1666667</v>
      </c>
      <c r="B618" s="5" t="str">
        <f>TablaDatos!C619</f>
        <v>10.76</v>
      </c>
      <c r="C618" s="5" t="str">
        <f>TablaDatos!D619</f>
        <v>4.00</v>
      </c>
      <c r="D618" s="5" t="str">
        <f>TablaDatos!E619</f>
        <v>34.00</v>
      </c>
    </row>
    <row r="619">
      <c r="A619" s="1">
        <f>TablaDatos!F620</f>
        <v>281.6666667</v>
      </c>
      <c r="B619" s="5" t="str">
        <f>TablaDatos!C620</f>
        <v>10.76</v>
      </c>
      <c r="C619" s="5" t="str">
        <f>TablaDatos!D620</f>
        <v>4.00</v>
      </c>
      <c r="D619" s="5" t="str">
        <f>TablaDatos!E620</f>
        <v>34.00</v>
      </c>
    </row>
    <row r="620">
      <c r="A620" s="1">
        <f>TablaDatos!F621</f>
        <v>282.1666667</v>
      </c>
      <c r="B620" s="5" t="str">
        <f>TablaDatos!C621</f>
        <v>10.76</v>
      </c>
      <c r="C620" s="5" t="str">
        <f>TablaDatos!D621</f>
        <v>4.00</v>
      </c>
      <c r="D620" s="5" t="str">
        <f>TablaDatos!E621</f>
        <v>34.00</v>
      </c>
    </row>
    <row r="621">
      <c r="A621" s="1">
        <f>TablaDatos!F622</f>
        <v>282.6666667</v>
      </c>
      <c r="B621" s="5" t="str">
        <f>TablaDatos!C622</f>
        <v>10.76</v>
      </c>
      <c r="C621" s="5" t="str">
        <f>TablaDatos!D622</f>
        <v>4.00</v>
      </c>
      <c r="D621" s="5" t="str">
        <f>TablaDatos!E622</f>
        <v>34.00</v>
      </c>
    </row>
    <row r="622">
      <c r="A622" s="1">
        <f>TablaDatos!F623</f>
        <v>283.1666667</v>
      </c>
      <c r="B622" s="5" t="str">
        <f>TablaDatos!C623</f>
        <v>10.76</v>
      </c>
      <c r="C622" s="5" t="str">
        <f>TablaDatos!D623</f>
        <v>4.00</v>
      </c>
      <c r="D622" s="5" t="str">
        <f>TablaDatos!E623</f>
        <v>34.00</v>
      </c>
    </row>
    <row r="623">
      <c r="A623" s="1">
        <f>TablaDatos!F624</f>
        <v>283.6666667</v>
      </c>
      <c r="B623" s="5" t="str">
        <f>TablaDatos!C624</f>
        <v>10.76</v>
      </c>
      <c r="C623" s="5" t="str">
        <f>TablaDatos!D624</f>
        <v>4.00</v>
      </c>
      <c r="D623" s="5" t="str">
        <f>TablaDatos!E624</f>
        <v>34.00</v>
      </c>
    </row>
    <row r="624">
      <c r="A624" s="1">
        <f>TablaDatos!F625</f>
        <v>284.1666667</v>
      </c>
      <c r="B624" s="5" t="str">
        <f>TablaDatos!C625</f>
        <v>10.77</v>
      </c>
      <c r="C624" s="5" t="str">
        <f>TablaDatos!D625</f>
        <v>4.00</v>
      </c>
      <c r="D624" s="5" t="str">
        <f>TablaDatos!E625</f>
        <v>34.00</v>
      </c>
    </row>
    <row r="625">
      <c r="A625" s="1">
        <f>TablaDatos!F626</f>
        <v>284.6666667</v>
      </c>
      <c r="B625" s="5" t="str">
        <f>TablaDatos!C626</f>
        <v>10.77</v>
      </c>
      <c r="C625" s="5" t="str">
        <f>TablaDatos!D626</f>
        <v>4.00</v>
      </c>
      <c r="D625" s="5" t="str">
        <f>TablaDatos!E626</f>
        <v>34.00</v>
      </c>
    </row>
    <row r="626">
      <c r="A626" s="1">
        <f>TablaDatos!F627</f>
        <v>285.1666667</v>
      </c>
      <c r="B626" s="5" t="str">
        <f>TablaDatos!C627</f>
        <v>10.77</v>
      </c>
      <c r="C626" s="5" t="str">
        <f>TablaDatos!D627</f>
        <v>4.00</v>
      </c>
      <c r="D626" s="5" t="str">
        <f>TablaDatos!E627</f>
        <v>34.00</v>
      </c>
    </row>
    <row r="627">
      <c r="A627" s="1">
        <f>TablaDatos!F628</f>
        <v>285.6666667</v>
      </c>
      <c r="B627" s="5" t="str">
        <f>TablaDatos!C628</f>
        <v>10.77</v>
      </c>
      <c r="C627" s="5" t="str">
        <f>TablaDatos!D628</f>
        <v>4.00</v>
      </c>
      <c r="D627" s="5" t="str">
        <f>TablaDatos!E628</f>
        <v>34.00</v>
      </c>
    </row>
    <row r="628">
      <c r="A628" s="1">
        <f>TablaDatos!F629</f>
        <v>286.1666667</v>
      </c>
      <c r="B628" s="5" t="str">
        <f>TablaDatos!C629</f>
        <v>10.77</v>
      </c>
      <c r="C628" s="5" t="str">
        <f>TablaDatos!D629</f>
        <v>4.00</v>
      </c>
      <c r="D628" s="5" t="str">
        <f>TablaDatos!E629</f>
        <v>34.00</v>
      </c>
    </row>
    <row r="629">
      <c r="A629" s="1">
        <f>TablaDatos!F630</f>
        <v>286.6666667</v>
      </c>
      <c r="B629" s="5" t="str">
        <f>TablaDatos!C630</f>
        <v>10.77</v>
      </c>
      <c r="C629" s="5" t="str">
        <f>TablaDatos!D630</f>
        <v>4.00</v>
      </c>
      <c r="D629" s="5" t="str">
        <f>TablaDatos!E630</f>
        <v>34.00</v>
      </c>
    </row>
    <row r="630">
      <c r="A630" s="1">
        <f>TablaDatos!F631</f>
        <v>287</v>
      </c>
      <c r="B630" s="5" t="str">
        <f>TablaDatos!C631</f>
        <v>10.77</v>
      </c>
      <c r="C630" s="5" t="str">
        <f>TablaDatos!D631</f>
        <v>4.00</v>
      </c>
      <c r="D630" s="5" t="str">
        <f>TablaDatos!E631</f>
        <v>34.00</v>
      </c>
    </row>
    <row r="631">
      <c r="A631" s="1">
        <f>TablaDatos!F632</f>
        <v>287.3333333</v>
      </c>
      <c r="B631" s="5" t="str">
        <f>TablaDatos!C632</f>
        <v>10.77</v>
      </c>
      <c r="C631" s="5" t="str">
        <f>TablaDatos!D632</f>
        <v>4.00</v>
      </c>
      <c r="D631" s="5" t="str">
        <f>TablaDatos!E632</f>
        <v>34.00</v>
      </c>
    </row>
    <row r="632">
      <c r="A632" s="1">
        <f>TablaDatos!F633</f>
        <v>287.6666667</v>
      </c>
      <c r="B632" s="5" t="str">
        <f>TablaDatos!C633</f>
        <v>10.77</v>
      </c>
      <c r="C632" s="5" t="str">
        <f>TablaDatos!D633</f>
        <v>4.00</v>
      </c>
      <c r="D632" s="5" t="str">
        <f>TablaDatos!E633</f>
        <v>34.00</v>
      </c>
    </row>
    <row r="633">
      <c r="A633" s="1">
        <f>TablaDatos!F634</f>
        <v>288.1666667</v>
      </c>
      <c r="B633" s="5" t="str">
        <f>TablaDatos!C634</f>
        <v>10.77</v>
      </c>
      <c r="C633" s="5" t="str">
        <f>TablaDatos!D634</f>
        <v>4.00</v>
      </c>
      <c r="D633" s="5" t="str">
        <f>TablaDatos!E634</f>
        <v>34.00</v>
      </c>
    </row>
    <row r="634">
      <c r="A634" s="1">
        <f>TablaDatos!F635</f>
        <v>288.6666667</v>
      </c>
      <c r="B634" s="5" t="str">
        <f>TablaDatos!C635</f>
        <v>10.77</v>
      </c>
      <c r="C634" s="5" t="str">
        <f>TablaDatos!D635</f>
        <v>4.00</v>
      </c>
      <c r="D634" s="5" t="str">
        <f>TablaDatos!E635</f>
        <v>34.00</v>
      </c>
    </row>
    <row r="635">
      <c r="A635" s="1">
        <f>TablaDatos!F636</f>
        <v>289.1666667</v>
      </c>
      <c r="B635" s="5" t="str">
        <f>TablaDatos!C636</f>
        <v>10.77</v>
      </c>
      <c r="C635" s="5" t="str">
        <f>TablaDatos!D636</f>
        <v>4.00</v>
      </c>
      <c r="D635" s="5" t="str">
        <f>TablaDatos!E636</f>
        <v>34.00</v>
      </c>
    </row>
    <row r="636">
      <c r="A636" s="1">
        <f>TablaDatos!F637</f>
        <v>289.6666667</v>
      </c>
      <c r="B636" s="5" t="str">
        <f>TablaDatos!C637</f>
        <v>10.77</v>
      </c>
      <c r="C636" s="5" t="str">
        <f>TablaDatos!D637</f>
        <v>4.00</v>
      </c>
      <c r="D636" s="5" t="str">
        <f>TablaDatos!E637</f>
        <v>34.00</v>
      </c>
    </row>
    <row r="637">
      <c r="A637" s="1">
        <f>TablaDatos!F638</f>
        <v>290.1666667</v>
      </c>
      <c r="B637" s="5" t="str">
        <f>TablaDatos!C638</f>
        <v>10.77</v>
      </c>
      <c r="C637" s="5" t="str">
        <f>TablaDatos!D638</f>
        <v>4.00</v>
      </c>
      <c r="D637" s="5" t="str">
        <f>TablaDatos!E638</f>
        <v>34.00</v>
      </c>
    </row>
    <row r="638">
      <c r="A638" s="1">
        <f>TablaDatos!F639</f>
        <v>290.6666667</v>
      </c>
      <c r="B638" s="5" t="str">
        <f>TablaDatos!C639</f>
        <v>10.77</v>
      </c>
      <c r="C638" s="5" t="str">
        <f>TablaDatos!D639</f>
        <v>4.00</v>
      </c>
      <c r="D638" s="5" t="str">
        <f>TablaDatos!E639</f>
        <v>34.00</v>
      </c>
    </row>
    <row r="639">
      <c r="A639" s="1">
        <f>TablaDatos!F640</f>
        <v>291.1666667</v>
      </c>
      <c r="B639" s="5" t="str">
        <f>TablaDatos!C640</f>
        <v>10.77</v>
      </c>
      <c r="C639" s="5" t="str">
        <f>TablaDatos!D640</f>
        <v>4.00</v>
      </c>
      <c r="D639" s="5" t="str">
        <f>TablaDatos!E640</f>
        <v>34.00</v>
      </c>
    </row>
    <row r="640">
      <c r="A640" s="1">
        <f>TablaDatos!F641</f>
        <v>291.6666667</v>
      </c>
      <c r="B640" s="5" t="str">
        <f>TablaDatos!C641</f>
        <v>10.77</v>
      </c>
      <c r="C640" s="5" t="str">
        <f>TablaDatos!D641</f>
        <v>4.00</v>
      </c>
      <c r="D640" s="5" t="str">
        <f>TablaDatos!E641</f>
        <v>34.00</v>
      </c>
    </row>
    <row r="641">
      <c r="A641" s="1">
        <f>TablaDatos!F642</f>
        <v>292.1666667</v>
      </c>
      <c r="B641" s="5" t="str">
        <f>TablaDatos!C642</f>
        <v>10.77</v>
      </c>
      <c r="C641" s="5" t="str">
        <f>TablaDatos!D642</f>
        <v>4.00</v>
      </c>
      <c r="D641" s="5" t="str">
        <f>TablaDatos!E642</f>
        <v>34.00</v>
      </c>
    </row>
    <row r="642">
      <c r="A642" s="1">
        <f>TablaDatos!F643</f>
        <v>292.6666667</v>
      </c>
      <c r="B642" s="5" t="str">
        <f>TablaDatos!C643</f>
        <v>10.77</v>
      </c>
      <c r="C642" s="5" t="str">
        <f>TablaDatos!D643</f>
        <v>4.00</v>
      </c>
      <c r="D642" s="5" t="str">
        <f>TablaDatos!E643</f>
        <v>34.00</v>
      </c>
    </row>
    <row r="643">
      <c r="A643" s="1">
        <f>TablaDatos!F644</f>
        <v>293</v>
      </c>
      <c r="B643" s="5" t="str">
        <f>TablaDatos!C644</f>
        <v>10.77</v>
      </c>
      <c r="C643" s="5" t="str">
        <f>TablaDatos!D644</f>
        <v>4.00</v>
      </c>
      <c r="D643" s="5" t="str">
        <f>TablaDatos!E644</f>
        <v>34.00</v>
      </c>
    </row>
    <row r="644">
      <c r="A644" s="1">
        <f>TablaDatos!F645</f>
        <v>293.3333333</v>
      </c>
      <c r="B644" s="5" t="str">
        <f>TablaDatos!C645</f>
        <v>10.77</v>
      </c>
      <c r="C644" s="5" t="str">
        <f>TablaDatos!D645</f>
        <v>4.00</v>
      </c>
      <c r="D644" s="5" t="str">
        <f>TablaDatos!E645</f>
        <v>34.00</v>
      </c>
    </row>
    <row r="645">
      <c r="A645" s="1">
        <f>TablaDatos!F646</f>
        <v>293.6666667</v>
      </c>
      <c r="B645" s="5" t="str">
        <f>TablaDatos!C646</f>
        <v>10.77</v>
      </c>
      <c r="C645" s="5" t="str">
        <f>TablaDatos!D646</f>
        <v>4.00</v>
      </c>
      <c r="D645" s="5" t="str">
        <f>TablaDatos!E646</f>
        <v>34.00</v>
      </c>
    </row>
    <row r="646">
      <c r="A646" s="1">
        <f>TablaDatos!F647</f>
        <v>294.1666667</v>
      </c>
      <c r="B646" s="5" t="str">
        <f>TablaDatos!C647</f>
        <v>10.77</v>
      </c>
      <c r="C646" s="5" t="str">
        <f>TablaDatos!D647</f>
        <v>4.00</v>
      </c>
      <c r="D646" s="5" t="str">
        <f>TablaDatos!E647</f>
        <v>34.00</v>
      </c>
    </row>
    <row r="647">
      <c r="A647" s="1">
        <f>TablaDatos!F648</f>
        <v>294.6666667</v>
      </c>
      <c r="B647" s="5" t="str">
        <f>TablaDatos!C648</f>
        <v>10.77</v>
      </c>
      <c r="C647" s="5" t="str">
        <f>TablaDatos!D648</f>
        <v>4.00</v>
      </c>
      <c r="D647" s="5" t="str">
        <f>TablaDatos!E648</f>
        <v>34.00</v>
      </c>
    </row>
    <row r="648">
      <c r="A648" s="1">
        <f>TablaDatos!F649</f>
        <v>295.1666667</v>
      </c>
      <c r="B648" s="5" t="str">
        <f>TablaDatos!C649</f>
        <v>10.77</v>
      </c>
      <c r="C648" s="5" t="str">
        <f>TablaDatos!D649</f>
        <v>4.00</v>
      </c>
      <c r="D648" s="5" t="str">
        <f>TablaDatos!E649</f>
        <v>34.00</v>
      </c>
    </row>
    <row r="649">
      <c r="A649" s="1">
        <f>TablaDatos!F650</f>
        <v>295.6666667</v>
      </c>
      <c r="B649" s="5" t="str">
        <f>TablaDatos!C650</f>
        <v>10.77</v>
      </c>
      <c r="C649" s="5" t="str">
        <f>TablaDatos!D650</f>
        <v>4.00</v>
      </c>
      <c r="D649" s="5" t="str">
        <f>TablaDatos!E650</f>
        <v>34.00</v>
      </c>
    </row>
    <row r="650">
      <c r="A650" s="1">
        <f>TablaDatos!F651</f>
        <v>296.1666667</v>
      </c>
      <c r="B650" s="5" t="str">
        <f>TablaDatos!C651</f>
        <v>10.77</v>
      </c>
      <c r="C650" s="5" t="str">
        <f>TablaDatos!D651</f>
        <v>4.00</v>
      </c>
      <c r="D650" s="5" t="str">
        <f>TablaDatos!E651</f>
        <v>34.00</v>
      </c>
    </row>
    <row r="651">
      <c r="A651" s="1">
        <f>TablaDatos!F652</f>
        <v>296.6666667</v>
      </c>
      <c r="B651" s="5" t="str">
        <f>TablaDatos!C652</f>
        <v>10.78</v>
      </c>
      <c r="C651" s="5" t="str">
        <f>TablaDatos!D652</f>
        <v>4.00</v>
      </c>
      <c r="D651" s="5" t="str">
        <f>TablaDatos!E652</f>
        <v>34.00</v>
      </c>
    </row>
    <row r="652">
      <c r="A652" s="1">
        <f>TablaDatos!F653</f>
        <v>297</v>
      </c>
      <c r="B652" s="5" t="str">
        <f>TablaDatos!C653</f>
        <v>10.78</v>
      </c>
      <c r="C652" s="5" t="str">
        <f>TablaDatos!D653</f>
        <v>4.00</v>
      </c>
      <c r="D652" s="5" t="str">
        <f>TablaDatos!E653</f>
        <v>34.00</v>
      </c>
    </row>
    <row r="653">
      <c r="A653" s="1">
        <f>TablaDatos!F654</f>
        <v>297.3333333</v>
      </c>
      <c r="B653" s="5" t="str">
        <f>TablaDatos!C654</f>
        <v>10.78</v>
      </c>
      <c r="C653" s="5" t="str">
        <f>TablaDatos!D654</f>
        <v>4.00</v>
      </c>
      <c r="D653" s="5" t="str">
        <f>TablaDatos!E654</f>
        <v>34.00</v>
      </c>
    </row>
    <row r="654">
      <c r="A654" s="1">
        <f>TablaDatos!F655</f>
        <v>297.6666667</v>
      </c>
      <c r="B654" s="5" t="str">
        <f>TablaDatos!C655</f>
        <v>10.78</v>
      </c>
      <c r="C654" s="5" t="str">
        <f>TablaDatos!D655</f>
        <v>4.00</v>
      </c>
      <c r="D654" s="5" t="str">
        <f>TablaDatos!E655</f>
        <v>34.00</v>
      </c>
    </row>
    <row r="655">
      <c r="A655" s="1">
        <f>TablaDatos!F656</f>
        <v>298.1666667</v>
      </c>
      <c r="B655" s="5" t="str">
        <f>TablaDatos!C656</f>
        <v>10.78</v>
      </c>
      <c r="C655" s="5" t="str">
        <f>TablaDatos!D656</f>
        <v>4.00</v>
      </c>
      <c r="D655" s="5" t="str">
        <f>TablaDatos!E656</f>
        <v>34.00</v>
      </c>
    </row>
    <row r="656">
      <c r="A656" s="1">
        <f>TablaDatos!F657</f>
        <v>298.6666667</v>
      </c>
      <c r="B656" s="5" t="str">
        <f>TablaDatos!C657</f>
        <v>10.78</v>
      </c>
      <c r="C656" s="5" t="str">
        <f>TablaDatos!D657</f>
        <v>4.00</v>
      </c>
      <c r="D656" s="5" t="str">
        <f>TablaDatos!E657</f>
        <v>34.00</v>
      </c>
    </row>
    <row r="657">
      <c r="A657" s="1">
        <f>TablaDatos!F658</f>
        <v>299.1666667</v>
      </c>
      <c r="B657" s="5" t="str">
        <f>TablaDatos!C658</f>
        <v>10.78</v>
      </c>
      <c r="C657" s="5" t="str">
        <f>TablaDatos!D658</f>
        <v>4.00</v>
      </c>
      <c r="D657" s="5" t="str">
        <f>TablaDatos!E658</f>
        <v>34.00</v>
      </c>
    </row>
    <row r="658">
      <c r="A658" s="1">
        <f>TablaDatos!F659</f>
        <v>299.6666667</v>
      </c>
      <c r="B658" s="5" t="str">
        <f>TablaDatos!C659</f>
        <v>10.78</v>
      </c>
      <c r="C658" s="5" t="str">
        <f>TablaDatos!D659</f>
        <v>4.00</v>
      </c>
      <c r="D658" s="5" t="str">
        <f>TablaDatos!E659</f>
        <v>34.00</v>
      </c>
    </row>
    <row r="659">
      <c r="A659" s="1">
        <f>TablaDatos!F660</f>
        <v>300.1666667</v>
      </c>
      <c r="B659" s="5" t="str">
        <f>TablaDatos!C660</f>
        <v>10.78</v>
      </c>
      <c r="C659" s="5" t="str">
        <f>TablaDatos!D660</f>
        <v>4.00</v>
      </c>
      <c r="D659" s="5" t="str">
        <f>TablaDatos!E660</f>
        <v>34.00</v>
      </c>
    </row>
    <row r="660">
      <c r="A660" s="1">
        <f>TablaDatos!F661</f>
        <v>300.6666667</v>
      </c>
      <c r="B660" s="5" t="str">
        <f>TablaDatos!C661</f>
        <v>10.78</v>
      </c>
      <c r="C660" s="5" t="str">
        <f>TablaDatos!D661</f>
        <v>4.00</v>
      </c>
      <c r="D660" s="5" t="str">
        <f>TablaDatos!E661</f>
        <v>34.00</v>
      </c>
    </row>
    <row r="661">
      <c r="A661" s="1">
        <f>TablaDatos!F662</f>
        <v>301</v>
      </c>
      <c r="B661" s="5" t="str">
        <f>TablaDatos!C662</f>
        <v>10.78</v>
      </c>
      <c r="C661" s="5" t="str">
        <f>TablaDatos!D662</f>
        <v>4.00</v>
      </c>
      <c r="D661" s="5" t="str">
        <f>TablaDatos!E662</f>
        <v>34.00</v>
      </c>
    </row>
    <row r="662">
      <c r="A662" s="1">
        <f>TablaDatos!F663</f>
        <v>301.3333333</v>
      </c>
      <c r="B662" s="5" t="str">
        <f>TablaDatos!C663</f>
        <v>10.78</v>
      </c>
      <c r="C662" s="5" t="str">
        <f>TablaDatos!D663</f>
        <v>4.00</v>
      </c>
      <c r="D662" s="5" t="str">
        <f>TablaDatos!E663</f>
        <v>34.00</v>
      </c>
    </row>
    <row r="663">
      <c r="A663" s="1">
        <f>TablaDatos!F664</f>
        <v>301.6666667</v>
      </c>
      <c r="B663" s="5" t="str">
        <f>TablaDatos!C664</f>
        <v>10.78</v>
      </c>
      <c r="C663" s="5" t="str">
        <f>TablaDatos!D664</f>
        <v>4.00</v>
      </c>
      <c r="D663" s="5" t="str">
        <f>TablaDatos!E664</f>
        <v>34.00</v>
      </c>
    </row>
    <row r="664">
      <c r="A664" s="1">
        <f>TablaDatos!F665</f>
        <v>302.1666667</v>
      </c>
      <c r="B664" s="5" t="str">
        <f>TablaDatos!C665</f>
        <v>10.78</v>
      </c>
      <c r="C664" s="5" t="str">
        <f>TablaDatos!D665</f>
        <v>4.00</v>
      </c>
      <c r="D664" s="5" t="str">
        <f>TablaDatos!E665</f>
        <v>34.00</v>
      </c>
    </row>
    <row r="665">
      <c r="A665" s="1">
        <f>TablaDatos!F666</f>
        <v>302.6666667</v>
      </c>
      <c r="B665" s="5" t="str">
        <f>TablaDatos!C666</f>
        <v>10.78</v>
      </c>
      <c r="C665" s="5" t="str">
        <f>TablaDatos!D666</f>
        <v>4.00</v>
      </c>
      <c r="D665" s="5" t="str">
        <f>TablaDatos!E666</f>
        <v>34.00</v>
      </c>
    </row>
    <row r="666">
      <c r="A666" s="1">
        <f>TablaDatos!F667</f>
        <v>303.1666667</v>
      </c>
      <c r="B666" s="5" t="str">
        <f>TablaDatos!C667</f>
        <v>10.78</v>
      </c>
      <c r="C666" s="5" t="str">
        <f>TablaDatos!D667</f>
        <v>4.00</v>
      </c>
      <c r="D666" s="5" t="str">
        <f>TablaDatos!E667</f>
        <v>34.00</v>
      </c>
    </row>
    <row r="667">
      <c r="A667" s="1">
        <f>TablaDatos!F668</f>
        <v>303.6666667</v>
      </c>
      <c r="B667" s="5" t="str">
        <f>TablaDatos!C668</f>
        <v>10.78</v>
      </c>
      <c r="C667" s="5" t="str">
        <f>TablaDatos!D668</f>
        <v>4.00</v>
      </c>
      <c r="D667" s="5" t="str">
        <f>TablaDatos!E668</f>
        <v>34.00</v>
      </c>
    </row>
    <row r="668">
      <c r="A668" s="1">
        <f>TablaDatos!F669</f>
        <v>304.1666667</v>
      </c>
      <c r="B668" s="5" t="str">
        <f>TablaDatos!C669</f>
        <v>10.78</v>
      </c>
      <c r="C668" s="5" t="str">
        <f>TablaDatos!D669</f>
        <v>4.00</v>
      </c>
      <c r="D668" s="5" t="str">
        <f>TablaDatos!E669</f>
        <v>34.00</v>
      </c>
    </row>
    <row r="669">
      <c r="A669" s="1">
        <f>TablaDatos!F670</f>
        <v>304.6666667</v>
      </c>
      <c r="B669" s="5" t="str">
        <f>TablaDatos!C670</f>
        <v>10.78</v>
      </c>
      <c r="C669" s="5" t="str">
        <f>TablaDatos!D670</f>
        <v>4.00</v>
      </c>
      <c r="D669" s="5" t="str">
        <f>TablaDatos!E670</f>
        <v>34.00</v>
      </c>
    </row>
    <row r="670">
      <c r="A670" s="1">
        <f>TablaDatos!F671</f>
        <v>305</v>
      </c>
      <c r="B670" s="5" t="str">
        <f>TablaDatos!C671</f>
        <v>10.78</v>
      </c>
      <c r="C670" s="5" t="str">
        <f>TablaDatos!D671</f>
        <v>4.00</v>
      </c>
      <c r="D670" s="5" t="str">
        <f>TablaDatos!E671</f>
        <v>34.00</v>
      </c>
    </row>
    <row r="671">
      <c r="A671" s="1">
        <f>TablaDatos!F672</f>
        <v>305.3333333</v>
      </c>
      <c r="B671" s="5" t="str">
        <f>TablaDatos!C672</f>
        <v>10.79</v>
      </c>
      <c r="C671" s="5" t="str">
        <f>TablaDatos!D672</f>
        <v>4.00</v>
      </c>
      <c r="D671" s="5" t="str">
        <f>TablaDatos!E672</f>
        <v>34.00</v>
      </c>
    </row>
    <row r="672">
      <c r="A672" s="1">
        <f>TablaDatos!F673</f>
        <v>305.6666667</v>
      </c>
      <c r="B672" s="5" t="str">
        <f>TablaDatos!C673</f>
        <v>10.79</v>
      </c>
      <c r="C672" s="5" t="str">
        <f>TablaDatos!D673</f>
        <v>4.00</v>
      </c>
      <c r="D672" s="5" t="str">
        <f>TablaDatos!E673</f>
        <v>34.00</v>
      </c>
    </row>
    <row r="673">
      <c r="A673" s="1">
        <f>TablaDatos!F674</f>
        <v>306.1666667</v>
      </c>
      <c r="B673" s="5" t="str">
        <f>TablaDatos!C674</f>
        <v>10.79</v>
      </c>
      <c r="C673" s="5" t="str">
        <f>TablaDatos!D674</f>
        <v>4.00</v>
      </c>
      <c r="D673" s="5" t="str">
        <f>TablaDatos!E674</f>
        <v>34.00</v>
      </c>
    </row>
    <row r="674">
      <c r="A674" s="1">
        <f>TablaDatos!F675</f>
        <v>306.6666667</v>
      </c>
      <c r="B674" s="5" t="str">
        <f>TablaDatos!C675</f>
        <v>10.79</v>
      </c>
      <c r="C674" s="5" t="str">
        <f>TablaDatos!D675</f>
        <v>4.00</v>
      </c>
      <c r="D674" s="5" t="str">
        <f>TablaDatos!E675</f>
        <v>34.00</v>
      </c>
    </row>
    <row r="675">
      <c r="A675" s="1">
        <f>TablaDatos!F676</f>
        <v>307.1666667</v>
      </c>
      <c r="B675" s="5" t="str">
        <f>TablaDatos!C676</f>
        <v>10.79</v>
      </c>
      <c r="C675" s="5" t="str">
        <f>TablaDatos!D676</f>
        <v>4.00</v>
      </c>
      <c r="D675" s="5" t="str">
        <f>TablaDatos!E676</f>
        <v>34.00</v>
      </c>
    </row>
    <row r="676">
      <c r="A676" s="1">
        <f>TablaDatos!F677</f>
        <v>307.6666667</v>
      </c>
      <c r="B676" s="5" t="str">
        <f>TablaDatos!C677</f>
        <v>10.79</v>
      </c>
      <c r="C676" s="5" t="str">
        <f>TablaDatos!D677</f>
        <v>4.00</v>
      </c>
      <c r="D676" s="5" t="str">
        <f>TablaDatos!E677</f>
        <v>34.00</v>
      </c>
    </row>
    <row r="677">
      <c r="A677" s="1">
        <f>TablaDatos!F678</f>
        <v>308</v>
      </c>
      <c r="B677" s="5" t="str">
        <f>TablaDatos!C678</f>
        <v>10.79</v>
      </c>
      <c r="C677" s="5" t="str">
        <f>TablaDatos!D678</f>
        <v>4.00</v>
      </c>
      <c r="D677" s="5" t="str">
        <f>TablaDatos!E678</f>
        <v>34.00</v>
      </c>
    </row>
    <row r="678">
      <c r="A678" s="1">
        <f>TablaDatos!F679</f>
        <v>308.3333333</v>
      </c>
      <c r="B678" s="5" t="str">
        <f>TablaDatos!C679</f>
        <v>10.79</v>
      </c>
      <c r="C678" s="5" t="str">
        <f>TablaDatos!D679</f>
        <v>4.00</v>
      </c>
      <c r="D678" s="5" t="str">
        <f>TablaDatos!E679</f>
        <v>34.00</v>
      </c>
    </row>
    <row r="679">
      <c r="A679" s="1">
        <f>TablaDatos!F680</f>
        <v>308.6666667</v>
      </c>
      <c r="B679" s="5" t="str">
        <f>TablaDatos!C680</f>
        <v>10.79</v>
      </c>
      <c r="C679" s="5" t="str">
        <f>TablaDatos!D680</f>
        <v>4.00</v>
      </c>
      <c r="D679" s="5" t="str">
        <f>TablaDatos!E680</f>
        <v>34.00</v>
      </c>
    </row>
    <row r="680">
      <c r="A680" s="1">
        <f>TablaDatos!F681</f>
        <v>309.1666667</v>
      </c>
      <c r="B680" s="5" t="str">
        <f>TablaDatos!C681</f>
        <v>10.79</v>
      </c>
      <c r="C680" s="5" t="str">
        <f>TablaDatos!D681</f>
        <v>4.00</v>
      </c>
      <c r="D680" s="5" t="str">
        <f>TablaDatos!E681</f>
        <v>34.00</v>
      </c>
    </row>
    <row r="681">
      <c r="A681" s="1">
        <f>TablaDatos!F682</f>
        <v>309.6666667</v>
      </c>
      <c r="B681" s="5" t="str">
        <f>TablaDatos!C682</f>
        <v>10.79</v>
      </c>
      <c r="C681" s="5" t="str">
        <f>TablaDatos!D682</f>
        <v>4.00</v>
      </c>
      <c r="D681" s="5" t="str">
        <f>TablaDatos!E682</f>
        <v>34.00</v>
      </c>
    </row>
    <row r="682">
      <c r="A682" s="1">
        <f>TablaDatos!F683</f>
        <v>310.1666667</v>
      </c>
      <c r="B682" s="5" t="str">
        <f>TablaDatos!C683</f>
        <v>10.79</v>
      </c>
      <c r="C682" s="5" t="str">
        <f>TablaDatos!D683</f>
        <v>4.00</v>
      </c>
      <c r="D682" s="5" t="str">
        <f>TablaDatos!E683</f>
        <v>34.00</v>
      </c>
    </row>
    <row r="683">
      <c r="A683" s="1">
        <f>TablaDatos!F684</f>
        <v>310.6666667</v>
      </c>
      <c r="B683" s="5" t="str">
        <f>TablaDatos!C684</f>
        <v>10.79</v>
      </c>
      <c r="C683" s="5" t="str">
        <f>TablaDatos!D684</f>
        <v>4.00</v>
      </c>
      <c r="D683" s="5" t="str">
        <f>TablaDatos!E684</f>
        <v>34.00</v>
      </c>
    </row>
    <row r="684">
      <c r="A684" s="1">
        <f>TablaDatos!F685</f>
        <v>311.1666667</v>
      </c>
      <c r="B684" s="5" t="str">
        <f>TablaDatos!C685</f>
        <v>10.80</v>
      </c>
      <c r="C684" s="5" t="str">
        <f>TablaDatos!D685</f>
        <v>4.00</v>
      </c>
      <c r="D684" s="5" t="str">
        <f>TablaDatos!E685</f>
        <v>34.00</v>
      </c>
    </row>
    <row r="685">
      <c r="A685" s="1">
        <f>TablaDatos!F686</f>
        <v>311.6666667</v>
      </c>
      <c r="B685" s="5" t="str">
        <f>TablaDatos!C686</f>
        <v>10.80</v>
      </c>
      <c r="C685" s="5" t="str">
        <f>TablaDatos!D686</f>
        <v>4.00</v>
      </c>
      <c r="D685" s="5" t="str">
        <f>TablaDatos!E686</f>
        <v>34.00</v>
      </c>
    </row>
    <row r="686">
      <c r="A686" s="1">
        <f>TablaDatos!F687</f>
        <v>312.1666667</v>
      </c>
      <c r="B686" s="5" t="str">
        <f>TablaDatos!C687</f>
        <v>10.80</v>
      </c>
      <c r="C686" s="5" t="str">
        <f>TablaDatos!D687</f>
        <v>4.00</v>
      </c>
      <c r="D686" s="5" t="str">
        <f>TablaDatos!E687</f>
        <v>34.00</v>
      </c>
    </row>
    <row r="687">
      <c r="A687" s="1">
        <f>TablaDatos!F688</f>
        <v>312.6666667</v>
      </c>
      <c r="B687" s="5" t="str">
        <f>TablaDatos!C688</f>
        <v>10.80</v>
      </c>
      <c r="C687" s="5" t="str">
        <f>TablaDatos!D688</f>
        <v>4.00</v>
      </c>
      <c r="D687" s="5" t="str">
        <f>TablaDatos!E688</f>
        <v>34.00</v>
      </c>
    </row>
    <row r="688">
      <c r="A688" s="1">
        <f>TablaDatos!F689</f>
        <v>313.1666667</v>
      </c>
      <c r="B688" s="5" t="str">
        <f>TablaDatos!C689</f>
        <v>10.80</v>
      </c>
      <c r="C688" s="5" t="str">
        <f>TablaDatos!D689</f>
        <v>4.00</v>
      </c>
      <c r="D688" s="5" t="str">
        <f>TablaDatos!E689</f>
        <v>34.00</v>
      </c>
    </row>
    <row r="689">
      <c r="A689" s="1">
        <f>TablaDatos!F690</f>
        <v>313.6666667</v>
      </c>
      <c r="B689" s="5" t="str">
        <f>TablaDatos!C690</f>
        <v>10.80</v>
      </c>
      <c r="C689" s="5" t="str">
        <f>TablaDatos!D690</f>
        <v>4.00</v>
      </c>
      <c r="D689" s="5" t="str">
        <f>TablaDatos!E690</f>
        <v>34.00</v>
      </c>
    </row>
    <row r="690">
      <c r="A690" s="1">
        <f>TablaDatos!F691</f>
        <v>314</v>
      </c>
      <c r="B690" s="5" t="str">
        <f>TablaDatos!C691</f>
        <v>10.80</v>
      </c>
      <c r="C690" s="5" t="str">
        <f>TablaDatos!D691</f>
        <v>4.00</v>
      </c>
      <c r="D690" s="5" t="str">
        <f>TablaDatos!E691</f>
        <v>34.00</v>
      </c>
    </row>
    <row r="691">
      <c r="A691" s="1">
        <f>TablaDatos!F692</f>
        <v>314.3333333</v>
      </c>
      <c r="B691" s="5" t="str">
        <f>TablaDatos!C692</f>
        <v>10.81</v>
      </c>
      <c r="C691" s="5" t="str">
        <f>TablaDatos!D692</f>
        <v>4.00</v>
      </c>
      <c r="D691" s="5" t="str">
        <f>TablaDatos!E692</f>
        <v>34.00</v>
      </c>
    </row>
    <row r="692">
      <c r="A692" s="1">
        <f>TablaDatos!F693</f>
        <v>314.6666667</v>
      </c>
      <c r="B692" s="5" t="str">
        <f>TablaDatos!C693</f>
        <v>10.81</v>
      </c>
      <c r="C692" s="5" t="str">
        <f>TablaDatos!D693</f>
        <v>4.00</v>
      </c>
      <c r="D692" s="5" t="str">
        <f>TablaDatos!E693</f>
        <v>34.00</v>
      </c>
    </row>
    <row r="693">
      <c r="A693" s="1">
        <f>TablaDatos!F694</f>
        <v>315.1666667</v>
      </c>
      <c r="B693" s="5" t="str">
        <f>TablaDatos!C694</f>
        <v>10.81</v>
      </c>
      <c r="C693" s="5" t="str">
        <f>TablaDatos!D694</f>
        <v>4.00</v>
      </c>
      <c r="D693" s="5" t="str">
        <f>TablaDatos!E694</f>
        <v>34.00</v>
      </c>
    </row>
    <row r="694">
      <c r="A694" s="1">
        <f>TablaDatos!F695</f>
        <v>315.6666667</v>
      </c>
      <c r="B694" s="5" t="str">
        <f>TablaDatos!C695</f>
        <v>10.81</v>
      </c>
      <c r="C694" s="5" t="str">
        <f>TablaDatos!D695</f>
        <v>4.00</v>
      </c>
      <c r="D694" s="5" t="str">
        <f>TablaDatos!E695</f>
        <v>34.00</v>
      </c>
    </row>
    <row r="695">
      <c r="A695" s="1">
        <f>TablaDatos!F696</f>
        <v>316.1666667</v>
      </c>
      <c r="B695" s="5" t="str">
        <f>TablaDatos!C696</f>
        <v>10.81</v>
      </c>
      <c r="C695" s="5" t="str">
        <f>TablaDatos!D696</f>
        <v>4.00</v>
      </c>
      <c r="D695" s="5" t="str">
        <f>TablaDatos!E696</f>
        <v>34.00</v>
      </c>
    </row>
    <row r="696">
      <c r="A696" s="1">
        <f>TablaDatos!F697</f>
        <v>316.6666667</v>
      </c>
      <c r="B696" s="5" t="str">
        <f>TablaDatos!C697</f>
        <v>10.81</v>
      </c>
      <c r="C696" s="5" t="str">
        <f>TablaDatos!D697</f>
        <v>4.00</v>
      </c>
      <c r="D696" s="5" t="str">
        <f>TablaDatos!E697</f>
        <v>34.00</v>
      </c>
    </row>
    <row r="697">
      <c r="A697" s="1">
        <f>TablaDatos!F698</f>
        <v>317.1666667</v>
      </c>
      <c r="B697" s="5" t="str">
        <f>TablaDatos!C698</f>
        <v>10.81</v>
      </c>
      <c r="C697" s="5" t="str">
        <f>TablaDatos!D698</f>
        <v>4.00</v>
      </c>
      <c r="D697" s="5" t="str">
        <f>TablaDatos!E698</f>
        <v>34.00</v>
      </c>
    </row>
    <row r="698">
      <c r="A698" s="1">
        <f>TablaDatos!F699</f>
        <v>317.6666667</v>
      </c>
      <c r="B698" s="5" t="str">
        <f>TablaDatos!C699</f>
        <v>10.81</v>
      </c>
      <c r="C698" s="5" t="str">
        <f>TablaDatos!D699</f>
        <v>4.00</v>
      </c>
      <c r="D698" s="5" t="str">
        <f>TablaDatos!E699</f>
        <v>34.00</v>
      </c>
    </row>
    <row r="699">
      <c r="A699" s="1">
        <f>TablaDatos!F700</f>
        <v>318</v>
      </c>
      <c r="B699" s="5" t="str">
        <f>TablaDatos!C700</f>
        <v>10.81</v>
      </c>
      <c r="C699" s="5" t="str">
        <f>TablaDatos!D700</f>
        <v>4.00</v>
      </c>
      <c r="D699" s="5" t="str">
        <f>TablaDatos!E700</f>
        <v>34.00</v>
      </c>
    </row>
    <row r="700">
      <c r="A700" s="1">
        <f>TablaDatos!F701</f>
        <v>318.3333333</v>
      </c>
      <c r="B700" s="5" t="str">
        <f>TablaDatos!C701</f>
        <v>10.81</v>
      </c>
      <c r="C700" s="5" t="str">
        <f>TablaDatos!D701</f>
        <v>4.00</v>
      </c>
      <c r="D700" s="5" t="str">
        <f>TablaDatos!E701</f>
        <v>34.00</v>
      </c>
    </row>
    <row r="701">
      <c r="A701" s="1">
        <f>TablaDatos!F702</f>
        <v>318.6666667</v>
      </c>
      <c r="B701" s="5" t="str">
        <f>TablaDatos!C702</f>
        <v>10.82</v>
      </c>
      <c r="C701" s="5" t="str">
        <f>TablaDatos!D702</f>
        <v>4.00</v>
      </c>
      <c r="D701" s="5" t="str">
        <f>TablaDatos!E702</f>
        <v>34.00</v>
      </c>
    </row>
    <row r="702">
      <c r="A702" s="1">
        <f>TablaDatos!F703</f>
        <v>319.1666667</v>
      </c>
      <c r="B702" s="5" t="str">
        <f>TablaDatos!C703</f>
        <v>10.82</v>
      </c>
      <c r="C702" s="5" t="str">
        <f>TablaDatos!D703</f>
        <v>4.00</v>
      </c>
      <c r="D702" s="5" t="str">
        <f>TablaDatos!E703</f>
        <v>34.00</v>
      </c>
    </row>
    <row r="703">
      <c r="A703" s="1">
        <f>TablaDatos!F704</f>
        <v>319.6666667</v>
      </c>
      <c r="B703" s="5" t="str">
        <f>TablaDatos!C704</f>
        <v>10.82</v>
      </c>
      <c r="C703" s="5" t="str">
        <f>TablaDatos!D704</f>
        <v>4.00</v>
      </c>
      <c r="D703" s="5" t="str">
        <f>TablaDatos!E704</f>
        <v>34.00</v>
      </c>
    </row>
    <row r="704">
      <c r="A704" s="1">
        <f>TablaDatos!F705</f>
        <v>320.1666667</v>
      </c>
      <c r="B704" s="5" t="str">
        <f>TablaDatos!C705</f>
        <v>10.82</v>
      </c>
      <c r="C704" s="5" t="str">
        <f>TablaDatos!D705</f>
        <v>4.00</v>
      </c>
      <c r="D704" s="5" t="str">
        <f>TablaDatos!E705</f>
        <v>34.00</v>
      </c>
    </row>
    <row r="705">
      <c r="A705" s="1">
        <f>TablaDatos!F706</f>
        <v>320.6666667</v>
      </c>
      <c r="B705" s="5" t="str">
        <f>TablaDatos!C706</f>
        <v>10.82</v>
      </c>
      <c r="C705" s="5" t="str">
        <f>TablaDatos!D706</f>
        <v>4.00</v>
      </c>
      <c r="D705" s="5" t="str">
        <f>TablaDatos!E706</f>
        <v>34.00</v>
      </c>
    </row>
    <row r="706">
      <c r="A706" s="1">
        <f>TablaDatos!F707</f>
        <v>321.1666667</v>
      </c>
      <c r="B706" s="5" t="str">
        <f>TablaDatos!C707</f>
        <v>10.82</v>
      </c>
      <c r="C706" s="5" t="str">
        <f>TablaDatos!D707</f>
        <v>4.00</v>
      </c>
      <c r="D706" s="5" t="str">
        <f>TablaDatos!E707</f>
        <v>34.00</v>
      </c>
    </row>
    <row r="707">
      <c r="A707" s="1">
        <f>TablaDatos!F708</f>
        <v>321.6666667</v>
      </c>
      <c r="B707" s="5" t="str">
        <f>TablaDatos!C708</f>
        <v>10.82</v>
      </c>
      <c r="C707" s="5" t="str">
        <f>TablaDatos!D708</f>
        <v>4.00</v>
      </c>
      <c r="D707" s="5" t="str">
        <f>TablaDatos!E708</f>
        <v>34.00</v>
      </c>
    </row>
    <row r="708">
      <c r="A708" s="1">
        <f>TablaDatos!F709</f>
        <v>322.1666667</v>
      </c>
      <c r="B708" s="5" t="str">
        <f>TablaDatos!C709</f>
        <v>10.82</v>
      </c>
      <c r="C708" s="5" t="str">
        <f>TablaDatos!D709</f>
        <v>4.00</v>
      </c>
      <c r="D708" s="5" t="str">
        <f>TablaDatos!E709</f>
        <v>34.00</v>
      </c>
    </row>
    <row r="709">
      <c r="A709" s="1">
        <f>TablaDatos!F710</f>
        <v>322.6666667</v>
      </c>
      <c r="B709" s="5" t="str">
        <f>TablaDatos!C710</f>
        <v>10.82</v>
      </c>
      <c r="C709" s="5" t="str">
        <f>TablaDatos!D710</f>
        <v>4.00</v>
      </c>
      <c r="D709" s="5" t="str">
        <f>TablaDatos!E710</f>
        <v>34.00</v>
      </c>
    </row>
    <row r="710">
      <c r="A710" s="1">
        <f>TablaDatos!F711</f>
        <v>323</v>
      </c>
      <c r="B710" s="5" t="str">
        <f>TablaDatos!C711</f>
        <v>10.82</v>
      </c>
      <c r="C710" s="5" t="str">
        <f>TablaDatos!D711</f>
        <v>4.00</v>
      </c>
      <c r="D710" s="5" t="str">
        <f>TablaDatos!E711</f>
        <v>34.00</v>
      </c>
    </row>
    <row r="711">
      <c r="A711" s="1">
        <f>TablaDatos!F712</f>
        <v>323.3333333</v>
      </c>
      <c r="B711" s="5" t="str">
        <f>TablaDatos!C712</f>
        <v>10.82</v>
      </c>
      <c r="C711" s="5" t="str">
        <f>TablaDatos!D712</f>
        <v>4.00</v>
      </c>
      <c r="D711" s="5" t="str">
        <f>TablaDatos!E712</f>
        <v>34.00</v>
      </c>
    </row>
    <row r="712">
      <c r="A712" s="1">
        <f>TablaDatos!F713</f>
        <v>323.6666667</v>
      </c>
      <c r="B712" s="5" t="str">
        <f>TablaDatos!C713</f>
        <v>10.82</v>
      </c>
      <c r="C712" s="5" t="str">
        <f>TablaDatos!D713</f>
        <v>4.00</v>
      </c>
      <c r="D712" s="5" t="str">
        <f>TablaDatos!E713</f>
        <v>34.00</v>
      </c>
    </row>
    <row r="713">
      <c r="A713" s="1">
        <f>TablaDatos!F714</f>
        <v>324.1666667</v>
      </c>
      <c r="B713" s="5" t="str">
        <f>TablaDatos!C714</f>
        <v>10.83</v>
      </c>
      <c r="C713" s="5" t="str">
        <f>TablaDatos!D714</f>
        <v>4.00</v>
      </c>
      <c r="D713" s="5" t="str">
        <f>TablaDatos!E714</f>
        <v>34.00</v>
      </c>
    </row>
    <row r="714">
      <c r="A714" s="1">
        <f>TablaDatos!F715</f>
        <v>324.6666667</v>
      </c>
      <c r="B714" s="5" t="str">
        <f>TablaDatos!C715</f>
        <v>10.83</v>
      </c>
      <c r="C714" s="5" t="str">
        <f>TablaDatos!D715</f>
        <v>4.00</v>
      </c>
      <c r="D714" s="5" t="str">
        <f>TablaDatos!E715</f>
        <v>34.00</v>
      </c>
    </row>
    <row r="715">
      <c r="A715" s="1">
        <f>TablaDatos!F716</f>
        <v>325.1666667</v>
      </c>
      <c r="B715" s="5" t="str">
        <f>TablaDatos!C716</f>
        <v>10.83</v>
      </c>
      <c r="C715" s="5" t="str">
        <f>TablaDatos!D716</f>
        <v>4.00</v>
      </c>
      <c r="D715" s="5" t="str">
        <f>TablaDatos!E716</f>
        <v>34.00</v>
      </c>
    </row>
    <row r="716">
      <c r="A716" s="1">
        <f>TablaDatos!F717</f>
        <v>325.6666667</v>
      </c>
      <c r="B716" s="5" t="str">
        <f>TablaDatos!C717</f>
        <v>10.83</v>
      </c>
      <c r="C716" s="5" t="str">
        <f>TablaDatos!D717</f>
        <v>4.00</v>
      </c>
      <c r="D716" s="5" t="str">
        <f>TablaDatos!E717</f>
        <v>34.00</v>
      </c>
    </row>
    <row r="717">
      <c r="A717" s="1">
        <f>TablaDatos!F718</f>
        <v>326.1666667</v>
      </c>
      <c r="B717" s="5" t="str">
        <f>TablaDatos!C718</f>
        <v>10.83</v>
      </c>
      <c r="C717" s="5" t="str">
        <f>TablaDatos!D718</f>
        <v>4.00</v>
      </c>
      <c r="D717" s="5" t="str">
        <f>TablaDatos!E718</f>
        <v>34.00</v>
      </c>
    </row>
    <row r="718">
      <c r="A718" s="1">
        <f>TablaDatos!F719</f>
        <v>326.6666667</v>
      </c>
      <c r="B718" s="5" t="str">
        <f>TablaDatos!C719</f>
        <v>10.83</v>
      </c>
      <c r="C718" s="5" t="str">
        <f>TablaDatos!D719</f>
        <v>4.00</v>
      </c>
      <c r="D718" s="5" t="str">
        <f>TablaDatos!E719</f>
        <v>34.00</v>
      </c>
    </row>
    <row r="719">
      <c r="A719" s="1">
        <f>TablaDatos!F720</f>
        <v>327.1666667</v>
      </c>
      <c r="B719" s="5" t="str">
        <f>TablaDatos!C720</f>
        <v>10.83</v>
      </c>
      <c r="C719" s="5" t="str">
        <f>TablaDatos!D720</f>
        <v>4.00</v>
      </c>
      <c r="D719" s="5" t="str">
        <f>TablaDatos!E720</f>
        <v>34.00</v>
      </c>
    </row>
    <row r="720">
      <c r="A720" s="1">
        <f>TablaDatos!F721</f>
        <v>327.6666667</v>
      </c>
      <c r="B720" s="5" t="str">
        <f>TablaDatos!C721</f>
        <v>10.84</v>
      </c>
      <c r="C720" s="5" t="str">
        <f>TablaDatos!D721</f>
        <v>4.00</v>
      </c>
      <c r="D720" s="5" t="str">
        <f>TablaDatos!E721</f>
        <v>34.00</v>
      </c>
    </row>
    <row r="721">
      <c r="A721" s="1">
        <f>TablaDatos!F722</f>
        <v>328</v>
      </c>
      <c r="B721" s="5" t="str">
        <f>TablaDatos!C722</f>
        <v>10.84</v>
      </c>
      <c r="C721" s="5" t="str">
        <f>TablaDatos!D722</f>
        <v>4.00</v>
      </c>
      <c r="D721" s="5" t="str">
        <f>TablaDatos!E722</f>
        <v>34.00</v>
      </c>
    </row>
    <row r="722">
      <c r="A722" s="1">
        <f>TablaDatos!F723</f>
        <v>328.3333333</v>
      </c>
      <c r="B722" s="5" t="str">
        <f>TablaDatos!C723</f>
        <v>10.84</v>
      </c>
      <c r="C722" s="5" t="str">
        <f>TablaDatos!D723</f>
        <v>4.00</v>
      </c>
      <c r="D722" s="5" t="str">
        <f>TablaDatos!E723</f>
        <v>34.00</v>
      </c>
    </row>
    <row r="723">
      <c r="A723" s="1">
        <f>TablaDatos!F724</f>
        <v>328.6666667</v>
      </c>
      <c r="B723" s="5" t="str">
        <f>TablaDatos!C724</f>
        <v>10.84</v>
      </c>
      <c r="C723" s="5" t="str">
        <f>TablaDatos!D724</f>
        <v>4.00</v>
      </c>
      <c r="D723" s="5" t="str">
        <f>TablaDatos!E724</f>
        <v>34.00</v>
      </c>
    </row>
    <row r="724">
      <c r="A724" s="1">
        <f>TablaDatos!F725</f>
        <v>329.1666667</v>
      </c>
      <c r="B724" s="5" t="str">
        <f>TablaDatos!C725</f>
        <v>10.84</v>
      </c>
      <c r="C724" s="5" t="str">
        <f>TablaDatos!D725</f>
        <v>4.00</v>
      </c>
      <c r="D724" s="5" t="str">
        <f>TablaDatos!E725</f>
        <v>34.00</v>
      </c>
    </row>
    <row r="725">
      <c r="A725" s="1">
        <f>TablaDatos!F726</f>
        <v>329.6666667</v>
      </c>
      <c r="B725" s="5" t="str">
        <f>TablaDatos!C726</f>
        <v>10.84</v>
      </c>
      <c r="C725" s="5" t="str">
        <f>TablaDatos!D726</f>
        <v>4.00</v>
      </c>
      <c r="D725" s="5" t="str">
        <f>TablaDatos!E726</f>
        <v>34.00</v>
      </c>
    </row>
    <row r="726">
      <c r="A726" s="1">
        <f>TablaDatos!F727</f>
        <v>330.1666667</v>
      </c>
      <c r="B726" s="5" t="str">
        <f>TablaDatos!C727</f>
        <v>10.84</v>
      </c>
      <c r="C726" s="5" t="str">
        <f>TablaDatos!D727</f>
        <v>4.00</v>
      </c>
      <c r="D726" s="5" t="str">
        <f>TablaDatos!E727</f>
        <v>34.00</v>
      </c>
    </row>
    <row r="727">
      <c r="A727" s="1">
        <f>TablaDatos!F728</f>
        <v>330.6666667</v>
      </c>
      <c r="B727" s="5" t="str">
        <f>TablaDatos!C728</f>
        <v>10.85</v>
      </c>
      <c r="C727" s="5" t="str">
        <f>TablaDatos!D728</f>
        <v>4.00</v>
      </c>
      <c r="D727" s="5" t="str">
        <f>TablaDatos!E728</f>
        <v>34.00</v>
      </c>
    </row>
    <row r="728">
      <c r="A728" s="1">
        <f>TablaDatos!F729</f>
        <v>331.1666667</v>
      </c>
      <c r="B728" s="5" t="str">
        <f>TablaDatos!C729</f>
        <v>10.85</v>
      </c>
      <c r="C728" s="5" t="str">
        <f>TablaDatos!D729</f>
        <v>4.00</v>
      </c>
      <c r="D728" s="5" t="str">
        <f>TablaDatos!E729</f>
        <v>34.00</v>
      </c>
    </row>
    <row r="729">
      <c r="A729" s="1">
        <f>TablaDatos!F730</f>
        <v>331.6666667</v>
      </c>
      <c r="B729" s="5" t="str">
        <f>TablaDatos!C730</f>
        <v>10.85</v>
      </c>
      <c r="C729" s="5" t="str">
        <f>TablaDatos!D730</f>
        <v>4.00</v>
      </c>
      <c r="D729" s="5" t="str">
        <f>TablaDatos!E730</f>
        <v>34.00</v>
      </c>
    </row>
    <row r="730">
      <c r="A730" s="1">
        <f>TablaDatos!F731</f>
        <v>332</v>
      </c>
      <c r="B730" s="5" t="str">
        <f>TablaDatos!C731</f>
        <v>10.85</v>
      </c>
      <c r="C730" s="5" t="str">
        <f>TablaDatos!D731</f>
        <v>4.00</v>
      </c>
      <c r="D730" s="5" t="str">
        <f>TablaDatos!E731</f>
        <v>34.00</v>
      </c>
    </row>
    <row r="731">
      <c r="A731" s="1">
        <f>TablaDatos!F732</f>
        <v>332.3333333</v>
      </c>
      <c r="B731" s="5" t="str">
        <f>TablaDatos!C732</f>
        <v>10.85</v>
      </c>
      <c r="C731" s="5" t="str">
        <f>TablaDatos!D732</f>
        <v>4.00</v>
      </c>
      <c r="D731" s="5" t="str">
        <f>TablaDatos!E732</f>
        <v>34.00</v>
      </c>
    </row>
    <row r="732">
      <c r="A732" s="1">
        <f>TablaDatos!F733</f>
        <v>332.6666667</v>
      </c>
      <c r="B732" s="5" t="str">
        <f>TablaDatos!C733</f>
        <v>10.85</v>
      </c>
      <c r="C732" s="5" t="str">
        <f>TablaDatos!D733</f>
        <v>4.00</v>
      </c>
      <c r="D732" s="5" t="str">
        <f>TablaDatos!E733</f>
        <v>34.00</v>
      </c>
    </row>
    <row r="733">
      <c r="A733" s="1">
        <f>TablaDatos!F734</f>
        <v>333.1666667</v>
      </c>
      <c r="B733" s="5" t="str">
        <f>TablaDatos!C734</f>
        <v>10.85</v>
      </c>
      <c r="C733" s="5" t="str">
        <f>TablaDatos!D734</f>
        <v>4.00</v>
      </c>
      <c r="D733" s="5" t="str">
        <f>TablaDatos!E734</f>
        <v>34.00</v>
      </c>
    </row>
    <row r="734">
      <c r="A734" s="1">
        <f>TablaDatos!F735</f>
        <v>333.6666667</v>
      </c>
      <c r="B734" s="5" t="str">
        <f>TablaDatos!C735</f>
        <v>10.85</v>
      </c>
      <c r="C734" s="5" t="str">
        <f>TablaDatos!D735</f>
        <v>4.00</v>
      </c>
      <c r="D734" s="5" t="str">
        <f>TablaDatos!E735</f>
        <v>34.00</v>
      </c>
    </row>
    <row r="735">
      <c r="A735" s="1">
        <f>TablaDatos!F736</f>
        <v>334</v>
      </c>
      <c r="B735" s="5" t="str">
        <f>TablaDatos!C736</f>
        <v>10.85</v>
      </c>
      <c r="C735" s="5" t="str">
        <f>TablaDatos!D736</f>
        <v>4.00</v>
      </c>
      <c r="D735" s="5" t="str">
        <f>TablaDatos!E736</f>
        <v>34.00</v>
      </c>
    </row>
    <row r="736">
      <c r="A736" s="1">
        <f>TablaDatos!F737</f>
        <v>334.3333333</v>
      </c>
      <c r="B736" s="5" t="str">
        <f>TablaDatos!C737</f>
        <v>10.86</v>
      </c>
      <c r="C736" s="5" t="str">
        <f>TablaDatos!D737</f>
        <v>4.00</v>
      </c>
      <c r="D736" s="5" t="str">
        <f>TablaDatos!E737</f>
        <v>34.00</v>
      </c>
    </row>
    <row r="737">
      <c r="A737" s="1">
        <f>TablaDatos!F738</f>
        <v>334.6666667</v>
      </c>
      <c r="B737" s="5" t="str">
        <f>TablaDatos!C738</f>
        <v>10.86</v>
      </c>
      <c r="C737" s="5" t="str">
        <f>TablaDatos!D738</f>
        <v>4.00</v>
      </c>
      <c r="D737" s="5" t="str">
        <f>TablaDatos!E738</f>
        <v>34.00</v>
      </c>
    </row>
    <row r="738">
      <c r="A738" s="1">
        <f>TablaDatos!F739</f>
        <v>335.1666667</v>
      </c>
      <c r="B738" s="5" t="str">
        <f>TablaDatos!C739</f>
        <v>10.86</v>
      </c>
      <c r="C738" s="5" t="str">
        <f>TablaDatos!D739</f>
        <v>4.00</v>
      </c>
      <c r="D738" s="5" t="str">
        <f>TablaDatos!E739</f>
        <v>34.00</v>
      </c>
    </row>
    <row r="739">
      <c r="A739" s="1">
        <f>TablaDatos!F740</f>
        <v>335.6666667</v>
      </c>
      <c r="B739" s="5" t="str">
        <f>TablaDatos!C740</f>
        <v>10.86</v>
      </c>
      <c r="C739" s="5" t="str">
        <f>TablaDatos!D740</f>
        <v>4.00</v>
      </c>
      <c r="D739" s="5" t="str">
        <f>TablaDatos!E740</f>
        <v>34.00</v>
      </c>
    </row>
    <row r="740">
      <c r="A740" s="1">
        <f>TablaDatos!F741</f>
        <v>336.1666667</v>
      </c>
      <c r="B740" s="5" t="str">
        <f>TablaDatos!C741</f>
        <v>10.86</v>
      </c>
      <c r="C740" s="5" t="str">
        <f>TablaDatos!D741</f>
        <v>4.00</v>
      </c>
      <c r="D740" s="5" t="str">
        <f>TablaDatos!E741</f>
        <v>34.00</v>
      </c>
    </row>
    <row r="741">
      <c r="A741" s="1">
        <f>TablaDatos!F742</f>
        <v>336.6666667</v>
      </c>
      <c r="B741" s="5" t="str">
        <f>TablaDatos!C742</f>
        <v>10.86</v>
      </c>
      <c r="C741" s="5" t="str">
        <f>TablaDatos!D742</f>
        <v>4.00</v>
      </c>
      <c r="D741" s="5" t="str">
        <f>TablaDatos!E742</f>
        <v>34.00</v>
      </c>
    </row>
    <row r="742">
      <c r="A742" s="1">
        <f>TablaDatos!F743</f>
        <v>337.1666667</v>
      </c>
      <c r="B742" s="5" t="str">
        <f>TablaDatos!C743</f>
        <v>10.86</v>
      </c>
      <c r="C742" s="5" t="str">
        <f>TablaDatos!D743</f>
        <v>4.00</v>
      </c>
      <c r="D742" s="5" t="str">
        <f>TablaDatos!E743</f>
        <v>34.00</v>
      </c>
    </row>
    <row r="743">
      <c r="A743" s="1">
        <f>TablaDatos!F744</f>
        <v>337.6666667</v>
      </c>
      <c r="B743" s="5" t="str">
        <f>TablaDatos!C744</f>
        <v>10.86</v>
      </c>
      <c r="C743" s="5" t="str">
        <f>TablaDatos!D744</f>
        <v>4.00</v>
      </c>
      <c r="D743" s="5" t="str">
        <f>TablaDatos!E744</f>
        <v>34.00</v>
      </c>
    </row>
    <row r="744">
      <c r="A744" s="1">
        <f>TablaDatos!F745</f>
        <v>338</v>
      </c>
      <c r="B744" s="5" t="str">
        <f>TablaDatos!C745</f>
        <v>10.86</v>
      </c>
      <c r="C744" s="5" t="str">
        <f>TablaDatos!D745</f>
        <v>4.00</v>
      </c>
      <c r="D744" s="5" t="str">
        <f>TablaDatos!E745</f>
        <v>34.00</v>
      </c>
    </row>
    <row r="745">
      <c r="A745" s="1">
        <f>TablaDatos!F746</f>
        <v>338.3333333</v>
      </c>
      <c r="B745" s="5" t="str">
        <f>TablaDatos!C746</f>
        <v>10.86</v>
      </c>
      <c r="C745" s="5" t="str">
        <f>TablaDatos!D746</f>
        <v>4.00</v>
      </c>
      <c r="D745" s="5" t="str">
        <f>TablaDatos!E746</f>
        <v>34.00</v>
      </c>
    </row>
    <row r="746">
      <c r="A746" s="1">
        <f>TablaDatos!F747</f>
        <v>338.6666667</v>
      </c>
      <c r="B746" s="5" t="str">
        <f>TablaDatos!C747</f>
        <v>10.87</v>
      </c>
      <c r="C746" s="5" t="str">
        <f>TablaDatos!D747</f>
        <v>4.00</v>
      </c>
      <c r="D746" s="5" t="str">
        <f>TablaDatos!E747</f>
        <v>34.00</v>
      </c>
    </row>
    <row r="747">
      <c r="A747" s="1">
        <f>TablaDatos!F748</f>
        <v>339.1666667</v>
      </c>
      <c r="B747" s="5" t="str">
        <f>TablaDatos!C748</f>
        <v>10.87</v>
      </c>
      <c r="C747" s="5" t="str">
        <f>TablaDatos!D748</f>
        <v>4.00</v>
      </c>
      <c r="D747" s="5" t="str">
        <f>TablaDatos!E748</f>
        <v>34.00</v>
      </c>
    </row>
    <row r="748">
      <c r="A748" s="1">
        <f>TablaDatos!F749</f>
        <v>339.6666667</v>
      </c>
      <c r="B748" s="5" t="str">
        <f>TablaDatos!C749</f>
        <v>10.87</v>
      </c>
      <c r="C748" s="5" t="str">
        <f>TablaDatos!D749</f>
        <v>4.00</v>
      </c>
      <c r="D748" s="5" t="str">
        <f>TablaDatos!E749</f>
        <v>34.00</v>
      </c>
    </row>
    <row r="749">
      <c r="A749" s="1">
        <f>TablaDatos!F750</f>
        <v>340.1666667</v>
      </c>
      <c r="B749" s="5" t="str">
        <f>TablaDatos!C750</f>
        <v>10.87</v>
      </c>
      <c r="C749" s="5" t="str">
        <f>TablaDatos!D750</f>
        <v>4.00</v>
      </c>
      <c r="D749" s="5" t="str">
        <f>TablaDatos!E750</f>
        <v>34.00</v>
      </c>
    </row>
    <row r="750">
      <c r="A750" s="1">
        <f>TablaDatos!F751</f>
        <v>340.6666667</v>
      </c>
      <c r="B750" s="5" t="str">
        <f>TablaDatos!C751</f>
        <v>10.87</v>
      </c>
      <c r="C750" s="5" t="str">
        <f>TablaDatos!D751</f>
        <v>4.00</v>
      </c>
      <c r="D750" s="5" t="str">
        <f>TablaDatos!E751</f>
        <v>34.00</v>
      </c>
    </row>
    <row r="751">
      <c r="A751" s="1">
        <f>TablaDatos!F752</f>
        <v>341.1666667</v>
      </c>
      <c r="B751" s="5" t="str">
        <f>TablaDatos!C752</f>
        <v>10.87</v>
      </c>
      <c r="C751" s="5" t="str">
        <f>TablaDatos!D752</f>
        <v>4.00</v>
      </c>
      <c r="D751" s="5" t="str">
        <f>TablaDatos!E752</f>
        <v>34.00</v>
      </c>
    </row>
    <row r="752">
      <c r="A752" s="1">
        <f>TablaDatos!F753</f>
        <v>341.6666667</v>
      </c>
      <c r="B752" s="5" t="str">
        <f>TablaDatos!C753</f>
        <v>10.87</v>
      </c>
      <c r="C752" s="5" t="str">
        <f>TablaDatos!D753</f>
        <v>4.00</v>
      </c>
      <c r="D752" s="5" t="str">
        <f>TablaDatos!E753</f>
        <v>34.00</v>
      </c>
    </row>
    <row r="753">
      <c r="A753" s="1">
        <f>TablaDatos!F754</f>
        <v>342.1666667</v>
      </c>
      <c r="B753" s="5" t="str">
        <f>TablaDatos!C754</f>
        <v>10.87</v>
      </c>
      <c r="C753" s="5" t="str">
        <f>TablaDatos!D754</f>
        <v>4.00</v>
      </c>
      <c r="D753" s="5" t="str">
        <f>TablaDatos!E754</f>
        <v>34.00</v>
      </c>
    </row>
    <row r="754">
      <c r="A754" s="1">
        <f>TablaDatos!F755</f>
        <v>342.6666667</v>
      </c>
      <c r="B754" s="5" t="str">
        <f>TablaDatos!C755</f>
        <v>10.87</v>
      </c>
      <c r="C754" s="5" t="str">
        <f>TablaDatos!D755</f>
        <v>4.00</v>
      </c>
      <c r="D754" s="5" t="str">
        <f>TablaDatos!E755</f>
        <v>34.00</v>
      </c>
    </row>
    <row r="755">
      <c r="A755" s="1">
        <f>TablaDatos!F756</f>
        <v>343.1666667</v>
      </c>
      <c r="B755" s="5" t="str">
        <f>TablaDatos!C756</f>
        <v>10.87</v>
      </c>
      <c r="C755" s="5" t="str">
        <f>TablaDatos!D756</f>
        <v>4.00</v>
      </c>
      <c r="D755" s="5" t="str">
        <f>TablaDatos!E756</f>
        <v>34.00</v>
      </c>
    </row>
    <row r="756">
      <c r="A756" s="1">
        <f>TablaDatos!F757</f>
        <v>343.6666667</v>
      </c>
      <c r="B756" s="5" t="str">
        <f>TablaDatos!C757</f>
        <v>10.87</v>
      </c>
      <c r="C756" s="5" t="str">
        <f>TablaDatos!D757</f>
        <v>4.00</v>
      </c>
      <c r="D756" s="5" t="str">
        <f>TablaDatos!E757</f>
        <v>34.00</v>
      </c>
    </row>
    <row r="757">
      <c r="A757" s="1">
        <f>TablaDatos!F758</f>
        <v>344</v>
      </c>
      <c r="B757" s="5" t="str">
        <f>TablaDatos!C758</f>
        <v>10.87</v>
      </c>
      <c r="C757" s="5" t="str">
        <f>TablaDatos!D758</f>
        <v>4.00</v>
      </c>
      <c r="D757" s="5" t="str">
        <f>TablaDatos!E758</f>
        <v>34.00</v>
      </c>
    </row>
    <row r="758">
      <c r="A758" s="1">
        <f>TablaDatos!F759</f>
        <v>344.3333333</v>
      </c>
      <c r="B758" s="5" t="str">
        <f>TablaDatos!C759</f>
        <v>10.87</v>
      </c>
      <c r="C758" s="5" t="str">
        <f>TablaDatos!D759</f>
        <v>4.00</v>
      </c>
      <c r="D758" s="5" t="str">
        <f>TablaDatos!E759</f>
        <v>34.00</v>
      </c>
    </row>
    <row r="759">
      <c r="A759" s="1">
        <f>TablaDatos!F760</f>
        <v>344.6666667</v>
      </c>
      <c r="B759" s="5" t="str">
        <f>TablaDatos!C760</f>
        <v>10.87</v>
      </c>
      <c r="C759" s="5" t="str">
        <f>TablaDatos!D760</f>
        <v>4.00</v>
      </c>
      <c r="D759" s="5" t="str">
        <f>TablaDatos!E760</f>
        <v>34.00</v>
      </c>
    </row>
    <row r="760">
      <c r="A760" s="1">
        <f>TablaDatos!F761</f>
        <v>345.1666667</v>
      </c>
      <c r="B760" s="5" t="str">
        <f>TablaDatos!C761</f>
        <v>10.87</v>
      </c>
      <c r="C760" s="5" t="str">
        <f>TablaDatos!D761</f>
        <v>4.00</v>
      </c>
      <c r="D760" s="5" t="str">
        <f>TablaDatos!E761</f>
        <v>34.00</v>
      </c>
    </row>
    <row r="761">
      <c r="A761" s="1">
        <f>TablaDatos!F762</f>
        <v>345.6666667</v>
      </c>
      <c r="B761" s="5" t="str">
        <f>TablaDatos!C762</f>
        <v>10.87</v>
      </c>
      <c r="C761" s="5" t="str">
        <f>TablaDatos!D762</f>
        <v>4.00</v>
      </c>
      <c r="D761" s="5" t="str">
        <f>TablaDatos!E762</f>
        <v>34.00</v>
      </c>
    </row>
    <row r="762">
      <c r="A762" s="1">
        <f>TablaDatos!F763</f>
        <v>346.1666667</v>
      </c>
      <c r="B762" s="5" t="str">
        <f>TablaDatos!C763</f>
        <v>10.87</v>
      </c>
      <c r="C762" s="5" t="str">
        <f>TablaDatos!D763</f>
        <v>4.00</v>
      </c>
      <c r="D762" s="5" t="str">
        <f>TablaDatos!E763</f>
        <v>34.00</v>
      </c>
    </row>
    <row r="763">
      <c r="A763" s="1">
        <f>TablaDatos!F764</f>
        <v>346.6666667</v>
      </c>
      <c r="B763" s="5" t="str">
        <f>TablaDatos!C764</f>
        <v>10.87</v>
      </c>
      <c r="C763" s="5" t="str">
        <f>TablaDatos!D764</f>
        <v>4.00</v>
      </c>
      <c r="D763" s="5" t="str">
        <f>TablaDatos!E764</f>
        <v>34.00</v>
      </c>
    </row>
    <row r="764">
      <c r="A764" s="1">
        <f>TablaDatos!F765</f>
        <v>347.1666667</v>
      </c>
      <c r="B764" s="5" t="str">
        <f>TablaDatos!C765</f>
        <v>10.87</v>
      </c>
      <c r="C764" s="5" t="str">
        <f>TablaDatos!D765</f>
        <v>4.00</v>
      </c>
      <c r="D764" s="5" t="str">
        <f>TablaDatos!E765</f>
        <v>34.00</v>
      </c>
    </row>
    <row r="765">
      <c r="A765" s="1">
        <f>TablaDatos!F766</f>
        <v>347.6666667</v>
      </c>
      <c r="B765" s="5" t="str">
        <f>TablaDatos!C766</f>
        <v>10.88</v>
      </c>
      <c r="C765" s="5" t="str">
        <f>TablaDatos!D766</f>
        <v>4.00</v>
      </c>
      <c r="D765" s="5" t="str">
        <f>TablaDatos!E766</f>
        <v>34.00</v>
      </c>
    </row>
    <row r="766">
      <c r="A766" s="1">
        <f>TablaDatos!F767</f>
        <v>348</v>
      </c>
      <c r="B766" s="5" t="str">
        <f>TablaDatos!C767</f>
        <v>10.88</v>
      </c>
      <c r="C766" s="5" t="str">
        <f>TablaDatos!D767</f>
        <v>4.00</v>
      </c>
      <c r="D766" s="5" t="str">
        <f>TablaDatos!E767</f>
        <v>34.00</v>
      </c>
    </row>
    <row r="767">
      <c r="A767" s="1">
        <f>TablaDatos!F768</f>
        <v>348.3333333</v>
      </c>
      <c r="B767" s="5" t="str">
        <f>TablaDatos!C768</f>
        <v>10.88</v>
      </c>
      <c r="C767" s="5" t="str">
        <f>TablaDatos!D768</f>
        <v>4.00</v>
      </c>
      <c r="D767" s="5" t="str">
        <f>TablaDatos!E768</f>
        <v>34.00</v>
      </c>
    </row>
    <row r="768">
      <c r="A768" s="1">
        <f>TablaDatos!F769</f>
        <v>348.6666667</v>
      </c>
      <c r="B768" s="5" t="str">
        <f>TablaDatos!C769</f>
        <v>10.88</v>
      </c>
      <c r="C768" s="5" t="str">
        <f>TablaDatos!D769</f>
        <v>4.00</v>
      </c>
      <c r="D768" s="5" t="str">
        <f>TablaDatos!E769</f>
        <v>34.00</v>
      </c>
    </row>
    <row r="769">
      <c r="A769" s="1">
        <f>TablaDatos!F770</f>
        <v>349.1666667</v>
      </c>
      <c r="B769" s="5" t="str">
        <f>TablaDatos!C770</f>
        <v>10.88</v>
      </c>
      <c r="C769" s="5" t="str">
        <f>TablaDatos!D770</f>
        <v>4.00</v>
      </c>
      <c r="D769" s="5" t="str">
        <f>TablaDatos!E770</f>
        <v>34.00</v>
      </c>
    </row>
    <row r="770">
      <c r="A770" s="1">
        <f>TablaDatos!F771</f>
        <v>349.6666667</v>
      </c>
      <c r="B770" s="5" t="str">
        <f>TablaDatos!C771</f>
        <v>10.88</v>
      </c>
      <c r="C770" s="5" t="str">
        <f>TablaDatos!D771</f>
        <v>4.00</v>
      </c>
      <c r="D770" s="5" t="str">
        <f>TablaDatos!E771</f>
        <v>34.00</v>
      </c>
    </row>
    <row r="771">
      <c r="A771" s="1">
        <f>TablaDatos!F772</f>
        <v>350.1666667</v>
      </c>
      <c r="B771" s="5" t="str">
        <f>TablaDatos!C772</f>
        <v>10.88</v>
      </c>
      <c r="C771" s="5" t="str">
        <f>TablaDatos!D772</f>
        <v>4.00</v>
      </c>
      <c r="D771" s="5" t="str">
        <f>TablaDatos!E772</f>
        <v>34.00</v>
      </c>
    </row>
    <row r="772">
      <c r="A772" s="1">
        <f>TablaDatos!F773</f>
        <v>350.6666667</v>
      </c>
      <c r="B772" s="5" t="str">
        <f>TablaDatos!C773</f>
        <v>10.88</v>
      </c>
      <c r="C772" s="5" t="str">
        <f>TablaDatos!D773</f>
        <v>4.00</v>
      </c>
      <c r="D772" s="5" t="str">
        <f>TablaDatos!E773</f>
        <v>34.00</v>
      </c>
    </row>
    <row r="773">
      <c r="A773" s="1">
        <f>TablaDatos!F774</f>
        <v>351.1666667</v>
      </c>
      <c r="B773" s="5" t="str">
        <f>TablaDatos!C774</f>
        <v>10.88</v>
      </c>
      <c r="C773" s="5" t="str">
        <f>TablaDatos!D774</f>
        <v>4.00</v>
      </c>
      <c r="D773" s="5" t="str">
        <f>TablaDatos!E774</f>
        <v>34.00</v>
      </c>
    </row>
    <row r="774">
      <c r="A774" s="1">
        <f>TablaDatos!F775</f>
        <v>351.6666667</v>
      </c>
      <c r="B774" s="5" t="str">
        <f>TablaDatos!C775</f>
        <v>10.88</v>
      </c>
      <c r="C774" s="5" t="str">
        <f>TablaDatos!D775</f>
        <v>4.00</v>
      </c>
      <c r="D774" s="5" t="str">
        <f>TablaDatos!E775</f>
        <v>34.00</v>
      </c>
    </row>
    <row r="775">
      <c r="A775" s="1">
        <f>TablaDatos!F776</f>
        <v>352</v>
      </c>
      <c r="B775" s="5" t="str">
        <f>TablaDatos!C776</f>
        <v>10.88</v>
      </c>
      <c r="C775" s="5" t="str">
        <f>TablaDatos!D776</f>
        <v>4.00</v>
      </c>
      <c r="D775" s="5" t="str">
        <f>TablaDatos!E776</f>
        <v>34.00</v>
      </c>
    </row>
    <row r="776">
      <c r="A776" s="1">
        <f>TablaDatos!F777</f>
        <v>352.3333333</v>
      </c>
      <c r="B776" s="5" t="str">
        <f>TablaDatos!C777</f>
        <v>10.88</v>
      </c>
      <c r="C776" s="5" t="str">
        <f>TablaDatos!D777</f>
        <v>4.00</v>
      </c>
      <c r="D776" s="5" t="str">
        <f>TablaDatos!E777</f>
        <v>34.00</v>
      </c>
    </row>
    <row r="777">
      <c r="A777" s="1">
        <f>TablaDatos!F778</f>
        <v>352.6666667</v>
      </c>
      <c r="B777" s="5" t="str">
        <f>TablaDatos!C778</f>
        <v>10.88</v>
      </c>
      <c r="C777" s="5" t="str">
        <f>TablaDatos!D778</f>
        <v>4.00</v>
      </c>
      <c r="D777" s="5" t="str">
        <f>TablaDatos!E778</f>
        <v>34.00</v>
      </c>
    </row>
    <row r="778">
      <c r="A778" s="1">
        <f>TablaDatos!F779</f>
        <v>353.6666667</v>
      </c>
      <c r="B778" s="5" t="str">
        <f>TablaDatos!C779</f>
        <v>10.88</v>
      </c>
      <c r="C778" s="5" t="str">
        <f>TablaDatos!D779</f>
        <v>4.00</v>
      </c>
      <c r="D778" s="5" t="str">
        <f>TablaDatos!E779</f>
        <v>34.00</v>
      </c>
    </row>
    <row r="779">
      <c r="A779" s="1">
        <f>TablaDatos!F780</f>
        <v>354</v>
      </c>
      <c r="B779" s="5" t="str">
        <f>TablaDatos!C780</f>
        <v>10.89</v>
      </c>
      <c r="C779" s="5" t="str">
        <f>TablaDatos!D780</f>
        <v>4.00</v>
      </c>
      <c r="D779" s="5" t="str">
        <f>TablaDatos!E780</f>
        <v>34.00</v>
      </c>
    </row>
    <row r="780">
      <c r="A780" s="1">
        <f>TablaDatos!F781</f>
        <v>354.3333333</v>
      </c>
      <c r="B780" s="5" t="str">
        <f>TablaDatos!C781</f>
        <v>10.89</v>
      </c>
      <c r="C780" s="5" t="str">
        <f>TablaDatos!D781</f>
        <v>4.00</v>
      </c>
      <c r="D780" s="5" t="str">
        <f>TablaDatos!E781</f>
        <v>34.00</v>
      </c>
    </row>
    <row r="781">
      <c r="A781" s="1">
        <f>TablaDatos!F782</f>
        <v>354.6666667</v>
      </c>
      <c r="B781" s="5" t="str">
        <f>TablaDatos!C782</f>
        <v>10.89</v>
      </c>
      <c r="C781" s="5" t="str">
        <f>TablaDatos!D782</f>
        <v>4.00</v>
      </c>
      <c r="D781" s="5" t="str">
        <f>TablaDatos!E782</f>
        <v>34.00</v>
      </c>
    </row>
    <row r="782">
      <c r="A782" s="1">
        <f>TablaDatos!F783</f>
        <v>355.1666667</v>
      </c>
      <c r="B782" s="5" t="str">
        <f>TablaDatos!C783</f>
        <v>10.89</v>
      </c>
      <c r="C782" s="5" t="str">
        <f>TablaDatos!D783</f>
        <v>4.00</v>
      </c>
      <c r="D782" s="5" t="str">
        <f>TablaDatos!E783</f>
        <v>34.00</v>
      </c>
    </row>
    <row r="783">
      <c r="A783" s="1">
        <f>TablaDatos!F784</f>
        <v>355.6666667</v>
      </c>
      <c r="B783" s="5" t="str">
        <f>TablaDatos!C784</f>
        <v>10.89</v>
      </c>
      <c r="C783" s="5" t="str">
        <f>TablaDatos!D784</f>
        <v>4.00</v>
      </c>
      <c r="D783" s="5" t="str">
        <f>TablaDatos!E784</f>
        <v>34.00</v>
      </c>
    </row>
    <row r="784">
      <c r="A784" s="1">
        <f>TablaDatos!F785</f>
        <v>356.1666667</v>
      </c>
      <c r="B784" s="5" t="str">
        <f>TablaDatos!C785</f>
        <v>10.89</v>
      </c>
      <c r="C784" s="5" t="str">
        <f>TablaDatos!D785</f>
        <v>4.00</v>
      </c>
      <c r="D784" s="5" t="str">
        <f>TablaDatos!E785</f>
        <v>34.00</v>
      </c>
    </row>
    <row r="785">
      <c r="A785" s="1">
        <f>TablaDatos!F786</f>
        <v>356.6666667</v>
      </c>
      <c r="B785" s="5" t="str">
        <f>TablaDatos!C786</f>
        <v>10.89</v>
      </c>
      <c r="C785" s="5" t="str">
        <f>TablaDatos!D786</f>
        <v>4.00</v>
      </c>
      <c r="D785" s="5" t="str">
        <f>TablaDatos!E786</f>
        <v>34.00</v>
      </c>
    </row>
    <row r="786">
      <c r="A786" s="1">
        <f>TablaDatos!F787</f>
        <v>357.1666667</v>
      </c>
      <c r="B786" s="5" t="str">
        <f>TablaDatos!C787</f>
        <v>10.89</v>
      </c>
      <c r="C786" s="5" t="str">
        <f>TablaDatos!D787</f>
        <v>4.00</v>
      </c>
      <c r="D786" s="5" t="str">
        <f>TablaDatos!E787</f>
        <v>34.00</v>
      </c>
    </row>
    <row r="787">
      <c r="A787" s="1">
        <f>TablaDatos!F788</f>
        <v>357.6666667</v>
      </c>
      <c r="B787" s="5" t="str">
        <f>TablaDatos!C788</f>
        <v>10.89</v>
      </c>
      <c r="C787" s="5" t="str">
        <f>TablaDatos!D788</f>
        <v>4.00</v>
      </c>
      <c r="D787" s="5" t="str">
        <f>TablaDatos!E788</f>
        <v>34.00</v>
      </c>
    </row>
    <row r="788">
      <c r="A788" s="1">
        <f>TablaDatos!F789</f>
        <v>358.1666667</v>
      </c>
      <c r="B788" s="5" t="str">
        <f>TablaDatos!C789</f>
        <v>10.89</v>
      </c>
      <c r="C788" s="5" t="str">
        <f>TablaDatos!D789</f>
        <v>4.00</v>
      </c>
      <c r="D788" s="5" t="str">
        <f>TablaDatos!E789</f>
        <v>34.00</v>
      </c>
    </row>
    <row r="789">
      <c r="A789" s="1">
        <f>TablaDatos!F790</f>
        <v>358.6666667</v>
      </c>
      <c r="B789" s="5" t="str">
        <f>TablaDatos!C790</f>
        <v>10.89</v>
      </c>
      <c r="C789" s="5" t="str">
        <f>TablaDatos!D790</f>
        <v>4.00</v>
      </c>
      <c r="D789" s="5" t="str">
        <f>TablaDatos!E790</f>
        <v>34.00</v>
      </c>
    </row>
    <row r="790">
      <c r="A790" s="1">
        <f>TablaDatos!F791</f>
        <v>359</v>
      </c>
      <c r="B790" s="5" t="str">
        <f>TablaDatos!C791</f>
        <v>10.89</v>
      </c>
      <c r="C790" s="5" t="str">
        <f>TablaDatos!D791</f>
        <v>4.00</v>
      </c>
      <c r="D790" s="5" t="str">
        <f>TablaDatos!E791</f>
        <v>34.00</v>
      </c>
    </row>
    <row r="791">
      <c r="A791" s="1">
        <f>TablaDatos!F792</f>
        <v>359.3333333</v>
      </c>
      <c r="B791" s="5" t="str">
        <f>TablaDatos!C792</f>
        <v>10.89</v>
      </c>
      <c r="C791" s="5" t="str">
        <f>TablaDatos!D792</f>
        <v>4.00</v>
      </c>
      <c r="D791" s="5" t="str">
        <f>TablaDatos!E792</f>
        <v>34.00</v>
      </c>
    </row>
    <row r="792">
      <c r="A792" s="1">
        <f>TablaDatos!F793</f>
        <v>359.6666667</v>
      </c>
      <c r="B792" s="5" t="str">
        <f>TablaDatos!C793</f>
        <v>10.89</v>
      </c>
      <c r="C792" s="5" t="str">
        <f>TablaDatos!D793</f>
        <v>4.00</v>
      </c>
      <c r="D792" s="5" t="str">
        <f>TablaDatos!E793</f>
        <v>34.00</v>
      </c>
    </row>
    <row r="793">
      <c r="A793" s="1">
        <f>TablaDatos!F794</f>
        <v>360.1666667</v>
      </c>
      <c r="B793" s="5" t="str">
        <f>TablaDatos!C794</f>
        <v>10.89</v>
      </c>
      <c r="C793" s="5" t="str">
        <f>TablaDatos!D794</f>
        <v>4.00</v>
      </c>
      <c r="D793" s="5" t="str">
        <f>TablaDatos!E794</f>
        <v>34.00</v>
      </c>
    </row>
    <row r="794">
      <c r="A794" s="1">
        <f>TablaDatos!F795</f>
        <v>360.6666667</v>
      </c>
      <c r="B794" s="5" t="str">
        <f>TablaDatos!C795</f>
        <v>10.89</v>
      </c>
      <c r="C794" s="5" t="str">
        <f>TablaDatos!D795</f>
        <v>4.00</v>
      </c>
      <c r="D794" s="5" t="str">
        <f>TablaDatos!E795</f>
        <v>34.00</v>
      </c>
    </row>
    <row r="795">
      <c r="A795" s="1">
        <f>TablaDatos!F796</f>
        <v>361.1666667</v>
      </c>
      <c r="B795" s="5" t="str">
        <f>TablaDatos!C796</f>
        <v>10.89</v>
      </c>
      <c r="C795" s="5" t="str">
        <f>TablaDatos!D796</f>
        <v>4.00</v>
      </c>
      <c r="D795" s="5" t="str">
        <f>TablaDatos!E796</f>
        <v>34.00</v>
      </c>
    </row>
    <row r="796">
      <c r="A796" s="1">
        <f>TablaDatos!F797</f>
        <v>361.6666667</v>
      </c>
      <c r="B796" s="5" t="str">
        <f>TablaDatos!C797</f>
        <v>10.89</v>
      </c>
      <c r="C796" s="5" t="str">
        <f>TablaDatos!D797</f>
        <v>4.00</v>
      </c>
      <c r="D796" s="5" t="str">
        <f>TablaDatos!E797</f>
        <v>34.00</v>
      </c>
    </row>
    <row r="797">
      <c r="A797" s="1">
        <f>TablaDatos!F798</f>
        <v>362.1666667</v>
      </c>
      <c r="B797" s="5" t="str">
        <f>TablaDatos!C798</f>
        <v>10.89</v>
      </c>
      <c r="C797" s="5" t="str">
        <f>TablaDatos!D798</f>
        <v>4.00</v>
      </c>
      <c r="D797" s="5" t="str">
        <f>TablaDatos!E798</f>
        <v>34.00</v>
      </c>
    </row>
    <row r="798">
      <c r="A798" s="1">
        <f>TablaDatos!F799</f>
        <v>362.6666667</v>
      </c>
      <c r="B798" s="5" t="str">
        <f>TablaDatos!C799</f>
        <v>10.89</v>
      </c>
      <c r="C798" s="5" t="str">
        <f>TablaDatos!D799</f>
        <v>4.00</v>
      </c>
      <c r="D798" s="5" t="str">
        <f>TablaDatos!E799</f>
        <v>34.00</v>
      </c>
    </row>
    <row r="799">
      <c r="A799" s="1">
        <f>TablaDatos!F800</f>
        <v>363</v>
      </c>
      <c r="B799" s="5" t="str">
        <f>TablaDatos!C800</f>
        <v>10.89</v>
      </c>
      <c r="C799" s="5" t="str">
        <f>TablaDatos!D800</f>
        <v>4.00</v>
      </c>
      <c r="D799" s="5" t="str">
        <f>TablaDatos!E800</f>
        <v>34.00</v>
      </c>
    </row>
    <row r="800">
      <c r="A800" s="1">
        <f>TablaDatos!F801</f>
        <v>363.3333333</v>
      </c>
      <c r="B800" s="5" t="str">
        <f>TablaDatos!C801</f>
        <v>10.89</v>
      </c>
      <c r="C800" s="5" t="str">
        <f>TablaDatos!D801</f>
        <v>4.00</v>
      </c>
      <c r="D800" s="5" t="str">
        <f>TablaDatos!E801</f>
        <v>34.00</v>
      </c>
    </row>
    <row r="801">
      <c r="A801" s="1">
        <f>TablaDatos!F802</f>
        <v>363.6666667</v>
      </c>
      <c r="B801" s="5" t="str">
        <f>TablaDatos!C802</f>
        <v>10.89</v>
      </c>
      <c r="C801" s="5" t="str">
        <f>TablaDatos!D802</f>
        <v>4.00</v>
      </c>
      <c r="D801" s="5" t="str">
        <f>TablaDatos!E802</f>
        <v>34.00</v>
      </c>
    </row>
    <row r="802">
      <c r="A802" s="1">
        <f>TablaDatos!F803</f>
        <v>364.1666667</v>
      </c>
      <c r="B802" s="5" t="str">
        <f>TablaDatos!C803</f>
        <v>10.89</v>
      </c>
      <c r="C802" s="5" t="str">
        <f>TablaDatos!D803</f>
        <v>4.00</v>
      </c>
      <c r="D802" s="5" t="str">
        <f>TablaDatos!E803</f>
        <v>34.00</v>
      </c>
    </row>
    <row r="803">
      <c r="A803" s="1">
        <f>TablaDatos!F804</f>
        <v>364.6666667</v>
      </c>
      <c r="B803" s="5" t="str">
        <f>TablaDatos!C804</f>
        <v>10.89</v>
      </c>
      <c r="C803" s="5" t="str">
        <f>TablaDatos!D804</f>
        <v>4.00</v>
      </c>
      <c r="D803" s="5" t="str">
        <f>TablaDatos!E804</f>
        <v>34.00</v>
      </c>
    </row>
    <row r="804">
      <c r="A804" s="1">
        <f>TablaDatos!F805</f>
        <v>365.1666667</v>
      </c>
      <c r="B804" s="5" t="str">
        <f>TablaDatos!C805</f>
        <v>10.89</v>
      </c>
      <c r="C804" s="5" t="str">
        <f>TablaDatos!D805</f>
        <v>4.00</v>
      </c>
      <c r="D804" s="5" t="str">
        <f>TablaDatos!E805</f>
        <v>34.00</v>
      </c>
    </row>
    <row r="805">
      <c r="A805" s="1">
        <f>TablaDatos!F806</f>
        <v>365.6666667</v>
      </c>
      <c r="B805" s="5" t="str">
        <f>TablaDatos!C806</f>
        <v>10.89</v>
      </c>
      <c r="C805" s="5" t="str">
        <f>TablaDatos!D806</f>
        <v>4.00</v>
      </c>
      <c r="D805" s="5" t="str">
        <f>TablaDatos!E806</f>
        <v>34.00</v>
      </c>
    </row>
    <row r="806">
      <c r="A806" s="1">
        <f>TablaDatos!F807</f>
        <v>366.1666667</v>
      </c>
      <c r="B806" s="5" t="str">
        <f>TablaDatos!C807</f>
        <v>10.89</v>
      </c>
      <c r="C806" s="5" t="str">
        <f>TablaDatos!D807</f>
        <v>4.00</v>
      </c>
      <c r="D806" s="5" t="str">
        <f>TablaDatos!E807</f>
        <v>34.00</v>
      </c>
    </row>
    <row r="807">
      <c r="A807" s="1">
        <f>TablaDatos!F808</f>
        <v>366.6666667</v>
      </c>
      <c r="B807" s="5" t="str">
        <f>TablaDatos!C808</f>
        <v>10.89</v>
      </c>
      <c r="C807" s="5" t="str">
        <f>TablaDatos!D808</f>
        <v>4.00</v>
      </c>
      <c r="D807" s="5" t="str">
        <f>TablaDatos!E808</f>
        <v>34.00</v>
      </c>
    </row>
    <row r="808">
      <c r="A808" s="1">
        <f>TablaDatos!F809</f>
        <v>367.1666667</v>
      </c>
      <c r="B808" s="5" t="str">
        <f>TablaDatos!C809</f>
        <v>10.90</v>
      </c>
      <c r="C808" s="5" t="str">
        <f>TablaDatos!D809</f>
        <v>4.00</v>
      </c>
      <c r="D808" s="5" t="str">
        <f>TablaDatos!E809</f>
        <v>34.00</v>
      </c>
    </row>
    <row r="809">
      <c r="A809" s="1">
        <f>TablaDatos!F810</f>
        <v>367.6666667</v>
      </c>
      <c r="B809" s="5" t="str">
        <f>TablaDatos!C810</f>
        <v>10.90</v>
      </c>
      <c r="C809" s="5" t="str">
        <f>TablaDatos!D810</f>
        <v>4.00</v>
      </c>
      <c r="D809" s="5" t="str">
        <f>TablaDatos!E810</f>
        <v>34.00</v>
      </c>
    </row>
    <row r="810">
      <c r="A810" s="1">
        <f>TablaDatos!F811</f>
        <v>368</v>
      </c>
      <c r="B810" s="5" t="str">
        <f>TablaDatos!C811</f>
        <v>10.90</v>
      </c>
      <c r="C810" s="5" t="str">
        <f>TablaDatos!D811</f>
        <v>4.00</v>
      </c>
      <c r="D810" s="5" t="str">
        <f>TablaDatos!E811</f>
        <v>34.00</v>
      </c>
    </row>
    <row r="811">
      <c r="A811" s="1">
        <f>TablaDatos!F812</f>
        <v>368.3333333</v>
      </c>
      <c r="B811" s="5" t="str">
        <f>TablaDatos!C812</f>
        <v>10.90</v>
      </c>
      <c r="C811" s="5" t="str">
        <f>TablaDatos!D812</f>
        <v>4.00</v>
      </c>
      <c r="D811" s="5" t="str">
        <f>TablaDatos!E812</f>
        <v>34.00</v>
      </c>
    </row>
    <row r="812">
      <c r="A812" s="1">
        <f>TablaDatos!F813</f>
        <v>368.6666667</v>
      </c>
      <c r="B812" s="5" t="str">
        <f>TablaDatos!C813</f>
        <v>10.90</v>
      </c>
      <c r="C812" s="5" t="str">
        <f>TablaDatos!D813</f>
        <v>4.00</v>
      </c>
      <c r="D812" s="5" t="str">
        <f>TablaDatos!E813</f>
        <v>34.00</v>
      </c>
    </row>
    <row r="813">
      <c r="A813" s="1">
        <f>TablaDatos!F814</f>
        <v>369.1666667</v>
      </c>
      <c r="B813" s="5" t="str">
        <f>TablaDatos!C814</f>
        <v>10.90</v>
      </c>
      <c r="C813" s="5" t="str">
        <f>TablaDatos!D814</f>
        <v>4.00</v>
      </c>
      <c r="D813" s="5" t="str">
        <f>TablaDatos!E814</f>
        <v>34.00</v>
      </c>
    </row>
    <row r="814">
      <c r="A814" s="1">
        <f>TablaDatos!F815</f>
        <v>369.6666667</v>
      </c>
      <c r="B814" s="5" t="str">
        <f>TablaDatos!C815</f>
        <v>10.90</v>
      </c>
      <c r="C814" s="5" t="str">
        <f>TablaDatos!D815</f>
        <v>4.00</v>
      </c>
      <c r="D814" s="5" t="str">
        <f>TablaDatos!E815</f>
        <v>34.00</v>
      </c>
    </row>
    <row r="815">
      <c r="A815" s="1">
        <f>TablaDatos!F816</f>
        <v>370.1666667</v>
      </c>
      <c r="B815" s="5" t="str">
        <f>TablaDatos!C816</f>
        <v>10.90</v>
      </c>
      <c r="C815" s="5" t="str">
        <f>TablaDatos!D816</f>
        <v>4.00</v>
      </c>
      <c r="D815" s="5" t="str">
        <f>TablaDatos!E816</f>
        <v>34.00</v>
      </c>
    </row>
    <row r="816">
      <c r="A816" s="1">
        <f>TablaDatos!F817</f>
        <v>370.6666667</v>
      </c>
      <c r="B816" s="5" t="str">
        <f>TablaDatos!C817</f>
        <v>10.90</v>
      </c>
      <c r="C816" s="5" t="str">
        <f>TablaDatos!D817</f>
        <v>4.00</v>
      </c>
      <c r="D816" s="5" t="str">
        <f>TablaDatos!E817</f>
        <v>34.00</v>
      </c>
    </row>
    <row r="817">
      <c r="A817" s="1">
        <f>TablaDatos!F818</f>
        <v>371.1666667</v>
      </c>
      <c r="B817" s="5" t="str">
        <f>TablaDatos!C818</f>
        <v>10.90</v>
      </c>
      <c r="C817" s="5" t="str">
        <f>TablaDatos!D818</f>
        <v>4.00</v>
      </c>
      <c r="D817" s="5" t="str">
        <f>TablaDatos!E818</f>
        <v>34.00</v>
      </c>
    </row>
    <row r="818">
      <c r="A818" s="1">
        <f>TablaDatos!F819</f>
        <v>371.6666667</v>
      </c>
      <c r="B818" s="5" t="str">
        <f>TablaDatos!C819</f>
        <v>10.90</v>
      </c>
      <c r="C818" s="5" t="str">
        <f>TablaDatos!D819</f>
        <v>4.00</v>
      </c>
      <c r="D818" s="5" t="str">
        <f>TablaDatos!E819</f>
        <v>34.00</v>
      </c>
    </row>
    <row r="819">
      <c r="A819" s="1">
        <f>TablaDatos!F820</f>
        <v>372.1666667</v>
      </c>
      <c r="B819" s="5" t="str">
        <f>TablaDatos!C820</f>
        <v>10.90</v>
      </c>
      <c r="C819" s="5" t="str">
        <f>TablaDatos!D820</f>
        <v>4.00</v>
      </c>
      <c r="D819" s="5" t="str">
        <f>TablaDatos!E820</f>
        <v>34.00</v>
      </c>
    </row>
    <row r="820">
      <c r="A820" s="1">
        <f>TablaDatos!F821</f>
        <v>372.6666667</v>
      </c>
      <c r="B820" s="5" t="str">
        <f>TablaDatos!C821</f>
        <v>10.90</v>
      </c>
      <c r="C820" s="5" t="str">
        <f>TablaDatos!D821</f>
        <v>4.00</v>
      </c>
      <c r="D820" s="5" t="str">
        <f>TablaDatos!E821</f>
        <v>34.00</v>
      </c>
    </row>
    <row r="821">
      <c r="A821" s="1">
        <f>TablaDatos!F822</f>
        <v>373.1666667</v>
      </c>
      <c r="B821" s="5" t="str">
        <f>TablaDatos!C822</f>
        <v>10.90</v>
      </c>
      <c r="C821" s="5" t="str">
        <f>TablaDatos!D822</f>
        <v>4.00</v>
      </c>
      <c r="D821" s="5" t="str">
        <f>TablaDatos!E822</f>
        <v>34.00</v>
      </c>
    </row>
    <row r="822">
      <c r="A822" s="1">
        <f>TablaDatos!F823</f>
        <v>373.6666667</v>
      </c>
      <c r="B822" s="5" t="str">
        <f>TablaDatos!C823</f>
        <v>10.90</v>
      </c>
      <c r="C822" s="5" t="str">
        <f>TablaDatos!D823</f>
        <v>4.00</v>
      </c>
      <c r="D822" s="5" t="str">
        <f>TablaDatos!E823</f>
        <v>34.00</v>
      </c>
    </row>
    <row r="823">
      <c r="A823" s="1">
        <f>TablaDatos!F824</f>
        <v>374.1666667</v>
      </c>
      <c r="B823" s="5" t="str">
        <f>TablaDatos!C824</f>
        <v>10.90</v>
      </c>
      <c r="C823" s="5" t="str">
        <f>TablaDatos!D824</f>
        <v>4.00</v>
      </c>
      <c r="D823" s="5" t="str">
        <f>TablaDatos!E824</f>
        <v>34.00</v>
      </c>
    </row>
    <row r="824">
      <c r="A824" s="1">
        <f>TablaDatos!F825</f>
        <v>374.6666667</v>
      </c>
      <c r="B824" s="5" t="str">
        <f>TablaDatos!C825</f>
        <v>10.90</v>
      </c>
      <c r="C824" s="5" t="str">
        <f>TablaDatos!D825</f>
        <v>4.00</v>
      </c>
      <c r="D824" s="5" t="str">
        <f>TablaDatos!E825</f>
        <v>34.00</v>
      </c>
    </row>
    <row r="825">
      <c r="A825" s="1">
        <f>TablaDatos!F826</f>
        <v>375.1666667</v>
      </c>
      <c r="B825" s="5" t="str">
        <f>TablaDatos!C826</f>
        <v>10.90</v>
      </c>
      <c r="C825" s="5" t="str">
        <f>TablaDatos!D826</f>
        <v>4.00</v>
      </c>
      <c r="D825" s="5" t="str">
        <f>TablaDatos!E826</f>
        <v>34.00</v>
      </c>
    </row>
    <row r="826">
      <c r="A826" s="1">
        <f>TablaDatos!F827</f>
        <v>375.6666667</v>
      </c>
      <c r="B826" s="5" t="str">
        <f>TablaDatos!C827</f>
        <v>10.90</v>
      </c>
      <c r="C826" s="5" t="str">
        <f>TablaDatos!D827</f>
        <v>4.00</v>
      </c>
      <c r="D826" s="5" t="str">
        <f>TablaDatos!E827</f>
        <v>34.00</v>
      </c>
    </row>
    <row r="827">
      <c r="A827" s="1">
        <f>TablaDatos!F828</f>
        <v>376.1666667</v>
      </c>
      <c r="B827" s="5" t="str">
        <f>TablaDatos!C828</f>
        <v>10.90</v>
      </c>
      <c r="C827" s="5" t="str">
        <f>TablaDatos!D828</f>
        <v>4.00</v>
      </c>
      <c r="D827" s="5" t="str">
        <f>TablaDatos!E828</f>
        <v>34.00</v>
      </c>
    </row>
    <row r="828">
      <c r="A828" s="1">
        <f>TablaDatos!F829</f>
        <v>376.6666667</v>
      </c>
      <c r="B828" s="5" t="str">
        <f>TablaDatos!C829</f>
        <v>10.90</v>
      </c>
      <c r="C828" s="5" t="str">
        <f>TablaDatos!D829</f>
        <v>4.00</v>
      </c>
      <c r="D828" s="5" t="str">
        <f>TablaDatos!E829</f>
        <v>34.00</v>
      </c>
    </row>
    <row r="829">
      <c r="A829" s="1">
        <f>TablaDatos!F830</f>
        <v>377.1666667</v>
      </c>
      <c r="B829" s="5" t="str">
        <f>TablaDatos!C830</f>
        <v>10.90</v>
      </c>
      <c r="C829" s="5" t="str">
        <f>TablaDatos!D830</f>
        <v>4.00</v>
      </c>
      <c r="D829" s="5" t="str">
        <f>TablaDatos!E830</f>
        <v>34.00</v>
      </c>
    </row>
    <row r="830">
      <c r="A830" s="1">
        <f>TablaDatos!F831</f>
        <v>377.6666667</v>
      </c>
      <c r="B830" s="5" t="str">
        <f>TablaDatos!C831</f>
        <v>10.90</v>
      </c>
      <c r="C830" s="5" t="str">
        <f>TablaDatos!D831</f>
        <v>4.00</v>
      </c>
      <c r="D830" s="5" t="str">
        <f>TablaDatos!E831</f>
        <v>34.00</v>
      </c>
    </row>
    <row r="831">
      <c r="A831" s="1">
        <f>TablaDatos!F832</f>
        <v>378</v>
      </c>
      <c r="B831" s="5" t="str">
        <f>TablaDatos!C832</f>
        <v>10.90</v>
      </c>
      <c r="C831" s="5" t="str">
        <f>TablaDatos!D832</f>
        <v>4.00</v>
      </c>
      <c r="D831" s="5" t="str">
        <f>TablaDatos!E832</f>
        <v>34.00</v>
      </c>
    </row>
    <row r="832">
      <c r="A832" s="1">
        <f>TablaDatos!F833</f>
        <v>378.3333333</v>
      </c>
      <c r="B832" s="5" t="str">
        <f>TablaDatos!C833</f>
        <v>10.90</v>
      </c>
      <c r="C832" s="5" t="str">
        <f>TablaDatos!D833</f>
        <v>4.00</v>
      </c>
      <c r="D832" s="5" t="str">
        <f>TablaDatos!E833</f>
        <v>34.00</v>
      </c>
    </row>
    <row r="833">
      <c r="A833" s="1">
        <f>TablaDatos!F834</f>
        <v>378.6666667</v>
      </c>
      <c r="B833" s="5" t="str">
        <f>TablaDatos!C834</f>
        <v>10.90</v>
      </c>
      <c r="C833" s="5" t="str">
        <f>TablaDatos!D834</f>
        <v>4.00</v>
      </c>
      <c r="D833" s="5" t="str">
        <f>TablaDatos!E834</f>
        <v>34.00</v>
      </c>
    </row>
    <row r="834">
      <c r="A834" s="1">
        <f>TablaDatos!F835</f>
        <v>379.1666667</v>
      </c>
      <c r="B834" s="5" t="str">
        <f>TablaDatos!C835</f>
        <v>10.90</v>
      </c>
      <c r="C834" s="5" t="str">
        <f>TablaDatos!D835</f>
        <v>4.00</v>
      </c>
      <c r="D834" s="5" t="str">
        <f>TablaDatos!E835</f>
        <v>34.00</v>
      </c>
    </row>
    <row r="835">
      <c r="A835" s="1">
        <f>TablaDatos!F836</f>
        <v>379.6666667</v>
      </c>
      <c r="B835" s="5" t="str">
        <f>TablaDatos!C836</f>
        <v>10.90</v>
      </c>
      <c r="C835" s="5" t="str">
        <f>TablaDatos!D836</f>
        <v>4.00</v>
      </c>
      <c r="D835" s="5" t="str">
        <f>TablaDatos!E836</f>
        <v>34.00</v>
      </c>
    </row>
    <row r="836">
      <c r="A836" s="1">
        <f>TablaDatos!F837</f>
        <v>380.1666667</v>
      </c>
      <c r="B836" s="5" t="str">
        <f>TablaDatos!C837</f>
        <v>10.90</v>
      </c>
      <c r="C836" s="5" t="str">
        <f>TablaDatos!D837</f>
        <v>4.00</v>
      </c>
      <c r="D836" s="5" t="str">
        <f>TablaDatos!E837</f>
        <v>34.00</v>
      </c>
    </row>
    <row r="837">
      <c r="A837" s="1">
        <f>TablaDatos!F838</f>
        <v>380.6666667</v>
      </c>
      <c r="B837" s="5" t="str">
        <f>TablaDatos!C838</f>
        <v>10.90</v>
      </c>
      <c r="C837" s="5" t="str">
        <f>TablaDatos!D838</f>
        <v>4.00</v>
      </c>
      <c r="D837" s="5" t="str">
        <f>TablaDatos!E838</f>
        <v>34.00</v>
      </c>
    </row>
    <row r="838">
      <c r="A838" s="1">
        <f>TablaDatos!F839</f>
        <v>381.1666667</v>
      </c>
      <c r="B838" s="5" t="str">
        <f>TablaDatos!C839</f>
        <v>10.90</v>
      </c>
      <c r="C838" s="5" t="str">
        <f>TablaDatos!D839</f>
        <v>4.00</v>
      </c>
      <c r="D838" s="5" t="str">
        <f>TablaDatos!E839</f>
        <v>34.00</v>
      </c>
    </row>
    <row r="839">
      <c r="A839" s="1">
        <f>TablaDatos!F840</f>
        <v>381.6666667</v>
      </c>
      <c r="B839" s="5" t="str">
        <f>TablaDatos!C840</f>
        <v>10.90</v>
      </c>
      <c r="C839" s="5" t="str">
        <f>TablaDatos!D840</f>
        <v>4.00</v>
      </c>
      <c r="D839" s="5" t="str">
        <f>TablaDatos!E840</f>
        <v>34.00</v>
      </c>
    </row>
    <row r="840">
      <c r="A840" s="1">
        <f>TablaDatos!F841</f>
        <v>382</v>
      </c>
      <c r="B840" s="5" t="str">
        <f>TablaDatos!C841</f>
        <v>10.90</v>
      </c>
      <c r="C840" s="5" t="str">
        <f>TablaDatos!D841</f>
        <v>4.00</v>
      </c>
      <c r="D840" s="5" t="str">
        <f>TablaDatos!E841</f>
        <v>34.00</v>
      </c>
    </row>
    <row r="841">
      <c r="A841" s="1">
        <f>TablaDatos!F842</f>
        <v>382.3333333</v>
      </c>
      <c r="B841" s="5" t="str">
        <f>TablaDatos!C842</f>
        <v>10.90</v>
      </c>
      <c r="C841" s="5" t="str">
        <f>TablaDatos!D842</f>
        <v>4.00</v>
      </c>
      <c r="D841" s="5" t="str">
        <f>TablaDatos!E842</f>
        <v>34.00</v>
      </c>
    </row>
    <row r="842">
      <c r="A842" s="1">
        <f>TablaDatos!F843</f>
        <v>382.6666667</v>
      </c>
      <c r="B842" s="5" t="str">
        <f>TablaDatos!C843</f>
        <v>10.90</v>
      </c>
      <c r="C842" s="5" t="str">
        <f>TablaDatos!D843</f>
        <v>4.00</v>
      </c>
      <c r="D842" s="5" t="str">
        <f>TablaDatos!E843</f>
        <v>34.00</v>
      </c>
    </row>
    <row r="843">
      <c r="A843" s="1">
        <f>TablaDatos!F844</f>
        <v>383.1666667</v>
      </c>
      <c r="B843" s="5" t="str">
        <f>TablaDatos!C844</f>
        <v>10.90</v>
      </c>
      <c r="C843" s="5" t="str">
        <f>TablaDatos!D844</f>
        <v>4.00</v>
      </c>
      <c r="D843" s="5" t="str">
        <f>TablaDatos!E844</f>
        <v>34.00</v>
      </c>
    </row>
    <row r="844">
      <c r="A844" s="1">
        <f>TablaDatos!F845</f>
        <v>383.6666667</v>
      </c>
      <c r="B844" s="5" t="str">
        <f>TablaDatos!C845</f>
        <v>10.90</v>
      </c>
      <c r="C844" s="5" t="str">
        <f>TablaDatos!D845</f>
        <v>4.00</v>
      </c>
      <c r="D844" s="5" t="str">
        <f>TablaDatos!E845</f>
        <v>34.00</v>
      </c>
    </row>
    <row r="845">
      <c r="A845" s="1">
        <f>TablaDatos!F846</f>
        <v>384.1666667</v>
      </c>
      <c r="B845" s="5" t="str">
        <f>TablaDatos!C846</f>
        <v>10.90</v>
      </c>
      <c r="C845" s="5" t="str">
        <f>TablaDatos!D846</f>
        <v>4.00</v>
      </c>
      <c r="D845" s="5" t="str">
        <f>TablaDatos!E846</f>
        <v>34.00</v>
      </c>
    </row>
    <row r="846">
      <c r="A846" s="1">
        <f>TablaDatos!F847</f>
        <v>384.6666667</v>
      </c>
      <c r="B846" s="5" t="str">
        <f>TablaDatos!C847</f>
        <v>10.90</v>
      </c>
      <c r="C846" s="5" t="str">
        <f>TablaDatos!D847</f>
        <v>4.00</v>
      </c>
      <c r="D846" s="5" t="str">
        <f>TablaDatos!E847</f>
        <v>34.00</v>
      </c>
    </row>
    <row r="847">
      <c r="A847" s="1">
        <f>TablaDatos!F848</f>
        <v>385.1666667</v>
      </c>
      <c r="B847" s="5" t="str">
        <f>TablaDatos!C848</f>
        <v>10.90</v>
      </c>
      <c r="C847" s="5" t="str">
        <f>TablaDatos!D848</f>
        <v>4.00</v>
      </c>
      <c r="D847" s="5" t="str">
        <f>TablaDatos!E848</f>
        <v>34.00</v>
      </c>
    </row>
    <row r="848">
      <c r="A848" s="1">
        <f>TablaDatos!F849</f>
        <v>385.6666667</v>
      </c>
      <c r="B848" s="5" t="str">
        <f>TablaDatos!C849</f>
        <v>10.90</v>
      </c>
      <c r="C848" s="5" t="str">
        <f>TablaDatos!D849</f>
        <v>4.00</v>
      </c>
      <c r="D848" s="5" t="str">
        <f>TablaDatos!E849</f>
        <v>34.00</v>
      </c>
    </row>
    <row r="849">
      <c r="A849" s="1">
        <f>TablaDatos!F850</f>
        <v>386.1666667</v>
      </c>
      <c r="B849" s="5" t="str">
        <f>TablaDatos!C850</f>
        <v>10.90</v>
      </c>
      <c r="C849" s="5" t="str">
        <f>TablaDatos!D850</f>
        <v>4.00</v>
      </c>
      <c r="D849" s="5" t="str">
        <f>TablaDatos!E850</f>
        <v>34.00</v>
      </c>
    </row>
    <row r="850">
      <c r="A850" s="1">
        <f>TablaDatos!F851</f>
        <v>386.6666667</v>
      </c>
      <c r="B850" s="5" t="str">
        <f>TablaDatos!C851</f>
        <v>10.90</v>
      </c>
      <c r="C850" s="5" t="str">
        <f>TablaDatos!D851</f>
        <v>4.00</v>
      </c>
      <c r="D850" s="5" t="str">
        <f>TablaDatos!E851</f>
        <v>34.00</v>
      </c>
    </row>
    <row r="851">
      <c r="A851" s="1">
        <f>TablaDatos!F852</f>
        <v>387</v>
      </c>
      <c r="B851" s="5" t="str">
        <f>TablaDatos!C852</f>
        <v>10.90</v>
      </c>
      <c r="C851" s="5" t="str">
        <f>TablaDatos!D852</f>
        <v>4.00</v>
      </c>
      <c r="D851" s="5" t="str">
        <f>TablaDatos!E852</f>
        <v>34.00</v>
      </c>
    </row>
    <row r="852">
      <c r="A852" s="1">
        <f>TablaDatos!F853</f>
        <v>387.3333333</v>
      </c>
      <c r="B852" s="5" t="str">
        <f>TablaDatos!C853</f>
        <v>10.90</v>
      </c>
      <c r="C852" s="5" t="str">
        <f>TablaDatos!D853</f>
        <v>4.00</v>
      </c>
      <c r="D852" s="5" t="str">
        <f>TablaDatos!E853</f>
        <v>34.00</v>
      </c>
    </row>
    <row r="853">
      <c r="A853" s="1">
        <f>TablaDatos!F854</f>
        <v>387.6666667</v>
      </c>
      <c r="B853" s="5" t="str">
        <f>TablaDatos!C854</f>
        <v>10.90</v>
      </c>
      <c r="C853" s="5" t="str">
        <f>TablaDatos!D854</f>
        <v>4.00</v>
      </c>
      <c r="D853" s="5" t="str">
        <f>TablaDatos!E854</f>
        <v>34.00</v>
      </c>
    </row>
    <row r="854">
      <c r="A854" s="1">
        <f>TablaDatos!F855</f>
        <v>388.1666667</v>
      </c>
      <c r="B854" s="5" t="str">
        <f>TablaDatos!C855</f>
        <v>10.90</v>
      </c>
      <c r="C854" s="5" t="str">
        <f>TablaDatos!D855</f>
        <v>4.00</v>
      </c>
      <c r="D854" s="5" t="str">
        <f>TablaDatos!E855</f>
        <v>34.00</v>
      </c>
    </row>
    <row r="855">
      <c r="A855" s="1">
        <f>TablaDatos!F856</f>
        <v>388.6666667</v>
      </c>
      <c r="B855" s="5" t="str">
        <f>TablaDatos!C856</f>
        <v>10.90</v>
      </c>
      <c r="C855" s="5" t="str">
        <f>TablaDatos!D856</f>
        <v>4.00</v>
      </c>
      <c r="D855" s="5" t="str">
        <f>TablaDatos!E856</f>
        <v>34.00</v>
      </c>
    </row>
    <row r="856">
      <c r="A856" s="1">
        <f>TablaDatos!F857</f>
        <v>389.1666667</v>
      </c>
      <c r="B856" s="5" t="str">
        <f>TablaDatos!C857</f>
        <v>10.90</v>
      </c>
      <c r="C856" s="5" t="str">
        <f>TablaDatos!D857</f>
        <v>4.00</v>
      </c>
      <c r="D856" s="5" t="str">
        <f>TablaDatos!E857</f>
        <v>34.00</v>
      </c>
    </row>
    <row r="857">
      <c r="A857" s="1">
        <f>TablaDatos!F858</f>
        <v>389.6666667</v>
      </c>
      <c r="B857" s="5" t="str">
        <f>TablaDatos!C858</f>
        <v>10.90</v>
      </c>
      <c r="C857" s="5" t="str">
        <f>TablaDatos!D858</f>
        <v>4.00</v>
      </c>
      <c r="D857" s="5" t="str">
        <f>TablaDatos!E858</f>
        <v>34.00</v>
      </c>
    </row>
    <row r="858">
      <c r="A858" s="1">
        <f>TablaDatos!F859</f>
        <v>390.1666667</v>
      </c>
      <c r="B858" s="5" t="str">
        <f>TablaDatos!C859</f>
        <v>10.90</v>
      </c>
      <c r="C858" s="5" t="str">
        <f>TablaDatos!D859</f>
        <v>4.00</v>
      </c>
      <c r="D858" s="5" t="str">
        <f>TablaDatos!E859</f>
        <v>34.00</v>
      </c>
    </row>
    <row r="859">
      <c r="A859" s="1">
        <f>TablaDatos!F860</f>
        <v>390.6666667</v>
      </c>
      <c r="B859" s="5" t="str">
        <f>TablaDatos!C860</f>
        <v>10.90</v>
      </c>
      <c r="C859" s="5" t="str">
        <f>TablaDatos!D860</f>
        <v>4.00</v>
      </c>
      <c r="D859" s="5" t="str">
        <f>TablaDatos!E860</f>
        <v>34.00</v>
      </c>
    </row>
    <row r="860">
      <c r="A860" s="1">
        <f>TablaDatos!F861</f>
        <v>391</v>
      </c>
      <c r="B860" s="5" t="str">
        <f>TablaDatos!C861</f>
        <v>10.90</v>
      </c>
      <c r="C860" s="5" t="str">
        <f>TablaDatos!D861</f>
        <v>4.00</v>
      </c>
      <c r="D860" s="5" t="str">
        <f>TablaDatos!E861</f>
        <v>34.00</v>
      </c>
    </row>
    <row r="861">
      <c r="A861" s="1">
        <f>TablaDatos!F862</f>
        <v>391.3333333</v>
      </c>
      <c r="B861" s="5" t="str">
        <f>TablaDatos!C862</f>
        <v>10.90</v>
      </c>
      <c r="C861" s="5" t="str">
        <f>TablaDatos!D862</f>
        <v>4.00</v>
      </c>
      <c r="D861" s="5" t="str">
        <f>TablaDatos!E862</f>
        <v>34.00</v>
      </c>
    </row>
    <row r="862">
      <c r="A862" s="1">
        <f>TablaDatos!F863</f>
        <v>391.6666667</v>
      </c>
      <c r="B862" s="5" t="str">
        <f>TablaDatos!C863</f>
        <v>10.90</v>
      </c>
      <c r="C862" s="5" t="str">
        <f>TablaDatos!D863</f>
        <v>4.00</v>
      </c>
      <c r="D862" s="5" t="str">
        <f>TablaDatos!E863</f>
        <v>34.00</v>
      </c>
    </row>
    <row r="863">
      <c r="A863" s="1">
        <f>TablaDatos!F864</f>
        <v>392.1666667</v>
      </c>
      <c r="B863" s="5" t="str">
        <f>TablaDatos!C864</f>
        <v>10.90</v>
      </c>
      <c r="C863" s="5" t="str">
        <f>TablaDatos!D864</f>
        <v>4.00</v>
      </c>
      <c r="D863" s="5" t="str">
        <f>TablaDatos!E864</f>
        <v>34.00</v>
      </c>
    </row>
    <row r="864">
      <c r="A864" s="1">
        <f>TablaDatos!F865</f>
        <v>392.6666667</v>
      </c>
      <c r="B864" s="5" t="str">
        <f>TablaDatos!C865</f>
        <v>10.90</v>
      </c>
      <c r="C864" s="5" t="str">
        <f>TablaDatos!D865</f>
        <v>4.00</v>
      </c>
      <c r="D864" s="5" t="str">
        <f>TablaDatos!E865</f>
        <v>34.00</v>
      </c>
    </row>
    <row r="865">
      <c r="A865" s="1">
        <f>TablaDatos!F866</f>
        <v>393.1666667</v>
      </c>
      <c r="B865" s="5" t="str">
        <f>TablaDatos!C866</f>
        <v>10.90</v>
      </c>
      <c r="C865" s="5" t="str">
        <f>TablaDatos!D866</f>
        <v>4.00</v>
      </c>
      <c r="D865" s="5" t="str">
        <f>TablaDatos!E866</f>
        <v>34.00</v>
      </c>
    </row>
    <row r="866">
      <c r="A866" s="1">
        <f>TablaDatos!F867</f>
        <v>393.6666667</v>
      </c>
      <c r="B866" s="5" t="str">
        <f>TablaDatos!C867</f>
        <v>10.90</v>
      </c>
      <c r="C866" s="5" t="str">
        <f>TablaDatos!D867</f>
        <v>4.00</v>
      </c>
      <c r="D866" s="5" t="str">
        <f>TablaDatos!E867</f>
        <v>34.00</v>
      </c>
    </row>
    <row r="867">
      <c r="A867" s="1">
        <f>TablaDatos!F868</f>
        <v>394.1666667</v>
      </c>
      <c r="B867" s="5" t="str">
        <f>TablaDatos!C868</f>
        <v>10.90</v>
      </c>
      <c r="C867" s="5" t="str">
        <f>TablaDatos!D868</f>
        <v>4.00</v>
      </c>
      <c r="D867" s="5" t="str">
        <f>TablaDatos!E868</f>
        <v>34.00</v>
      </c>
    </row>
    <row r="868">
      <c r="A868" s="1">
        <f>TablaDatos!F869</f>
        <v>394.6666667</v>
      </c>
      <c r="B868" s="5" t="str">
        <f>TablaDatos!C869</f>
        <v>10.90</v>
      </c>
      <c r="C868" s="5" t="str">
        <f>TablaDatos!D869</f>
        <v>4.00</v>
      </c>
      <c r="D868" s="5" t="str">
        <f>TablaDatos!E869</f>
        <v>34.00</v>
      </c>
    </row>
    <row r="869">
      <c r="A869" s="1">
        <f>TablaDatos!F870</f>
        <v>395</v>
      </c>
      <c r="B869" s="5" t="str">
        <f>TablaDatos!C870</f>
        <v>10.90</v>
      </c>
      <c r="C869" s="5" t="str">
        <f>TablaDatos!D870</f>
        <v>4.00</v>
      </c>
      <c r="D869" s="5" t="str">
        <f>TablaDatos!E870</f>
        <v>34.00</v>
      </c>
    </row>
    <row r="870">
      <c r="A870" s="1">
        <f>TablaDatos!F871</f>
        <v>395.3333333</v>
      </c>
      <c r="B870" s="5" t="str">
        <f>TablaDatos!C871</f>
        <v>10.90</v>
      </c>
      <c r="C870" s="5" t="str">
        <f>TablaDatos!D871</f>
        <v>4.00</v>
      </c>
      <c r="D870" s="5" t="str">
        <f>TablaDatos!E871</f>
        <v>34.00</v>
      </c>
    </row>
    <row r="871">
      <c r="A871" s="1">
        <f>TablaDatos!F872</f>
        <v>395.6666667</v>
      </c>
      <c r="B871" s="5" t="str">
        <f>TablaDatos!C872</f>
        <v>10.90</v>
      </c>
      <c r="C871" s="5" t="str">
        <f>TablaDatos!D872</f>
        <v>4.00</v>
      </c>
      <c r="D871" s="5" t="str">
        <f>TablaDatos!E872</f>
        <v>34.00</v>
      </c>
    </row>
    <row r="872">
      <c r="A872" s="1">
        <f>TablaDatos!F873</f>
        <v>396.1666667</v>
      </c>
      <c r="B872" s="5" t="str">
        <f>TablaDatos!C873</f>
        <v>10.90</v>
      </c>
      <c r="C872" s="5" t="str">
        <f>TablaDatos!D873</f>
        <v>4.00</v>
      </c>
      <c r="D872" s="5" t="str">
        <f>TablaDatos!E873</f>
        <v>34.00</v>
      </c>
    </row>
    <row r="873">
      <c r="A873" s="1">
        <f>TablaDatos!F874</f>
        <v>396.6666667</v>
      </c>
      <c r="B873" s="5" t="str">
        <f>TablaDatos!C874</f>
        <v>10.90</v>
      </c>
      <c r="C873" s="5" t="str">
        <f>TablaDatos!D874</f>
        <v>4.00</v>
      </c>
      <c r="D873" s="5" t="str">
        <f>TablaDatos!E874</f>
        <v>34.00</v>
      </c>
    </row>
    <row r="874">
      <c r="A874" s="1">
        <f>TablaDatos!F875</f>
        <v>397.1666667</v>
      </c>
      <c r="B874" s="5" t="str">
        <f>TablaDatos!C875</f>
        <v>10.90</v>
      </c>
      <c r="C874" s="5" t="str">
        <f>TablaDatos!D875</f>
        <v>4.00</v>
      </c>
      <c r="D874" s="5" t="str">
        <f>TablaDatos!E875</f>
        <v>34.00</v>
      </c>
    </row>
    <row r="875">
      <c r="A875" s="1">
        <f>TablaDatos!F876</f>
        <v>397.6666667</v>
      </c>
      <c r="B875" s="5" t="str">
        <f>TablaDatos!C876</f>
        <v>10.90</v>
      </c>
      <c r="C875" s="5" t="str">
        <f>TablaDatos!D876</f>
        <v>4.00</v>
      </c>
      <c r="D875" s="5" t="str">
        <f>TablaDatos!E876</f>
        <v>34.00</v>
      </c>
    </row>
    <row r="876">
      <c r="A876" s="1">
        <f>TablaDatos!F877</f>
        <v>398.1666667</v>
      </c>
      <c r="B876" s="5" t="str">
        <f>TablaDatos!C877</f>
        <v>10.90</v>
      </c>
      <c r="C876" s="5" t="str">
        <f>TablaDatos!D877</f>
        <v>4.00</v>
      </c>
      <c r="D876" s="5" t="str">
        <f>TablaDatos!E877</f>
        <v>34.00</v>
      </c>
    </row>
    <row r="877">
      <c r="A877" s="1">
        <f>TablaDatos!F878</f>
        <v>398.6666667</v>
      </c>
      <c r="B877" s="5" t="str">
        <f>TablaDatos!C878</f>
        <v>10.90</v>
      </c>
      <c r="C877" s="5" t="str">
        <f>TablaDatos!D878</f>
        <v>4.00</v>
      </c>
      <c r="D877" s="5" t="str">
        <f>TablaDatos!E878</f>
        <v>34.00</v>
      </c>
    </row>
    <row r="878">
      <c r="A878" s="1">
        <f>TablaDatos!F879</f>
        <v>399.1666667</v>
      </c>
      <c r="B878" s="5" t="str">
        <f>TablaDatos!C879</f>
        <v>10.90</v>
      </c>
      <c r="C878" s="5" t="str">
        <f>TablaDatos!D879</f>
        <v>4.00</v>
      </c>
      <c r="D878" s="5" t="str">
        <f>TablaDatos!E879</f>
        <v>34.00</v>
      </c>
    </row>
    <row r="879">
      <c r="A879" s="1">
        <f>TablaDatos!F880</f>
        <v>399.6666667</v>
      </c>
      <c r="B879" s="5" t="str">
        <f>TablaDatos!C880</f>
        <v>10.90</v>
      </c>
      <c r="C879" s="5" t="str">
        <f>TablaDatos!D880</f>
        <v>4.00</v>
      </c>
      <c r="D879" s="5" t="str">
        <f>TablaDatos!E880</f>
        <v>34.00</v>
      </c>
    </row>
    <row r="880">
      <c r="A880" s="1">
        <f>TablaDatos!F881</f>
        <v>400</v>
      </c>
      <c r="B880" s="5" t="str">
        <f>TablaDatos!C881</f>
        <v>10.90</v>
      </c>
      <c r="C880" s="5" t="str">
        <f>TablaDatos!D881</f>
        <v>4.00</v>
      </c>
      <c r="D880" s="5" t="str">
        <f>TablaDatos!E881</f>
        <v>34.00</v>
      </c>
    </row>
    <row r="881">
      <c r="A881" s="1">
        <f>TablaDatos!F882</f>
        <v>400.3333333</v>
      </c>
      <c r="B881" s="5" t="str">
        <f>TablaDatos!C882</f>
        <v>10.90</v>
      </c>
      <c r="C881" s="5" t="str">
        <f>TablaDatos!D882</f>
        <v>4.00</v>
      </c>
      <c r="D881" s="5" t="str">
        <f>TablaDatos!E882</f>
        <v>34.00</v>
      </c>
    </row>
    <row r="882">
      <c r="A882" s="1">
        <f>TablaDatos!F883</f>
        <v>400.6666667</v>
      </c>
      <c r="B882" s="5" t="str">
        <f>TablaDatos!C883</f>
        <v>10.90</v>
      </c>
      <c r="C882" s="5" t="str">
        <f>TablaDatos!D883</f>
        <v>4.00</v>
      </c>
      <c r="D882" s="5" t="str">
        <f>TablaDatos!E883</f>
        <v>34.00</v>
      </c>
    </row>
    <row r="883">
      <c r="A883" s="1">
        <f>TablaDatos!F884</f>
        <v>401.1666667</v>
      </c>
      <c r="B883" s="5" t="str">
        <f>TablaDatos!C884</f>
        <v>10.90</v>
      </c>
      <c r="C883" s="5" t="str">
        <f>TablaDatos!D884</f>
        <v>4.00</v>
      </c>
      <c r="D883" s="5" t="str">
        <f>TablaDatos!E884</f>
        <v>34.00</v>
      </c>
    </row>
    <row r="884">
      <c r="A884" s="1">
        <f>TablaDatos!F885</f>
        <v>401.6666667</v>
      </c>
      <c r="B884" s="5" t="str">
        <f>TablaDatos!C885</f>
        <v>10.90</v>
      </c>
      <c r="C884" s="5" t="str">
        <f>TablaDatos!D885</f>
        <v>4.00</v>
      </c>
      <c r="D884" s="5" t="str">
        <f>TablaDatos!E885</f>
        <v>34.00</v>
      </c>
    </row>
    <row r="885">
      <c r="A885" s="1">
        <f>TablaDatos!F886</f>
        <v>402</v>
      </c>
      <c r="B885" s="5" t="str">
        <f>TablaDatos!C886</f>
        <v>10.90</v>
      </c>
      <c r="C885" s="5" t="str">
        <f>TablaDatos!D886</f>
        <v>4.00</v>
      </c>
      <c r="D885" s="5" t="str">
        <f>TablaDatos!E886</f>
        <v>34.00</v>
      </c>
    </row>
    <row r="886">
      <c r="A886" s="1">
        <f>TablaDatos!F887</f>
        <v>402.3333333</v>
      </c>
      <c r="B886" s="5" t="str">
        <f>TablaDatos!C887</f>
        <v>10.90</v>
      </c>
      <c r="C886" s="5" t="str">
        <f>TablaDatos!D887</f>
        <v>4.00</v>
      </c>
      <c r="D886" s="5" t="str">
        <f>TablaDatos!E887</f>
        <v>34.00</v>
      </c>
    </row>
    <row r="887">
      <c r="A887" s="1">
        <f>TablaDatos!F888</f>
        <v>402.6666667</v>
      </c>
      <c r="B887" s="5" t="str">
        <f>TablaDatos!C888</f>
        <v>10.90</v>
      </c>
      <c r="C887" s="5" t="str">
        <f>TablaDatos!D888</f>
        <v>4.00</v>
      </c>
      <c r="D887" s="5" t="str">
        <f>TablaDatos!E888</f>
        <v>34.00</v>
      </c>
    </row>
    <row r="888">
      <c r="A888" s="1">
        <f>TablaDatos!F889</f>
        <v>403.1666667</v>
      </c>
      <c r="B888" s="5" t="str">
        <f>TablaDatos!C889</f>
        <v>10.90</v>
      </c>
      <c r="C888" s="5" t="str">
        <f>TablaDatos!D889</f>
        <v>4.00</v>
      </c>
      <c r="D888" s="5" t="str">
        <f>TablaDatos!E889</f>
        <v>34.00</v>
      </c>
    </row>
    <row r="889">
      <c r="A889" s="1">
        <f>TablaDatos!F890</f>
        <v>403.6666667</v>
      </c>
      <c r="B889" s="5" t="str">
        <f>TablaDatos!C890</f>
        <v>10.90</v>
      </c>
      <c r="C889" s="5" t="str">
        <f>TablaDatos!D890</f>
        <v>4.00</v>
      </c>
      <c r="D889" s="5" t="str">
        <f>TablaDatos!E890</f>
        <v>34.00</v>
      </c>
    </row>
    <row r="890">
      <c r="A890" s="1">
        <f>TablaDatos!F891</f>
        <v>404.1666667</v>
      </c>
      <c r="B890" s="5" t="str">
        <f>TablaDatos!C891</f>
        <v>10.90</v>
      </c>
      <c r="C890" s="5" t="str">
        <f>TablaDatos!D891</f>
        <v>4.00</v>
      </c>
      <c r="D890" s="5" t="str">
        <f>TablaDatos!E891</f>
        <v>34.00</v>
      </c>
    </row>
    <row r="891">
      <c r="A891" s="1">
        <f>TablaDatos!F892</f>
        <v>404.6666667</v>
      </c>
      <c r="B891" s="5" t="str">
        <f>TablaDatos!C892</f>
        <v>10.90</v>
      </c>
      <c r="C891" s="5" t="str">
        <f>TablaDatos!D892</f>
        <v>4.00</v>
      </c>
      <c r="D891" s="5" t="str">
        <f>TablaDatos!E892</f>
        <v>34.00</v>
      </c>
    </row>
    <row r="892">
      <c r="A892" s="1">
        <f>TablaDatos!F893</f>
        <v>405.1666667</v>
      </c>
      <c r="B892" s="5" t="str">
        <f>TablaDatos!C893</f>
        <v>10.90</v>
      </c>
      <c r="C892" s="5" t="str">
        <f>TablaDatos!D893</f>
        <v>4.00</v>
      </c>
      <c r="D892" s="5" t="str">
        <f>TablaDatos!E893</f>
        <v>34.00</v>
      </c>
    </row>
    <row r="893">
      <c r="A893" s="1">
        <f>TablaDatos!F894</f>
        <v>405.6666667</v>
      </c>
      <c r="B893" s="5" t="str">
        <f>TablaDatos!C894</f>
        <v>10.90</v>
      </c>
      <c r="C893" s="5" t="str">
        <f>TablaDatos!D894</f>
        <v>4.00</v>
      </c>
      <c r="D893" s="5" t="str">
        <f>TablaDatos!E894</f>
        <v>34.00</v>
      </c>
    </row>
    <row r="894">
      <c r="A894" s="1">
        <f>TablaDatos!F895</f>
        <v>406.1666667</v>
      </c>
      <c r="B894" s="5" t="str">
        <f>TablaDatos!C895</f>
        <v>10.90</v>
      </c>
      <c r="C894" s="5" t="str">
        <f>TablaDatos!D895</f>
        <v>4.00</v>
      </c>
      <c r="D894" s="5" t="str">
        <f>TablaDatos!E895</f>
        <v>34.00</v>
      </c>
    </row>
    <row r="895">
      <c r="A895" s="1">
        <f>TablaDatos!F896</f>
        <v>406.6666667</v>
      </c>
      <c r="B895" s="5" t="str">
        <f>TablaDatos!C896</f>
        <v>10.90</v>
      </c>
      <c r="C895" s="5" t="str">
        <f>TablaDatos!D896</f>
        <v>4.00</v>
      </c>
      <c r="D895" s="5" t="str">
        <f>TablaDatos!E896</f>
        <v>34.00</v>
      </c>
    </row>
    <row r="896">
      <c r="A896" s="1">
        <f>TablaDatos!F897</f>
        <v>407.1666667</v>
      </c>
      <c r="B896" s="5" t="str">
        <f>TablaDatos!C897</f>
        <v>10.90</v>
      </c>
      <c r="C896" s="5" t="str">
        <f>TablaDatos!D897</f>
        <v>4.00</v>
      </c>
      <c r="D896" s="5" t="str">
        <f>TablaDatos!E897</f>
        <v>34.00</v>
      </c>
    </row>
    <row r="897">
      <c r="A897" s="1">
        <f>TablaDatos!F898</f>
        <v>407.6666667</v>
      </c>
      <c r="B897" s="5" t="str">
        <f>TablaDatos!C898</f>
        <v>10.90</v>
      </c>
      <c r="C897" s="5" t="str">
        <f>TablaDatos!D898</f>
        <v>4.00</v>
      </c>
      <c r="D897" s="5" t="str">
        <f>TablaDatos!E898</f>
        <v>34.00</v>
      </c>
    </row>
    <row r="898">
      <c r="A898" s="1">
        <f>TablaDatos!F899</f>
        <v>408.1666667</v>
      </c>
      <c r="B898" s="5" t="str">
        <f>TablaDatos!C899</f>
        <v>10.90</v>
      </c>
      <c r="C898" s="5" t="str">
        <f>TablaDatos!D899</f>
        <v>4.00</v>
      </c>
      <c r="D898" s="5" t="str">
        <f>TablaDatos!E899</f>
        <v>34.00</v>
      </c>
    </row>
    <row r="899">
      <c r="A899" s="1">
        <f>TablaDatos!F900</f>
        <v>408.6666667</v>
      </c>
      <c r="B899" s="5" t="str">
        <f>TablaDatos!C900</f>
        <v>10.90</v>
      </c>
      <c r="C899" s="5" t="str">
        <f>TablaDatos!D900</f>
        <v>4.00</v>
      </c>
      <c r="D899" s="5" t="str">
        <f>TablaDatos!E900</f>
        <v>34.00</v>
      </c>
    </row>
    <row r="900">
      <c r="A900" s="1">
        <f>TablaDatos!F901</f>
        <v>409</v>
      </c>
      <c r="B900" s="5" t="str">
        <f>TablaDatos!C901</f>
        <v>10.90</v>
      </c>
      <c r="C900" s="5" t="str">
        <f>TablaDatos!D901</f>
        <v>4.00</v>
      </c>
      <c r="D900" s="5" t="str">
        <f>TablaDatos!E901</f>
        <v>34.00</v>
      </c>
    </row>
    <row r="901">
      <c r="A901" s="1">
        <f>TablaDatos!F902</f>
        <v>409.3333333</v>
      </c>
      <c r="B901" s="5" t="str">
        <f>TablaDatos!C902</f>
        <v>10.90</v>
      </c>
      <c r="C901" s="5" t="str">
        <f>TablaDatos!D902</f>
        <v>4.00</v>
      </c>
      <c r="D901" s="5" t="str">
        <f>TablaDatos!E902</f>
        <v>34.00</v>
      </c>
    </row>
    <row r="902">
      <c r="A902" s="1">
        <f>TablaDatos!F903</f>
        <v>409.6666667</v>
      </c>
      <c r="B902" s="5" t="str">
        <f>TablaDatos!C903</f>
        <v>10.90</v>
      </c>
      <c r="C902" s="5" t="str">
        <f>TablaDatos!D903</f>
        <v>4.00</v>
      </c>
      <c r="D902" s="5" t="str">
        <f>TablaDatos!E903</f>
        <v>34.00</v>
      </c>
    </row>
    <row r="903">
      <c r="A903" s="1">
        <f>TablaDatos!F904</f>
        <v>410.1666667</v>
      </c>
      <c r="B903" s="5" t="str">
        <f>TablaDatos!C904</f>
        <v>10.90</v>
      </c>
      <c r="C903" s="5" t="str">
        <f>TablaDatos!D904</f>
        <v>4.00</v>
      </c>
      <c r="D903" s="5" t="str">
        <f>TablaDatos!E904</f>
        <v>34.00</v>
      </c>
    </row>
    <row r="904">
      <c r="A904" s="1">
        <f>TablaDatos!F905</f>
        <v>410.6666667</v>
      </c>
      <c r="B904" s="5" t="str">
        <f>TablaDatos!C905</f>
        <v>10.90</v>
      </c>
      <c r="C904" s="5" t="str">
        <f>TablaDatos!D905</f>
        <v>4.00</v>
      </c>
      <c r="D904" s="5" t="str">
        <f>TablaDatos!E905</f>
        <v>34.00</v>
      </c>
    </row>
    <row r="905">
      <c r="A905" s="1">
        <f>TablaDatos!F906</f>
        <v>411.1666667</v>
      </c>
      <c r="B905" s="5" t="str">
        <f>TablaDatos!C906</f>
        <v>10.90</v>
      </c>
      <c r="C905" s="5" t="str">
        <f>TablaDatos!D906</f>
        <v>4.00</v>
      </c>
      <c r="D905" s="5" t="str">
        <f>TablaDatos!E906</f>
        <v>34.00</v>
      </c>
    </row>
    <row r="906">
      <c r="A906" s="1">
        <f>TablaDatos!F907</f>
        <v>411.6666667</v>
      </c>
      <c r="B906" s="5" t="str">
        <f>TablaDatos!C907</f>
        <v>10.90</v>
      </c>
      <c r="C906" s="5" t="str">
        <f>TablaDatos!D907</f>
        <v>4.00</v>
      </c>
      <c r="D906" s="5" t="str">
        <f>TablaDatos!E907</f>
        <v>34.00</v>
      </c>
    </row>
    <row r="907">
      <c r="A907" s="1">
        <f>TablaDatos!F908</f>
        <v>412.1666667</v>
      </c>
      <c r="B907" s="5" t="str">
        <f>TablaDatos!C908</f>
        <v>10.90</v>
      </c>
      <c r="C907" s="5" t="str">
        <f>TablaDatos!D908</f>
        <v>4.00</v>
      </c>
      <c r="D907" s="5" t="str">
        <f>TablaDatos!E908</f>
        <v>34.00</v>
      </c>
    </row>
    <row r="908">
      <c r="A908" s="1">
        <f>TablaDatos!F909</f>
        <v>412.6666667</v>
      </c>
      <c r="B908" s="5" t="str">
        <f>TablaDatos!C909</f>
        <v>10.90</v>
      </c>
      <c r="C908" s="5" t="str">
        <f>TablaDatos!D909</f>
        <v>4.00</v>
      </c>
      <c r="D908" s="5" t="str">
        <f>TablaDatos!E909</f>
        <v>34.00</v>
      </c>
    </row>
    <row r="909">
      <c r="A909" s="1">
        <f>TablaDatos!F910</f>
        <v>413.1666667</v>
      </c>
      <c r="B909" s="5" t="str">
        <f>TablaDatos!C910</f>
        <v>10.90</v>
      </c>
      <c r="C909" s="5" t="str">
        <f>TablaDatos!D910</f>
        <v>4.00</v>
      </c>
      <c r="D909" s="5" t="str">
        <f>TablaDatos!E910</f>
        <v>34.00</v>
      </c>
    </row>
    <row r="910">
      <c r="A910" s="1">
        <f>TablaDatos!F911</f>
        <v>413.6666667</v>
      </c>
      <c r="B910" s="5" t="str">
        <f>TablaDatos!C911</f>
        <v>10.90</v>
      </c>
      <c r="C910" s="5" t="str">
        <f>TablaDatos!D911</f>
        <v>4.00</v>
      </c>
      <c r="D910" s="5" t="str">
        <f>TablaDatos!E911</f>
        <v>34.00</v>
      </c>
    </row>
    <row r="911">
      <c r="A911" s="1">
        <f>TablaDatos!F912</f>
        <v>414.1666667</v>
      </c>
      <c r="B911" s="5" t="str">
        <f>TablaDatos!C912</f>
        <v>10.90</v>
      </c>
      <c r="C911" s="5" t="str">
        <f>TablaDatos!D912</f>
        <v>4.00</v>
      </c>
      <c r="D911" s="5" t="str">
        <f>TablaDatos!E912</f>
        <v>34.00</v>
      </c>
    </row>
    <row r="912">
      <c r="A912" s="1">
        <f>TablaDatos!F913</f>
        <v>414.6666667</v>
      </c>
      <c r="B912" s="5" t="str">
        <f>TablaDatos!C913</f>
        <v>10.90</v>
      </c>
      <c r="C912" s="5" t="str">
        <f>TablaDatos!D913</f>
        <v>4.00</v>
      </c>
      <c r="D912" s="5" t="str">
        <f>TablaDatos!E913</f>
        <v>34.00</v>
      </c>
    </row>
    <row r="913">
      <c r="A913" s="1">
        <f>TablaDatos!F914</f>
        <v>415.1666667</v>
      </c>
      <c r="B913" s="5" t="str">
        <f>TablaDatos!C914</f>
        <v>10.90</v>
      </c>
      <c r="C913" s="5" t="str">
        <f>TablaDatos!D914</f>
        <v>4.00</v>
      </c>
      <c r="D913" s="5" t="str">
        <f>TablaDatos!E914</f>
        <v>34.00</v>
      </c>
    </row>
    <row r="914">
      <c r="A914" s="1">
        <f>TablaDatos!F915</f>
        <v>415.6666667</v>
      </c>
      <c r="B914" s="5" t="str">
        <f>TablaDatos!C915</f>
        <v>10.90</v>
      </c>
      <c r="C914" s="5" t="str">
        <f>TablaDatos!D915</f>
        <v>4.00</v>
      </c>
      <c r="D914" s="5" t="str">
        <f>TablaDatos!E915</f>
        <v>34.00</v>
      </c>
    </row>
    <row r="915">
      <c r="A915" s="1">
        <f>TablaDatos!F916</f>
        <v>416</v>
      </c>
      <c r="B915" s="5" t="str">
        <f>TablaDatos!C916</f>
        <v>10.90</v>
      </c>
      <c r="C915" s="5" t="str">
        <f>TablaDatos!D916</f>
        <v>4.00</v>
      </c>
      <c r="D915" s="5" t="str">
        <f>TablaDatos!E916</f>
        <v>34.00</v>
      </c>
    </row>
    <row r="916">
      <c r="A916" s="1">
        <f>TablaDatos!F917</f>
        <v>416.3333333</v>
      </c>
      <c r="B916" s="5" t="str">
        <f>TablaDatos!C917</f>
        <v>10.90</v>
      </c>
      <c r="C916" s="5" t="str">
        <f>TablaDatos!D917</f>
        <v>4.00</v>
      </c>
      <c r="D916" s="5" t="str">
        <f>TablaDatos!E917</f>
        <v>34.00</v>
      </c>
    </row>
    <row r="917">
      <c r="A917" s="1">
        <f>TablaDatos!F918</f>
        <v>416.6666667</v>
      </c>
      <c r="B917" s="5" t="str">
        <f>TablaDatos!C918</f>
        <v>10.90</v>
      </c>
      <c r="C917" s="5" t="str">
        <f>TablaDatos!D918</f>
        <v>4.00</v>
      </c>
      <c r="D917" s="5" t="str">
        <f>TablaDatos!E918</f>
        <v>34.00</v>
      </c>
    </row>
    <row r="918">
      <c r="A918" s="1">
        <f>TablaDatos!F919</f>
        <v>417.1666667</v>
      </c>
      <c r="B918" s="5" t="str">
        <f>TablaDatos!C919</f>
        <v>10.90</v>
      </c>
      <c r="C918" s="5" t="str">
        <f>TablaDatos!D919</f>
        <v>4.00</v>
      </c>
      <c r="D918" s="5" t="str">
        <f>TablaDatos!E919</f>
        <v>34.00</v>
      </c>
    </row>
    <row r="919">
      <c r="A919" s="1">
        <f>TablaDatos!F920</f>
        <v>417.6666667</v>
      </c>
      <c r="B919" s="5" t="str">
        <f>TablaDatos!C920</f>
        <v>10.90</v>
      </c>
      <c r="C919" s="5" t="str">
        <f>TablaDatos!D920</f>
        <v>4.00</v>
      </c>
      <c r="D919" s="5" t="str">
        <f>TablaDatos!E920</f>
        <v>34.00</v>
      </c>
    </row>
    <row r="920">
      <c r="A920" s="1">
        <f>TablaDatos!F921</f>
        <v>418.1666667</v>
      </c>
      <c r="B920" s="5" t="str">
        <f>TablaDatos!C921</f>
        <v>10.90</v>
      </c>
      <c r="C920" s="5" t="str">
        <f>TablaDatos!D921</f>
        <v>4.00</v>
      </c>
      <c r="D920" s="5" t="str">
        <f>TablaDatos!E921</f>
        <v>34.00</v>
      </c>
    </row>
    <row r="921">
      <c r="A921" s="1">
        <f>TablaDatos!F922</f>
        <v>418.6666667</v>
      </c>
      <c r="B921" s="5" t="str">
        <f>TablaDatos!C922</f>
        <v>10.90</v>
      </c>
      <c r="C921" s="5" t="str">
        <f>TablaDatos!D922</f>
        <v>4.00</v>
      </c>
      <c r="D921" s="5" t="str">
        <f>TablaDatos!E922</f>
        <v>34.00</v>
      </c>
    </row>
    <row r="922">
      <c r="A922" s="1">
        <f>TablaDatos!F923</f>
        <v>419.1666667</v>
      </c>
      <c r="B922" s="5" t="str">
        <f>TablaDatos!C923</f>
        <v>10.90</v>
      </c>
      <c r="C922" s="5" t="str">
        <f>TablaDatos!D923</f>
        <v>4.00</v>
      </c>
      <c r="D922" s="5" t="str">
        <f>TablaDatos!E923</f>
        <v>34.00</v>
      </c>
    </row>
    <row r="923">
      <c r="A923" s="1">
        <f>TablaDatos!F924</f>
        <v>419.6666667</v>
      </c>
      <c r="B923" s="5" t="str">
        <f>TablaDatos!C924</f>
        <v>10.90</v>
      </c>
      <c r="C923" s="5" t="str">
        <f>TablaDatos!D924</f>
        <v>4.00</v>
      </c>
      <c r="D923" s="5" t="str">
        <f>TablaDatos!E924</f>
        <v>34.00</v>
      </c>
    </row>
    <row r="924">
      <c r="A924" s="1">
        <f>TablaDatos!F925</f>
        <v>420.1666667</v>
      </c>
      <c r="B924" s="5" t="str">
        <f>TablaDatos!C925</f>
        <v>10.90</v>
      </c>
      <c r="C924" s="5" t="str">
        <f>TablaDatos!D925</f>
        <v>4.00</v>
      </c>
      <c r="D924" s="5" t="str">
        <f>TablaDatos!E925</f>
        <v>34.00</v>
      </c>
    </row>
    <row r="925">
      <c r="A925" s="1">
        <f>TablaDatos!F926</f>
        <v>420.6666667</v>
      </c>
      <c r="B925" s="5" t="str">
        <f>TablaDatos!C926</f>
        <v>10.90</v>
      </c>
      <c r="C925" s="5" t="str">
        <f>TablaDatos!D926</f>
        <v>4.00</v>
      </c>
      <c r="D925" s="5" t="str">
        <f>TablaDatos!E926</f>
        <v>34.00</v>
      </c>
    </row>
    <row r="926">
      <c r="A926" s="1">
        <f>TablaDatos!F927</f>
        <v>421.1666667</v>
      </c>
      <c r="B926" s="5" t="str">
        <f>TablaDatos!C927</f>
        <v>10.90</v>
      </c>
      <c r="C926" s="5" t="str">
        <f>TablaDatos!D927</f>
        <v>4.00</v>
      </c>
      <c r="D926" s="5" t="str">
        <f>TablaDatos!E927</f>
        <v>34.00</v>
      </c>
    </row>
    <row r="927">
      <c r="A927" s="1">
        <f>TablaDatos!F928</f>
        <v>421.6666667</v>
      </c>
      <c r="B927" s="5" t="str">
        <f>TablaDatos!C928</f>
        <v>10.90</v>
      </c>
      <c r="C927" s="5" t="str">
        <f>TablaDatos!D928</f>
        <v>4.00</v>
      </c>
      <c r="D927" s="5" t="str">
        <f>TablaDatos!E928</f>
        <v>34.00</v>
      </c>
    </row>
    <row r="928">
      <c r="A928" s="1">
        <f>TablaDatos!F929</f>
        <v>422.1666667</v>
      </c>
      <c r="B928" s="5" t="str">
        <f>TablaDatos!C929</f>
        <v>10.90</v>
      </c>
      <c r="C928" s="5" t="str">
        <f>TablaDatos!D929</f>
        <v>4.00</v>
      </c>
      <c r="D928" s="5" t="str">
        <f>TablaDatos!E929</f>
        <v>34.00</v>
      </c>
    </row>
    <row r="929">
      <c r="A929" s="1">
        <f>TablaDatos!F930</f>
        <v>422.6666667</v>
      </c>
      <c r="B929" s="5" t="str">
        <f>TablaDatos!C930</f>
        <v>10.90</v>
      </c>
      <c r="C929" s="5" t="str">
        <f>TablaDatos!D930</f>
        <v>4.00</v>
      </c>
      <c r="D929" s="5" t="str">
        <f>TablaDatos!E930</f>
        <v>34.00</v>
      </c>
    </row>
    <row r="930">
      <c r="A930" s="1">
        <f>TablaDatos!F931</f>
        <v>423</v>
      </c>
      <c r="B930" s="5" t="str">
        <f>TablaDatos!C931</f>
        <v>10.90</v>
      </c>
      <c r="C930" s="5" t="str">
        <f>TablaDatos!D931</f>
        <v>4.00</v>
      </c>
      <c r="D930" s="5" t="str">
        <f>TablaDatos!E931</f>
        <v>34.00</v>
      </c>
    </row>
    <row r="931">
      <c r="A931" s="1">
        <f>TablaDatos!F932</f>
        <v>423.3333333</v>
      </c>
      <c r="B931" s="5" t="str">
        <f>TablaDatos!C932</f>
        <v>10.90</v>
      </c>
      <c r="C931" s="5" t="str">
        <f>TablaDatos!D932</f>
        <v>4.00</v>
      </c>
      <c r="D931" s="5" t="str">
        <f>TablaDatos!E932</f>
        <v>34.00</v>
      </c>
    </row>
    <row r="932">
      <c r="A932" s="1">
        <f>TablaDatos!F933</f>
        <v>423.6666667</v>
      </c>
      <c r="B932" s="5" t="str">
        <f>TablaDatos!C933</f>
        <v>10.90</v>
      </c>
      <c r="C932" s="5" t="str">
        <f>TablaDatos!D933</f>
        <v>4.00</v>
      </c>
      <c r="D932" s="5" t="str">
        <f>TablaDatos!E933</f>
        <v>34.00</v>
      </c>
    </row>
    <row r="933">
      <c r="A933" s="1">
        <f>TablaDatos!F934</f>
        <v>424.1666667</v>
      </c>
      <c r="B933" s="5" t="str">
        <f>TablaDatos!C934</f>
        <v>10.90</v>
      </c>
      <c r="C933" s="5" t="str">
        <f>TablaDatos!D934</f>
        <v>4.00</v>
      </c>
      <c r="D933" s="5" t="str">
        <f>TablaDatos!E934</f>
        <v>34.00</v>
      </c>
    </row>
    <row r="934">
      <c r="A934" s="1">
        <f>TablaDatos!F935</f>
        <v>424.6666667</v>
      </c>
      <c r="B934" s="5" t="str">
        <f>TablaDatos!C935</f>
        <v>10.90</v>
      </c>
      <c r="C934" s="5" t="str">
        <f>TablaDatos!D935</f>
        <v>4.00</v>
      </c>
      <c r="D934" s="5" t="str">
        <f>TablaDatos!E935</f>
        <v>34.00</v>
      </c>
    </row>
    <row r="935">
      <c r="A935" s="1">
        <f>TablaDatos!F936</f>
        <v>425.1666667</v>
      </c>
      <c r="B935" s="5" t="str">
        <f>TablaDatos!C936</f>
        <v>10.90</v>
      </c>
      <c r="C935" s="5" t="str">
        <f>TablaDatos!D936</f>
        <v>4.00</v>
      </c>
      <c r="D935" s="5" t="str">
        <f>TablaDatos!E936</f>
        <v>34.00</v>
      </c>
    </row>
    <row r="936">
      <c r="A936" s="1">
        <f>TablaDatos!F937</f>
        <v>425.6666667</v>
      </c>
      <c r="B936" s="5" t="str">
        <f>TablaDatos!C937</f>
        <v>10.90</v>
      </c>
      <c r="C936" s="5" t="str">
        <f>TablaDatos!D937</f>
        <v>4.00</v>
      </c>
      <c r="D936" s="5" t="str">
        <f>TablaDatos!E937</f>
        <v>34.00</v>
      </c>
    </row>
    <row r="937">
      <c r="A937" s="1">
        <f>TablaDatos!F938</f>
        <v>426.1666667</v>
      </c>
      <c r="B937" s="5" t="str">
        <f>TablaDatos!C938</f>
        <v>10.90</v>
      </c>
      <c r="C937" s="5" t="str">
        <f>TablaDatos!D938</f>
        <v>4.00</v>
      </c>
      <c r="D937" s="5" t="str">
        <f>TablaDatos!E938</f>
        <v>34.00</v>
      </c>
    </row>
    <row r="938">
      <c r="A938" s="1">
        <f>TablaDatos!F939</f>
        <v>426.6666667</v>
      </c>
      <c r="B938" s="5" t="str">
        <f>TablaDatos!C939</f>
        <v>10.90</v>
      </c>
      <c r="C938" s="5" t="str">
        <f>TablaDatos!D939</f>
        <v>4.00</v>
      </c>
      <c r="D938" s="5" t="str">
        <f>TablaDatos!E939</f>
        <v>34.00</v>
      </c>
    </row>
    <row r="939">
      <c r="A939" s="1">
        <f>TablaDatos!F940</f>
        <v>427.1666667</v>
      </c>
      <c r="B939" s="5" t="str">
        <f>TablaDatos!C940</f>
        <v>10.90</v>
      </c>
      <c r="C939" s="5" t="str">
        <f>TablaDatos!D940</f>
        <v>4.00</v>
      </c>
      <c r="D939" s="5" t="str">
        <f>TablaDatos!E940</f>
        <v>34.00</v>
      </c>
    </row>
    <row r="940">
      <c r="A940" s="1">
        <f>TablaDatos!F941</f>
        <v>427.6666667</v>
      </c>
      <c r="B940" s="5" t="str">
        <f>TablaDatos!C941</f>
        <v>10.90</v>
      </c>
      <c r="C940" s="5" t="str">
        <f>TablaDatos!D941</f>
        <v>4.00</v>
      </c>
      <c r="D940" s="5" t="str">
        <f>TablaDatos!E941</f>
        <v>34.00</v>
      </c>
    </row>
    <row r="941">
      <c r="A941" s="1">
        <f>TablaDatos!F942</f>
        <v>428</v>
      </c>
      <c r="B941" s="5" t="str">
        <f>TablaDatos!C942</f>
        <v>10.90</v>
      </c>
      <c r="C941" s="5" t="str">
        <f>TablaDatos!D942</f>
        <v>4.00</v>
      </c>
      <c r="D941" s="5" t="str">
        <f>TablaDatos!E942</f>
        <v>34.00</v>
      </c>
    </row>
    <row r="942">
      <c r="A942" s="1">
        <f>TablaDatos!F943</f>
        <v>428.3333333</v>
      </c>
      <c r="B942" s="5" t="str">
        <f>TablaDatos!C943</f>
        <v>10.90</v>
      </c>
      <c r="C942" s="5" t="str">
        <f>TablaDatos!D943</f>
        <v>4.00</v>
      </c>
      <c r="D942" s="5" t="str">
        <f>TablaDatos!E943</f>
        <v>34.00</v>
      </c>
    </row>
    <row r="943">
      <c r="A943" s="1">
        <f>TablaDatos!F944</f>
        <v>428.6666667</v>
      </c>
      <c r="B943" s="5" t="str">
        <f>TablaDatos!C944</f>
        <v>10.90</v>
      </c>
      <c r="C943" s="5" t="str">
        <f>TablaDatos!D944</f>
        <v>4.00</v>
      </c>
      <c r="D943" s="5" t="str">
        <f>TablaDatos!E944</f>
        <v>34.00</v>
      </c>
    </row>
    <row r="944">
      <c r="A944" s="1">
        <f>TablaDatos!F945</f>
        <v>429.1666667</v>
      </c>
      <c r="B944" s="5" t="str">
        <f>TablaDatos!C945</f>
        <v>10.90</v>
      </c>
      <c r="C944" s="5" t="str">
        <f>TablaDatos!D945</f>
        <v>4.00</v>
      </c>
      <c r="D944" s="5" t="str">
        <f>TablaDatos!E945</f>
        <v>34.00</v>
      </c>
    </row>
    <row r="945">
      <c r="A945" s="1">
        <f>TablaDatos!F946</f>
        <v>429.6666667</v>
      </c>
      <c r="B945" s="5" t="str">
        <f>TablaDatos!C946</f>
        <v>10.90</v>
      </c>
      <c r="C945" s="5" t="str">
        <f>TablaDatos!D946</f>
        <v>4.00</v>
      </c>
      <c r="D945" s="5" t="str">
        <f>TablaDatos!E946</f>
        <v>34.00</v>
      </c>
    </row>
    <row r="946">
      <c r="A946" s="1">
        <f>TablaDatos!F947</f>
        <v>430.1666667</v>
      </c>
      <c r="B946" s="5" t="str">
        <f>TablaDatos!C947</f>
        <v>10.90</v>
      </c>
      <c r="C946" s="5" t="str">
        <f>TablaDatos!D947</f>
        <v>4.00</v>
      </c>
      <c r="D946" s="5" t="str">
        <f>TablaDatos!E947</f>
        <v>34.00</v>
      </c>
    </row>
    <row r="947">
      <c r="A947" s="1">
        <f>TablaDatos!F948</f>
        <v>430.6666667</v>
      </c>
      <c r="B947" s="5" t="str">
        <f>TablaDatos!C948</f>
        <v>10.90</v>
      </c>
      <c r="C947" s="5" t="str">
        <f>TablaDatos!D948</f>
        <v>4.00</v>
      </c>
      <c r="D947" s="5" t="str">
        <f>TablaDatos!E948</f>
        <v>34.00</v>
      </c>
    </row>
    <row r="948">
      <c r="A948" s="1">
        <f>TablaDatos!F949</f>
        <v>431.1666667</v>
      </c>
      <c r="B948" s="5" t="str">
        <f>TablaDatos!C949</f>
        <v>10.90</v>
      </c>
      <c r="C948" s="5" t="str">
        <f>TablaDatos!D949</f>
        <v>4.00</v>
      </c>
      <c r="D948" s="5" t="str">
        <f>TablaDatos!E949</f>
        <v>34.00</v>
      </c>
    </row>
    <row r="949">
      <c r="A949" s="1">
        <f>TablaDatos!F950</f>
        <v>431.6666667</v>
      </c>
      <c r="B949" s="5" t="str">
        <f>TablaDatos!C950</f>
        <v>10.90</v>
      </c>
      <c r="C949" s="5" t="str">
        <f>TablaDatos!D950</f>
        <v>4.00</v>
      </c>
      <c r="D949" s="5" t="str">
        <f>TablaDatos!E950</f>
        <v>34.00</v>
      </c>
    </row>
    <row r="950">
      <c r="A950" s="1">
        <f>TablaDatos!F951</f>
        <v>432</v>
      </c>
      <c r="B950" s="5" t="str">
        <f>TablaDatos!C951</f>
        <v>10.90</v>
      </c>
      <c r="C950" s="5" t="str">
        <f>TablaDatos!D951</f>
        <v>4.00</v>
      </c>
      <c r="D950" s="5" t="str">
        <f>TablaDatos!E951</f>
        <v>34.00</v>
      </c>
    </row>
    <row r="951">
      <c r="A951" s="1">
        <f>TablaDatos!F952</f>
        <v>432.3333333</v>
      </c>
      <c r="B951" s="5" t="str">
        <f>TablaDatos!C952</f>
        <v>10.90</v>
      </c>
      <c r="C951" s="5" t="str">
        <f>TablaDatos!D952</f>
        <v>4.00</v>
      </c>
      <c r="D951" s="5" t="str">
        <f>TablaDatos!E952</f>
        <v>34.00</v>
      </c>
    </row>
    <row r="952">
      <c r="A952" s="1">
        <f>TablaDatos!F953</f>
        <v>432.6666667</v>
      </c>
      <c r="B952" s="5" t="str">
        <f>TablaDatos!C953</f>
        <v>10.90</v>
      </c>
      <c r="C952" s="5" t="str">
        <f>TablaDatos!D953</f>
        <v>4.00</v>
      </c>
      <c r="D952" s="5" t="str">
        <f>TablaDatos!E953</f>
        <v>34.00</v>
      </c>
    </row>
    <row r="953">
      <c r="A953" s="1">
        <f>TablaDatos!F954</f>
        <v>433.1666667</v>
      </c>
      <c r="B953" s="5" t="str">
        <f>TablaDatos!C954</f>
        <v>10.90</v>
      </c>
      <c r="C953" s="5" t="str">
        <f>TablaDatos!D954</f>
        <v>4.00</v>
      </c>
      <c r="D953" s="5" t="str">
        <f>TablaDatos!E954</f>
        <v>34.00</v>
      </c>
    </row>
    <row r="954">
      <c r="A954" s="1">
        <f>TablaDatos!F955</f>
        <v>433.6666667</v>
      </c>
      <c r="B954" s="5" t="str">
        <f>TablaDatos!C955</f>
        <v>10.90</v>
      </c>
      <c r="C954" s="5" t="str">
        <f>TablaDatos!D955</f>
        <v>4.00</v>
      </c>
      <c r="D954" s="5" t="str">
        <f>TablaDatos!E955</f>
        <v>34.00</v>
      </c>
    </row>
    <row r="955">
      <c r="A955" s="1">
        <f>TablaDatos!F956</f>
        <v>434.1666667</v>
      </c>
      <c r="B955" s="5" t="str">
        <f>TablaDatos!C956</f>
        <v>10.90</v>
      </c>
      <c r="C955" s="5" t="str">
        <f>TablaDatos!D956</f>
        <v>4.00</v>
      </c>
      <c r="D955" s="5" t="str">
        <f>TablaDatos!E956</f>
        <v>34.00</v>
      </c>
    </row>
    <row r="956">
      <c r="A956" s="1">
        <f>TablaDatos!F957</f>
        <v>434.6666667</v>
      </c>
      <c r="B956" s="5" t="str">
        <f>TablaDatos!C957</f>
        <v>10.90</v>
      </c>
      <c r="C956" s="5" t="str">
        <f>TablaDatos!D957</f>
        <v>4.00</v>
      </c>
      <c r="D956" s="5" t="str">
        <f>TablaDatos!E957</f>
        <v>34.00</v>
      </c>
    </row>
    <row r="957">
      <c r="A957" s="1">
        <f>TablaDatos!F958</f>
        <v>435.1666667</v>
      </c>
      <c r="B957" s="5" t="str">
        <f>TablaDatos!C958</f>
        <v>10.90</v>
      </c>
      <c r="C957" s="5" t="str">
        <f>TablaDatos!D958</f>
        <v>4.00</v>
      </c>
      <c r="D957" s="5" t="str">
        <f>TablaDatos!E958</f>
        <v>34.00</v>
      </c>
    </row>
    <row r="958">
      <c r="A958" s="1">
        <f>TablaDatos!F959</f>
        <v>435.6666667</v>
      </c>
      <c r="B958" s="5" t="str">
        <f>TablaDatos!C959</f>
        <v>10.90</v>
      </c>
      <c r="C958" s="5" t="str">
        <f>TablaDatos!D959</f>
        <v>4.00</v>
      </c>
      <c r="D958" s="5" t="str">
        <f>TablaDatos!E959</f>
        <v>34.00</v>
      </c>
    </row>
    <row r="959">
      <c r="A959" s="1">
        <f>TablaDatos!F960</f>
        <v>436</v>
      </c>
      <c r="B959" s="5" t="str">
        <f>TablaDatos!C960</f>
        <v>10.90</v>
      </c>
      <c r="C959" s="5" t="str">
        <f>TablaDatos!D960</f>
        <v>4.00</v>
      </c>
      <c r="D959" s="5" t="str">
        <f>TablaDatos!E960</f>
        <v>34.00</v>
      </c>
    </row>
    <row r="960">
      <c r="A960" s="1">
        <f>TablaDatos!F961</f>
        <v>436.3333333</v>
      </c>
      <c r="B960" s="5" t="str">
        <f>TablaDatos!C961</f>
        <v>10.90</v>
      </c>
      <c r="C960" s="5" t="str">
        <f>TablaDatos!D961</f>
        <v>4.00</v>
      </c>
      <c r="D960" s="5" t="str">
        <f>TablaDatos!E961</f>
        <v>34.00</v>
      </c>
    </row>
    <row r="961">
      <c r="A961" s="1">
        <f>TablaDatos!F962</f>
        <v>436.6666667</v>
      </c>
      <c r="B961" s="5" t="str">
        <f>TablaDatos!C962</f>
        <v>10.90</v>
      </c>
      <c r="C961" s="5" t="str">
        <f>TablaDatos!D962</f>
        <v>4.00</v>
      </c>
      <c r="D961" s="5" t="str">
        <f>TablaDatos!E962</f>
        <v>34.00</v>
      </c>
    </row>
    <row r="962">
      <c r="A962" s="1">
        <f>TablaDatos!F963</f>
        <v>437.1666667</v>
      </c>
      <c r="B962" s="5" t="str">
        <f>TablaDatos!C963</f>
        <v>10.90</v>
      </c>
      <c r="C962" s="5" t="str">
        <f>TablaDatos!D963</f>
        <v>4.00</v>
      </c>
      <c r="D962" s="5" t="str">
        <f>TablaDatos!E963</f>
        <v>34.00</v>
      </c>
    </row>
    <row r="963">
      <c r="A963" s="1">
        <f>TablaDatos!F964</f>
        <v>437.6666667</v>
      </c>
      <c r="B963" s="5" t="str">
        <f>TablaDatos!C964</f>
        <v>10.90</v>
      </c>
      <c r="C963" s="5" t="str">
        <f>TablaDatos!D964</f>
        <v>4.00</v>
      </c>
      <c r="D963" s="5" t="str">
        <f>TablaDatos!E964</f>
        <v>34.00</v>
      </c>
    </row>
    <row r="964">
      <c r="A964" s="1">
        <f>TablaDatos!F965</f>
        <v>438.1666667</v>
      </c>
      <c r="B964" s="5" t="str">
        <f>TablaDatos!C965</f>
        <v>10.90</v>
      </c>
      <c r="C964" s="5" t="str">
        <f>TablaDatos!D965</f>
        <v>4.00</v>
      </c>
      <c r="D964" s="5" t="str">
        <f>TablaDatos!E965</f>
        <v>34.00</v>
      </c>
    </row>
    <row r="965">
      <c r="A965" s="1">
        <f>TablaDatos!F966</f>
        <v>438.6666667</v>
      </c>
      <c r="B965" s="5" t="str">
        <f>TablaDatos!C966</f>
        <v>10.90</v>
      </c>
      <c r="C965" s="5" t="str">
        <f>TablaDatos!D966</f>
        <v>4.00</v>
      </c>
      <c r="D965" s="5" t="str">
        <f>TablaDatos!E966</f>
        <v>34.00</v>
      </c>
    </row>
    <row r="966">
      <c r="A966" s="1">
        <f>TablaDatos!F967</f>
        <v>439.1666667</v>
      </c>
      <c r="B966" s="5" t="str">
        <f>TablaDatos!C967</f>
        <v>10.90</v>
      </c>
      <c r="C966" s="5" t="str">
        <f>TablaDatos!D967</f>
        <v>4.00</v>
      </c>
      <c r="D966" s="5" t="str">
        <f>TablaDatos!E967</f>
        <v>34.00</v>
      </c>
    </row>
    <row r="967">
      <c r="A967" s="1">
        <f>TablaDatos!F968</f>
        <v>439.6666667</v>
      </c>
      <c r="B967" s="5" t="str">
        <f>TablaDatos!C968</f>
        <v>10.90</v>
      </c>
      <c r="C967" s="5" t="str">
        <f>TablaDatos!D968</f>
        <v>4.00</v>
      </c>
      <c r="D967" s="5" t="str">
        <f>TablaDatos!E968</f>
        <v>34.00</v>
      </c>
    </row>
    <row r="968">
      <c r="A968" s="1">
        <f>TablaDatos!F969</f>
        <v>440.1666667</v>
      </c>
      <c r="B968" s="5" t="str">
        <f>TablaDatos!C969</f>
        <v>10.90</v>
      </c>
      <c r="C968" s="5" t="str">
        <f>TablaDatos!D969</f>
        <v>4.00</v>
      </c>
      <c r="D968" s="5" t="str">
        <f>TablaDatos!E969</f>
        <v>34.00</v>
      </c>
    </row>
    <row r="969">
      <c r="A969" s="1">
        <f>TablaDatos!F970</f>
        <v>440.6666667</v>
      </c>
      <c r="B969" s="5" t="str">
        <f>TablaDatos!C970</f>
        <v>10.90</v>
      </c>
      <c r="C969" s="5" t="str">
        <f>TablaDatos!D970</f>
        <v>4.00</v>
      </c>
      <c r="D969" s="5" t="str">
        <f>TablaDatos!E970</f>
        <v>34.00</v>
      </c>
    </row>
    <row r="970">
      <c r="A970" s="1">
        <f>TablaDatos!F971</f>
        <v>441.1666667</v>
      </c>
      <c r="B970" s="5" t="str">
        <f>TablaDatos!C971</f>
        <v>10.90</v>
      </c>
      <c r="C970" s="5" t="str">
        <f>TablaDatos!D971</f>
        <v>4.00</v>
      </c>
      <c r="D970" s="5" t="str">
        <f>TablaDatos!E971</f>
        <v>34.00</v>
      </c>
    </row>
    <row r="971">
      <c r="A971" s="1">
        <f>TablaDatos!F972</f>
        <v>441.6666667</v>
      </c>
      <c r="B971" s="5" t="str">
        <f>TablaDatos!C972</f>
        <v>10.90</v>
      </c>
      <c r="C971" s="5" t="str">
        <f>TablaDatos!D972</f>
        <v>4.00</v>
      </c>
      <c r="D971" s="5" t="str">
        <f>TablaDatos!E972</f>
        <v>34.00</v>
      </c>
    </row>
    <row r="972">
      <c r="A972" s="1">
        <f>TablaDatos!F973</f>
        <v>442</v>
      </c>
      <c r="B972" s="5" t="str">
        <f>TablaDatos!C973</f>
        <v>10.90</v>
      </c>
      <c r="C972" s="5" t="str">
        <f>TablaDatos!D973</f>
        <v>4.00</v>
      </c>
      <c r="D972" s="5" t="str">
        <f>TablaDatos!E973</f>
        <v>34.00</v>
      </c>
    </row>
    <row r="973">
      <c r="A973" s="1">
        <f>TablaDatos!F974</f>
        <v>442.3333333</v>
      </c>
      <c r="B973" s="5" t="str">
        <f>TablaDatos!C974</f>
        <v>10.90</v>
      </c>
      <c r="C973" s="5" t="str">
        <f>TablaDatos!D974</f>
        <v>4.00</v>
      </c>
      <c r="D973" s="5" t="str">
        <f>TablaDatos!E974</f>
        <v>34.00</v>
      </c>
    </row>
    <row r="974">
      <c r="A974" s="1">
        <f>TablaDatos!F975</f>
        <v>442.6666667</v>
      </c>
      <c r="B974" s="5" t="str">
        <f>TablaDatos!C975</f>
        <v>10.90</v>
      </c>
      <c r="C974" s="5" t="str">
        <f>TablaDatos!D975</f>
        <v>4.00</v>
      </c>
      <c r="D974" s="5" t="str">
        <f>TablaDatos!E975</f>
        <v>34.00</v>
      </c>
    </row>
    <row r="975">
      <c r="A975" s="1">
        <f>TablaDatos!F976</f>
        <v>443.1666667</v>
      </c>
      <c r="B975" s="5" t="str">
        <f>TablaDatos!C976</f>
        <v>10.90</v>
      </c>
      <c r="C975" s="5" t="str">
        <f>TablaDatos!D976</f>
        <v>4.00</v>
      </c>
      <c r="D975" s="5" t="str">
        <f>TablaDatos!E976</f>
        <v>34.00</v>
      </c>
    </row>
    <row r="976">
      <c r="A976" s="1">
        <f>TablaDatos!F977</f>
        <v>443.6666667</v>
      </c>
      <c r="B976" s="5" t="str">
        <f>TablaDatos!C977</f>
        <v>10.90</v>
      </c>
      <c r="C976" s="5" t="str">
        <f>TablaDatos!D977</f>
        <v>4.00</v>
      </c>
      <c r="D976" s="5" t="str">
        <f>TablaDatos!E977</f>
        <v>34.00</v>
      </c>
    </row>
    <row r="977">
      <c r="A977" s="1">
        <f>TablaDatos!F978</f>
        <v>444</v>
      </c>
      <c r="B977" s="5" t="str">
        <f>TablaDatos!C978</f>
        <v>10.90</v>
      </c>
      <c r="C977" s="5" t="str">
        <f>TablaDatos!D978</f>
        <v>4.00</v>
      </c>
      <c r="D977" s="5" t="str">
        <f>TablaDatos!E978</f>
        <v>34.00</v>
      </c>
    </row>
    <row r="978">
      <c r="A978" s="1">
        <f>TablaDatos!F979</f>
        <v>444.3333333</v>
      </c>
      <c r="B978" s="5" t="str">
        <f>TablaDatos!C979</f>
        <v>10.90</v>
      </c>
      <c r="C978" s="5" t="str">
        <f>TablaDatos!D979</f>
        <v>4.00</v>
      </c>
      <c r="D978" s="5" t="str">
        <f>TablaDatos!E979</f>
        <v>34.00</v>
      </c>
    </row>
    <row r="979">
      <c r="A979" s="1">
        <f>TablaDatos!F980</f>
        <v>444.6666667</v>
      </c>
      <c r="B979" s="5" t="str">
        <f>TablaDatos!C980</f>
        <v>10.90</v>
      </c>
      <c r="C979" s="5" t="str">
        <f>TablaDatos!D980</f>
        <v>4.00</v>
      </c>
      <c r="D979" s="5" t="str">
        <f>TablaDatos!E980</f>
        <v>34.00</v>
      </c>
    </row>
    <row r="980">
      <c r="A980" s="1">
        <f>TablaDatos!F981</f>
        <v>445.1666667</v>
      </c>
      <c r="B980" s="5" t="str">
        <f>TablaDatos!C981</f>
        <v>10.90</v>
      </c>
      <c r="C980" s="5" t="str">
        <f>TablaDatos!D981</f>
        <v>4.00</v>
      </c>
      <c r="D980" s="5" t="str">
        <f>TablaDatos!E981</f>
        <v>34.00</v>
      </c>
    </row>
    <row r="981">
      <c r="A981" s="1">
        <f>TablaDatos!F982</f>
        <v>445.6666667</v>
      </c>
      <c r="B981" s="5" t="str">
        <f>TablaDatos!C982</f>
        <v>10.90</v>
      </c>
      <c r="C981" s="5" t="str">
        <f>TablaDatos!D982</f>
        <v>4.00</v>
      </c>
      <c r="D981" s="5" t="str">
        <f>TablaDatos!E982</f>
        <v>34.00</v>
      </c>
    </row>
    <row r="982">
      <c r="A982" s="1">
        <f>TablaDatos!F983</f>
        <v>446.1666667</v>
      </c>
      <c r="B982" s="5" t="str">
        <f>TablaDatos!C983</f>
        <v>10.90</v>
      </c>
      <c r="C982" s="5" t="str">
        <f>TablaDatos!D983</f>
        <v>4.00</v>
      </c>
      <c r="D982" s="5" t="str">
        <f>TablaDatos!E983</f>
        <v>34.00</v>
      </c>
    </row>
    <row r="983">
      <c r="A983" s="1">
        <f>TablaDatos!F984</f>
        <v>446.6666667</v>
      </c>
      <c r="B983" s="5" t="str">
        <f>TablaDatos!C984</f>
        <v>10.90</v>
      </c>
      <c r="C983" s="5" t="str">
        <f>TablaDatos!D984</f>
        <v>4.00</v>
      </c>
      <c r="D983" s="5" t="str">
        <f>TablaDatos!E984</f>
        <v>34.00</v>
      </c>
    </row>
    <row r="984">
      <c r="A984" s="1">
        <f>TablaDatos!F985</f>
        <v>447</v>
      </c>
      <c r="B984" s="5" t="str">
        <f>TablaDatos!C985</f>
        <v>10.90</v>
      </c>
      <c r="C984" s="5" t="str">
        <f>TablaDatos!D985</f>
        <v>4.00</v>
      </c>
      <c r="D984" s="5" t="str">
        <f>TablaDatos!E985</f>
        <v>34.00</v>
      </c>
    </row>
    <row r="985">
      <c r="A985" s="1">
        <f>TablaDatos!F986</f>
        <v>447.3333333</v>
      </c>
      <c r="B985" s="5" t="str">
        <f>TablaDatos!C986</f>
        <v>10.90</v>
      </c>
      <c r="C985" s="5" t="str">
        <f>TablaDatos!D986</f>
        <v>4.00</v>
      </c>
      <c r="D985" s="5" t="str">
        <f>TablaDatos!E986</f>
        <v>34.00</v>
      </c>
    </row>
    <row r="986">
      <c r="A986" s="1">
        <f>TablaDatos!F987</f>
        <v>447.6666667</v>
      </c>
      <c r="B986" s="5" t="str">
        <f>TablaDatos!C987</f>
        <v>10.90</v>
      </c>
      <c r="C986" s="5" t="str">
        <f>TablaDatos!D987</f>
        <v>4.00</v>
      </c>
      <c r="D986" s="5" t="str">
        <f>TablaDatos!E987</f>
        <v>34.00</v>
      </c>
    </row>
    <row r="987">
      <c r="A987" s="1">
        <f>TablaDatos!F988</f>
        <v>448.1666667</v>
      </c>
      <c r="B987" s="5" t="str">
        <f>TablaDatos!C988</f>
        <v>10.90</v>
      </c>
      <c r="C987" s="5" t="str">
        <f>TablaDatos!D988</f>
        <v>4.00</v>
      </c>
      <c r="D987" s="5" t="str">
        <f>TablaDatos!E988</f>
        <v>34.00</v>
      </c>
    </row>
    <row r="988">
      <c r="A988" s="1">
        <f>TablaDatos!F989</f>
        <v>448.6666667</v>
      </c>
      <c r="B988" s="5" t="str">
        <f>TablaDatos!C989</f>
        <v>10.90</v>
      </c>
      <c r="C988" s="5" t="str">
        <f>TablaDatos!D989</f>
        <v>4.00</v>
      </c>
      <c r="D988" s="5" t="str">
        <f>TablaDatos!E989</f>
        <v>34.00</v>
      </c>
    </row>
    <row r="989">
      <c r="A989" s="1">
        <f>TablaDatos!F990</f>
        <v>449.1666667</v>
      </c>
      <c r="B989" s="5" t="str">
        <f>TablaDatos!C990</f>
        <v>10.90</v>
      </c>
      <c r="C989" s="5" t="str">
        <f>TablaDatos!D990</f>
        <v>4.00</v>
      </c>
      <c r="D989" s="5" t="str">
        <f>TablaDatos!E990</f>
        <v>34.00</v>
      </c>
    </row>
    <row r="990">
      <c r="A990" s="1">
        <f>TablaDatos!F991</f>
        <v>449.6666667</v>
      </c>
      <c r="B990" s="5" t="str">
        <f>TablaDatos!C991</f>
        <v>10.90</v>
      </c>
      <c r="C990" s="5" t="str">
        <f>TablaDatos!D991</f>
        <v>4.00</v>
      </c>
      <c r="D990" s="5" t="str">
        <f>TablaDatos!E991</f>
        <v>34.00</v>
      </c>
    </row>
    <row r="991">
      <c r="A991" s="1">
        <f>TablaDatos!F992</f>
        <v>450.1666667</v>
      </c>
      <c r="B991" s="5" t="str">
        <f>TablaDatos!C992</f>
        <v>10.90</v>
      </c>
      <c r="C991" s="5" t="str">
        <f>TablaDatos!D992</f>
        <v>4.00</v>
      </c>
      <c r="D991" s="5" t="str">
        <f>TablaDatos!E992</f>
        <v>34.00</v>
      </c>
    </row>
    <row r="992">
      <c r="A992" s="1">
        <f>TablaDatos!F993</f>
        <v>450.6666667</v>
      </c>
      <c r="B992" s="5" t="str">
        <f>TablaDatos!C993</f>
        <v>10.90</v>
      </c>
      <c r="C992" s="5" t="str">
        <f>TablaDatos!D993</f>
        <v>4.00</v>
      </c>
      <c r="D992" s="5" t="str">
        <f>TablaDatos!E993</f>
        <v>34.00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2019-12-10T20:15:48Z</dcterms:created>
  <dc:creator>user</dc:creator>
</cp:coreProperties>
</file>