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me\Desktop\Project YK\New folder\"/>
    </mc:Choice>
  </mc:AlternateContent>
  <xr:revisionPtr revIDLastSave="0" documentId="13_ncr:1_{56C29724-AF8A-4D6D-94F5-D8581415B262}" xr6:coauthVersionLast="47" xr6:coauthVersionMax="47" xr10:uidLastSave="{00000000-0000-0000-0000-000000000000}"/>
  <bookViews>
    <workbookView xWindow="-120" yWindow="-120" windowWidth="29040" windowHeight="15840" tabRatio="821" firstSheet="4" activeTab="5" xr2:uid="{00000000-000D-0000-FFFF-FFFF00000000}"/>
  </bookViews>
  <sheets>
    <sheet name="Daily 16.08.68 - 15.09.68" sheetId="33" r:id="rId1"/>
    <sheet name="Daily 16.09.68 - 15.10.68" sheetId="34" r:id="rId2"/>
    <sheet name="สำเนาของ Daily 16.10.68 - 15.11" sheetId="35" r:id="rId3"/>
    <sheet name="Daily 16.11.68 - 15.12.68" sheetId="36" r:id="rId4"/>
    <sheet name="Daily 16.12.68 - 15.01.69" sheetId="37" r:id="rId5"/>
    <sheet name="Daily" sheetId="38" r:id="rId6"/>
    <sheet name="Sheet1" sheetId="48" r:id="rId7"/>
    <sheet name="Daily 16.02.69 - 15.03.69" sheetId="39" r:id="rId8"/>
  </sheets>
  <definedNames>
    <definedName name="_xlnm._FilterDatabase" localSheetId="5" hidden="1">Daily!$A$2:$AT$608</definedName>
    <definedName name="_xlnm._FilterDatabase" localSheetId="7" hidden="1">'Daily 16.02.69 - 15.03.69'!$A$2:$AT$570</definedName>
    <definedName name="_xlnm._FilterDatabase" localSheetId="0" hidden="1">'Daily 16.08.68 - 15.09.68'!$A$2:$AS$804</definedName>
    <definedName name="_xlnm._FilterDatabase" localSheetId="1" hidden="1">'Daily 16.09.68 - 15.10.68'!$A$2:$AS$774</definedName>
    <definedName name="_xlnm._FilterDatabase" localSheetId="3" hidden="1">'Daily 16.11.68 - 15.12.68'!$A$2:$AS$713</definedName>
    <definedName name="_xlnm._FilterDatabase" localSheetId="4" hidden="1">'Daily 16.12.68 - 15.01.69'!$A$2:$AS$717</definedName>
    <definedName name="_xlnm._FilterDatabase" localSheetId="2" hidden="1">'สำเนาของ Daily 16.10.68 - 15.11'!$A$2:$AS$726</definedName>
    <definedName name="Assignment_Table">#REF!</definedName>
    <definedName name="Calculate">#REF!</definedName>
    <definedName name="code">#REF!</definedName>
    <definedName name="data">#REF!</definedName>
    <definedName name="Driver">#REF!</definedName>
    <definedName name="Name">#REF!</definedName>
    <definedName name="Resource_Table">#REF!</definedName>
    <definedName name="Store">#REF!</definedName>
    <definedName name="Sub">#REF!</definedName>
    <definedName name="Truck">#REF!</definedName>
    <definedName name="truck_plate">#REF!</definedName>
    <definedName name="ป501">#REF!</definedName>
  </definedNames>
  <calcPr calcId="191029"/>
  <customWorkbookViews>
    <customWorkbookView name="ตัวกรอง 18" guid="{E3C6F59B-57CC-4A54-BEA3-EDD3AFBD1B6E}" maximized="1" windowWidth="0" windowHeight="0" activeSheetId="0"/>
    <customWorkbookView name="ตัวกรอง 19" guid="{10CECBB9-AB79-4A70-8096-12001A07EB4C}" maximized="1" windowWidth="0" windowHeight="0" activeSheetId="0"/>
    <customWorkbookView name="ตัวกรอง 9" guid="{3A4941EA-C18D-4415-B7D7-C5DEAC81EC9B}" maximized="1" windowWidth="0" windowHeight="0" activeSheetId="0"/>
    <customWorkbookView name="ตัวกรอง 1" guid="{3B2F9A21-906C-4899-BC17-F3126384053F}" maximized="1" windowWidth="0" windowHeight="0" activeSheetId="0"/>
    <customWorkbookView name="ตัวกรอง 2" guid="{36CEC860-C4DA-4577-A51C-9C885AC4911F}" maximized="1" windowWidth="0" windowHeight="0" activeSheetId="0"/>
    <customWorkbookView name="ตัวกรอง 3" guid="{1C4B82DD-380E-4923-9CFD-EC5988CD2D04}" maximized="1" windowWidth="0" windowHeight="0" activeSheetId="0"/>
    <customWorkbookView name="ตัวกรอง 4" guid="{AAAC5CB0-4BFF-40A7-8ADA-7EE36CA097C4}" maximized="1" windowWidth="0" windowHeight="0" activeSheetId="0"/>
    <customWorkbookView name="ตัวกรอง 5" guid="{9A9D3475-507D-4269-B2AC-E7F4F32AACEE}" maximized="1" windowWidth="0" windowHeight="0" activeSheetId="0"/>
    <customWorkbookView name="ตัวกรอง 20" guid="{EE130C94-07D2-4934-817B-485DE98AE048}" maximized="1" windowWidth="0" windowHeight="0" activeSheetId="0"/>
    <customWorkbookView name="ตัวกรอง 6" guid="{1651A395-EABF-4662-A268-00A2E08EBA5E}" maximized="1" windowWidth="0" windowHeight="0" activeSheetId="0"/>
    <customWorkbookView name="ตัวกรอง 7" guid="{99F69BA1-F70E-4D1C-B566-97675B1BBC8C}" maximized="1" windowWidth="0" windowHeight="0" activeSheetId="0"/>
    <customWorkbookView name="ตัวกรอง 8" guid="{5A3501C8-93D7-4C5D-9E9E-5836C15D2A8A}" maximized="1" windowWidth="0" windowHeight="0" activeSheetId="0"/>
    <customWorkbookView name="ตัวกรอง 12" guid="{BE949105-11DF-4416-8ED0-64E1D9213E84}" maximized="1" windowWidth="0" windowHeight="0" activeSheetId="0"/>
    <customWorkbookView name="ตัวกรอง 13" guid="{44B4833D-24F6-4324-9AA7-11A122CE54C4}" maximized="1" windowWidth="0" windowHeight="0" activeSheetId="0"/>
    <customWorkbookView name="ตัวกรอง 10" guid="{2B17A5AC-9579-41E9-A16B-0A48427C746C}" maximized="1" windowWidth="0" windowHeight="0" activeSheetId="0"/>
    <customWorkbookView name="ตัวกรอง 21" guid="{57616049-A90E-40F3-9CD3-66D7811690D6}" maximized="1" windowWidth="0" windowHeight="0" activeSheetId="0"/>
    <customWorkbookView name="ตัวกรอง 11" guid="{2D578166-FF30-4204-B506-ACF429EF0B46}" maximized="1" windowWidth="0" windowHeight="0" activeSheetId="0"/>
    <customWorkbookView name="ตัวกรอง 22" guid="{A23ACA9D-757A-4286-A0A5-BBFA795C6777}" maximized="1" windowWidth="0" windowHeight="0" activeSheetId="0"/>
    <customWorkbookView name="ตัวกรอง 16" guid="{10E0FC71-9332-46D5-A20E-3230892788EE}" maximized="1" windowWidth="0" windowHeight="0" activeSheetId="0"/>
    <customWorkbookView name="ตัวกรอง 17" guid="{53412903-F62C-4C72-8B57-65E002878CFD}" maximized="1" windowWidth="0" windowHeight="0" activeSheetId="0"/>
    <customWorkbookView name="ตัวกรอง 14" guid="{BD5F971E-2E5A-4F1A-97B1-9E7E0AC98C70}" maximized="1" windowWidth="0" windowHeight="0" activeSheetId="0"/>
    <customWorkbookView name="ตัวกรอง 15" guid="{34000C4A-BB73-4973-BB3C-A0B1B585997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1" roundtripDataChecksum="MdkhxwyoZxbq/ETN2ilp+zKyK0btcqanxWWwHOUPfQ8="/>
    </ext>
  </extLst>
</workbook>
</file>

<file path=xl/calcChain.xml><?xml version="1.0" encoding="utf-8"?>
<calcChain xmlns="http://schemas.openxmlformats.org/spreadsheetml/2006/main">
  <c r="X570" i="39" l="1"/>
  <c r="Z570" i="39" s="1"/>
  <c r="F570" i="39"/>
  <c r="X569" i="39"/>
  <c r="Z569" i="39" s="1"/>
  <c r="F569" i="39"/>
  <c r="X568" i="39"/>
  <c r="Z568" i="39" s="1"/>
  <c r="F568" i="39"/>
  <c r="X567" i="39"/>
  <c r="Z567" i="39" s="1"/>
  <c r="F567" i="39"/>
  <c r="F566" i="39"/>
  <c r="X565" i="39"/>
  <c r="Z565" i="39" s="1"/>
  <c r="F565" i="39"/>
  <c r="X564" i="39"/>
  <c r="Z564" i="39" s="1"/>
  <c r="F564" i="39"/>
  <c r="X563" i="39"/>
  <c r="Z563" i="39" s="1"/>
  <c r="F563" i="39"/>
  <c r="X562" i="39"/>
  <c r="Z562" i="39" s="1"/>
  <c r="F562" i="39"/>
  <c r="X561" i="39"/>
  <c r="Z561" i="39" s="1"/>
  <c r="F561" i="39"/>
  <c r="F560" i="39"/>
  <c r="X559" i="39"/>
  <c r="Z559" i="39" s="1"/>
  <c r="F559" i="39"/>
  <c r="X558" i="39"/>
  <c r="Z558" i="39" s="1"/>
  <c r="F558" i="39"/>
  <c r="X557" i="39"/>
  <c r="Z557" i="39" s="1"/>
  <c r="F557" i="39"/>
  <c r="X556" i="39"/>
  <c r="Z556" i="39" s="1"/>
  <c r="F556" i="39"/>
  <c r="X555" i="39"/>
  <c r="Z555" i="39" s="1"/>
  <c r="F555" i="39"/>
  <c r="Z554" i="39"/>
  <c r="X554" i="39"/>
  <c r="F554" i="39"/>
  <c r="X553" i="39"/>
  <c r="Z553" i="39" s="1"/>
  <c r="F553" i="39"/>
  <c r="X552" i="39"/>
  <c r="Z552" i="39" s="1"/>
  <c r="F552" i="39"/>
  <c r="Z551" i="39"/>
  <c r="X551" i="39"/>
  <c r="F551" i="39"/>
  <c r="Z550" i="39"/>
  <c r="X550" i="39"/>
  <c r="F550" i="39"/>
  <c r="Z549" i="39"/>
  <c r="X549" i="39"/>
  <c r="F549" i="39"/>
  <c r="Z548" i="39"/>
  <c r="X548" i="39"/>
  <c r="F548" i="39"/>
  <c r="X547" i="39"/>
  <c r="Z547" i="39" s="1"/>
  <c r="F547" i="39"/>
  <c r="Z546" i="39"/>
  <c r="X546" i="39"/>
  <c r="F546" i="39"/>
  <c r="Z545" i="39"/>
  <c r="X545" i="39"/>
  <c r="F545" i="39"/>
  <c r="X544" i="39"/>
  <c r="Z544" i="39" s="1"/>
  <c r="F544" i="39"/>
  <c r="X543" i="39"/>
  <c r="Z543" i="39" s="1"/>
  <c r="F543" i="39"/>
  <c r="Z542" i="39"/>
  <c r="X542" i="39"/>
  <c r="F542" i="39"/>
  <c r="X541" i="39"/>
  <c r="Z541" i="39" s="1"/>
  <c r="F541" i="39"/>
  <c r="X540" i="39"/>
  <c r="Z540" i="39" s="1"/>
  <c r="F540" i="39"/>
  <c r="X539" i="39"/>
  <c r="Z539" i="39" s="1"/>
  <c r="F539" i="39"/>
  <c r="Z538" i="39"/>
  <c r="X538" i="39"/>
  <c r="F538" i="39"/>
  <c r="X537" i="39"/>
  <c r="Z537" i="39" s="1"/>
  <c r="F537" i="39"/>
  <c r="Z536" i="39"/>
  <c r="X536" i="39"/>
  <c r="F536" i="39"/>
  <c r="Z535" i="39"/>
  <c r="X535" i="39"/>
  <c r="F535" i="39"/>
  <c r="Z534" i="39"/>
  <c r="X534" i="39"/>
  <c r="F534" i="39"/>
  <c r="Z533" i="39"/>
  <c r="X533" i="39"/>
  <c r="F533" i="39"/>
  <c r="Z532" i="39"/>
  <c r="X532" i="39"/>
  <c r="F532" i="39"/>
  <c r="Z531" i="39"/>
  <c r="X531" i="39"/>
  <c r="F531" i="39"/>
  <c r="Z530" i="39"/>
  <c r="X530" i="39"/>
  <c r="F530" i="39"/>
  <c r="Z529" i="39"/>
  <c r="X529" i="39"/>
  <c r="F529" i="39"/>
  <c r="X528" i="39"/>
  <c r="Z528" i="39" s="1"/>
  <c r="F528" i="39"/>
  <c r="X527" i="39"/>
  <c r="Z527" i="39" s="1"/>
  <c r="F527" i="39"/>
  <c r="Z526" i="39"/>
  <c r="X526" i="39"/>
  <c r="F526" i="39"/>
  <c r="Z525" i="39"/>
  <c r="X525" i="39"/>
  <c r="F525" i="39"/>
  <c r="X524" i="39"/>
  <c r="Z524" i="39" s="1"/>
  <c r="F524" i="39"/>
  <c r="X523" i="39"/>
  <c r="Z523" i="39" s="1"/>
  <c r="F523" i="39"/>
  <c r="Z522" i="39"/>
  <c r="X522" i="39"/>
  <c r="F522" i="39"/>
  <c r="Z521" i="39"/>
  <c r="X521" i="39"/>
  <c r="F521" i="39"/>
  <c r="Z520" i="39"/>
  <c r="X520" i="39"/>
  <c r="F520" i="39"/>
  <c r="Z519" i="39"/>
  <c r="X519" i="39"/>
  <c r="F519" i="39"/>
  <c r="Z518" i="39"/>
  <c r="X518" i="39"/>
  <c r="F518" i="39"/>
  <c r="Z517" i="39"/>
  <c r="X517" i="39"/>
  <c r="F517" i="39"/>
  <c r="Z516" i="39"/>
  <c r="X516" i="39"/>
  <c r="F516" i="39"/>
  <c r="Z515" i="39"/>
  <c r="X515" i="39"/>
  <c r="F515" i="39"/>
  <c r="Z514" i="39"/>
  <c r="X514" i="39"/>
  <c r="F514" i="39"/>
  <c r="X513" i="39"/>
  <c r="Z513" i="39" s="1"/>
  <c r="F513" i="39"/>
  <c r="X512" i="39"/>
  <c r="Z512" i="39" s="1"/>
  <c r="F512" i="39"/>
  <c r="X511" i="39"/>
  <c r="Z511" i="39" s="1"/>
  <c r="F511" i="39"/>
  <c r="X510" i="39"/>
  <c r="Z510" i="39" s="1"/>
  <c r="F510" i="39"/>
  <c r="Z509" i="39"/>
  <c r="X509" i="39"/>
  <c r="F509" i="39"/>
  <c r="X508" i="39"/>
  <c r="Z508" i="39" s="1"/>
  <c r="F508" i="39"/>
  <c r="X507" i="39"/>
  <c r="Z507" i="39" s="1"/>
  <c r="F507" i="39"/>
  <c r="Z506" i="39"/>
  <c r="X506" i="39"/>
  <c r="F506" i="39"/>
  <c r="Z505" i="39"/>
  <c r="X505" i="39"/>
  <c r="F505" i="39"/>
  <c r="X504" i="39"/>
  <c r="Z504" i="39" s="1"/>
  <c r="F504" i="39"/>
  <c r="Z503" i="39"/>
  <c r="X503" i="39"/>
  <c r="F503" i="39"/>
  <c r="Z502" i="39"/>
  <c r="X502" i="39"/>
  <c r="F502" i="39"/>
  <c r="Z501" i="39"/>
  <c r="X501" i="39"/>
  <c r="F501" i="39"/>
  <c r="X500" i="39"/>
  <c r="Z500" i="39" s="1"/>
  <c r="F500" i="39"/>
  <c r="X499" i="39"/>
  <c r="Z499" i="39" s="1"/>
  <c r="F499" i="39"/>
  <c r="X498" i="39"/>
  <c r="Z498" i="39" s="1"/>
  <c r="F498" i="39"/>
  <c r="X497" i="39"/>
  <c r="Z497" i="39" s="1"/>
  <c r="F497" i="39"/>
  <c r="X496" i="39"/>
  <c r="Z496" i="39" s="1"/>
  <c r="F496" i="39"/>
  <c r="X495" i="39"/>
  <c r="Z495" i="39" s="1"/>
  <c r="F495" i="39"/>
  <c r="X494" i="39"/>
  <c r="Z494" i="39" s="1"/>
  <c r="F494" i="39"/>
  <c r="Z493" i="39"/>
  <c r="X493" i="39"/>
  <c r="F493" i="39"/>
  <c r="X492" i="39"/>
  <c r="Z492" i="39" s="1"/>
  <c r="F492" i="39"/>
  <c r="X491" i="39"/>
  <c r="Z491" i="39" s="1"/>
  <c r="F491" i="39"/>
  <c r="Z490" i="39"/>
  <c r="X490" i="39"/>
  <c r="F490" i="39"/>
  <c r="X489" i="39"/>
  <c r="Z489" i="39" s="1"/>
  <c r="F489" i="39"/>
  <c r="Z488" i="39"/>
  <c r="X488" i="39"/>
  <c r="F488" i="39"/>
  <c r="Z487" i="39"/>
  <c r="X487" i="39"/>
  <c r="F487" i="39"/>
  <c r="Z486" i="39"/>
  <c r="X486" i="39"/>
  <c r="F486" i="39"/>
  <c r="Z485" i="39"/>
  <c r="X485" i="39"/>
  <c r="F485" i="39"/>
  <c r="Z484" i="39"/>
  <c r="X484" i="39"/>
  <c r="F484" i="39"/>
  <c r="X483" i="39"/>
  <c r="Z483" i="39" s="1"/>
  <c r="F483" i="39"/>
  <c r="X482" i="39"/>
  <c r="Z482" i="39" s="1"/>
  <c r="F482" i="39"/>
  <c r="Z481" i="39"/>
  <c r="X481" i="39"/>
  <c r="F481" i="39"/>
  <c r="X480" i="39"/>
  <c r="Z480" i="39" s="1"/>
  <c r="F480" i="39"/>
  <c r="X479" i="39"/>
  <c r="Z479" i="39" s="1"/>
  <c r="F479" i="39"/>
  <c r="Z478" i="39"/>
  <c r="X478" i="39"/>
  <c r="F478" i="39"/>
  <c r="X477" i="39"/>
  <c r="Z477" i="39" s="1"/>
  <c r="F477" i="39"/>
  <c r="X476" i="39"/>
  <c r="Z476" i="39" s="1"/>
  <c r="F476" i="39"/>
  <c r="X475" i="39"/>
  <c r="Z475" i="39" s="1"/>
  <c r="F475" i="39"/>
  <c r="Z474" i="39"/>
  <c r="X474" i="39"/>
  <c r="F474" i="39"/>
  <c r="X473" i="39"/>
  <c r="Z473" i="39" s="1"/>
  <c r="F473" i="39"/>
  <c r="Z472" i="39"/>
  <c r="X472" i="39"/>
  <c r="F472" i="39"/>
  <c r="Z471" i="39"/>
  <c r="X471" i="39"/>
  <c r="F471" i="39"/>
  <c r="Z470" i="39"/>
  <c r="X470" i="39"/>
  <c r="F470" i="39"/>
  <c r="Z469" i="39"/>
  <c r="X469" i="39"/>
  <c r="F469" i="39"/>
  <c r="Z468" i="39"/>
  <c r="X468" i="39"/>
  <c r="F468" i="39"/>
  <c r="Z467" i="39"/>
  <c r="X467" i="39"/>
  <c r="F467" i="39"/>
  <c r="Z466" i="39"/>
  <c r="X466" i="39"/>
  <c r="F466" i="39"/>
  <c r="X465" i="39"/>
  <c r="Z465" i="39" s="1"/>
  <c r="F465" i="39"/>
  <c r="X464" i="39"/>
  <c r="Z464" i="39" s="1"/>
  <c r="F464" i="39"/>
  <c r="X463" i="39"/>
  <c r="Z463" i="39" s="1"/>
  <c r="F463" i="39"/>
  <c r="Z462" i="39"/>
  <c r="X462" i="39"/>
  <c r="F462" i="39"/>
  <c r="Z461" i="39"/>
  <c r="X461" i="39"/>
  <c r="F461" i="39"/>
  <c r="X460" i="39"/>
  <c r="Z460" i="39" s="1"/>
  <c r="F460" i="39"/>
  <c r="X459" i="39"/>
  <c r="Z459" i="39" s="1"/>
  <c r="F459" i="39"/>
  <c r="Z458" i="39"/>
  <c r="X458" i="39"/>
  <c r="F458" i="39"/>
  <c r="Z457" i="39"/>
  <c r="X457" i="39"/>
  <c r="F457" i="39"/>
  <c r="Z456" i="39"/>
  <c r="X456" i="39"/>
  <c r="F456" i="39"/>
  <c r="Z455" i="39"/>
  <c r="X455" i="39"/>
  <c r="F455" i="39"/>
  <c r="Z454" i="39"/>
  <c r="X454" i="39"/>
  <c r="F454" i="39"/>
  <c r="Z453" i="39"/>
  <c r="X453" i="39"/>
  <c r="F453" i="39"/>
  <c r="X452" i="39"/>
  <c r="Z452" i="39" s="1"/>
  <c r="F452" i="39"/>
  <c r="Z451" i="39"/>
  <c r="X451" i="39"/>
  <c r="F451" i="39"/>
  <c r="X450" i="39"/>
  <c r="Z450" i="39" s="1"/>
  <c r="F450" i="39"/>
  <c r="X449" i="39"/>
  <c r="Z449" i="39" s="1"/>
  <c r="F449" i="39"/>
  <c r="X448" i="39"/>
  <c r="Z448" i="39" s="1"/>
  <c r="F448" i="39"/>
  <c r="X447" i="39"/>
  <c r="Z447" i="39" s="1"/>
  <c r="F447" i="39"/>
  <c r="Z446" i="39"/>
  <c r="X446" i="39"/>
  <c r="F446" i="39"/>
  <c r="Z445" i="39"/>
  <c r="X445" i="39"/>
  <c r="F445" i="39"/>
  <c r="X444" i="39"/>
  <c r="Z444" i="39" s="1"/>
  <c r="F444" i="39"/>
  <c r="X443" i="39"/>
  <c r="Z443" i="39" s="1"/>
  <c r="F443" i="39"/>
  <c r="Z442" i="39"/>
  <c r="X442" i="39"/>
  <c r="F442" i="39"/>
  <c r="Z441" i="39"/>
  <c r="X441" i="39"/>
  <c r="F441" i="39"/>
  <c r="Z440" i="39"/>
  <c r="X440" i="39"/>
  <c r="F440" i="39"/>
  <c r="Z439" i="39"/>
  <c r="X439" i="39"/>
  <c r="F439" i="39"/>
  <c r="Z438" i="39"/>
  <c r="X438" i="39"/>
  <c r="F438" i="39"/>
  <c r="Z437" i="39"/>
  <c r="X437" i="39"/>
  <c r="F437" i="39"/>
  <c r="X436" i="39"/>
  <c r="Z436" i="39" s="1"/>
  <c r="F436" i="39"/>
  <c r="Z435" i="39"/>
  <c r="X435" i="39"/>
  <c r="F435" i="39"/>
  <c r="X434" i="39"/>
  <c r="Z434" i="39" s="1"/>
  <c r="F434" i="39"/>
  <c r="X433" i="39"/>
  <c r="Z433" i="39" s="1"/>
  <c r="F433" i="39"/>
  <c r="X432" i="39"/>
  <c r="Z432" i="39" s="1"/>
  <c r="F432" i="39"/>
  <c r="X431" i="39"/>
  <c r="Z431" i="39" s="1"/>
  <c r="F431" i="39"/>
  <c r="Z430" i="39"/>
  <c r="X430" i="39"/>
  <c r="F430" i="39"/>
  <c r="Z429" i="39"/>
  <c r="X429" i="39"/>
  <c r="F429" i="39"/>
  <c r="X428" i="39"/>
  <c r="Z428" i="39" s="1"/>
  <c r="F428" i="39"/>
  <c r="X427" i="39"/>
  <c r="Z427" i="39" s="1"/>
  <c r="F427" i="39"/>
  <c r="Z426" i="39"/>
  <c r="X426" i="39"/>
  <c r="F426" i="39"/>
  <c r="X425" i="39"/>
  <c r="Z425" i="39" s="1"/>
  <c r="F425" i="39"/>
  <c r="X424" i="39"/>
  <c r="Z424" i="39" s="1"/>
  <c r="F424" i="39"/>
  <c r="Z423" i="39"/>
  <c r="X423" i="39"/>
  <c r="F423" i="39"/>
  <c r="Z422" i="39"/>
  <c r="X422" i="39"/>
  <c r="F422" i="39"/>
  <c r="Z421" i="39"/>
  <c r="X421" i="39"/>
  <c r="F421" i="39"/>
  <c r="X420" i="39"/>
  <c r="Z420" i="39" s="1"/>
  <c r="F420" i="39"/>
  <c r="X419" i="39"/>
  <c r="Z419" i="39" s="1"/>
  <c r="F419" i="39"/>
  <c r="X418" i="39"/>
  <c r="Z418" i="39" s="1"/>
  <c r="F418" i="39"/>
  <c r="Z417" i="39"/>
  <c r="X417" i="39"/>
  <c r="F417" i="39"/>
  <c r="X416" i="39"/>
  <c r="Z416" i="39" s="1"/>
  <c r="F416" i="39"/>
  <c r="X415" i="39"/>
  <c r="Z415" i="39" s="1"/>
  <c r="F415" i="39"/>
  <c r="X414" i="39"/>
  <c r="Z414" i="39" s="1"/>
  <c r="F414" i="39"/>
  <c r="X413" i="39"/>
  <c r="Z413" i="39" s="1"/>
  <c r="F413" i="39"/>
  <c r="X412" i="39"/>
  <c r="Z412" i="39" s="1"/>
  <c r="F412" i="39"/>
  <c r="X411" i="39"/>
  <c r="Z411" i="39" s="1"/>
  <c r="F411" i="39"/>
  <c r="Z410" i="39"/>
  <c r="X410" i="39"/>
  <c r="F410" i="39"/>
  <c r="X409" i="39"/>
  <c r="Z409" i="39" s="1"/>
  <c r="F409" i="39"/>
  <c r="X408" i="39"/>
  <c r="Z408" i="39" s="1"/>
  <c r="F408" i="39"/>
  <c r="Z407" i="39"/>
  <c r="X407" i="39"/>
  <c r="F407" i="39"/>
  <c r="Z406" i="39"/>
  <c r="X406" i="39"/>
  <c r="F406" i="39"/>
  <c r="Z405" i="39"/>
  <c r="X405" i="39"/>
  <c r="F405" i="39"/>
  <c r="Z404" i="39"/>
  <c r="X404" i="39"/>
  <c r="F404" i="39"/>
  <c r="Z403" i="39"/>
  <c r="X403" i="39"/>
  <c r="F403" i="39"/>
  <c r="Z402" i="39"/>
  <c r="X402" i="39"/>
  <c r="F402" i="39"/>
  <c r="X401" i="39"/>
  <c r="Z401" i="39" s="1"/>
  <c r="F401" i="39"/>
  <c r="X400" i="39"/>
  <c r="Z400" i="39" s="1"/>
  <c r="F400" i="39"/>
  <c r="X399" i="39"/>
  <c r="Z399" i="39" s="1"/>
  <c r="F399" i="39"/>
  <c r="Z398" i="39"/>
  <c r="X398" i="39"/>
  <c r="F398" i="39"/>
  <c r="Z397" i="39"/>
  <c r="X397" i="39"/>
  <c r="F397" i="39"/>
  <c r="X396" i="39"/>
  <c r="Z396" i="39" s="1"/>
  <c r="F396" i="39"/>
  <c r="X395" i="39"/>
  <c r="Z395" i="39" s="1"/>
  <c r="F395" i="39"/>
  <c r="Z394" i="39"/>
  <c r="X394" i="39"/>
  <c r="F394" i="39"/>
  <c r="X393" i="39"/>
  <c r="Z393" i="39" s="1"/>
  <c r="F393" i="39"/>
  <c r="Z392" i="39"/>
  <c r="X392" i="39"/>
  <c r="F392" i="39"/>
  <c r="Z391" i="39"/>
  <c r="X391" i="39"/>
  <c r="F391" i="39"/>
  <c r="Z390" i="39"/>
  <c r="X390" i="39"/>
  <c r="F390" i="39"/>
  <c r="Z389" i="39"/>
  <c r="X389" i="39"/>
  <c r="F389" i="39"/>
  <c r="X388" i="39"/>
  <c r="Z388" i="39" s="1"/>
  <c r="F388" i="39"/>
  <c r="Z387" i="39"/>
  <c r="X387" i="39"/>
  <c r="F387" i="39"/>
  <c r="Z386" i="39"/>
  <c r="X386" i="39"/>
  <c r="F386" i="39"/>
  <c r="X385" i="39"/>
  <c r="Z385" i="39" s="1"/>
  <c r="F385" i="39"/>
  <c r="X384" i="39"/>
  <c r="Z384" i="39" s="1"/>
  <c r="F384" i="39"/>
  <c r="X383" i="39"/>
  <c r="Z383" i="39" s="1"/>
  <c r="F383" i="39"/>
  <c r="Z382" i="39"/>
  <c r="X382" i="39"/>
  <c r="F382" i="39"/>
  <c r="Z381" i="39"/>
  <c r="X381" i="39"/>
  <c r="F381" i="39"/>
  <c r="X380" i="39"/>
  <c r="Z380" i="39" s="1"/>
  <c r="F380" i="39"/>
  <c r="X379" i="39"/>
  <c r="Z379" i="39" s="1"/>
  <c r="F379" i="39"/>
  <c r="Z378" i="39"/>
  <c r="X378" i="39"/>
  <c r="F378" i="39"/>
  <c r="X377" i="39"/>
  <c r="Z377" i="39" s="1"/>
  <c r="F377" i="39"/>
  <c r="X376" i="39"/>
  <c r="Z376" i="39" s="1"/>
  <c r="F376" i="39"/>
  <c r="Z375" i="39"/>
  <c r="X375" i="39"/>
  <c r="F375" i="39"/>
  <c r="Z374" i="39"/>
  <c r="X374" i="39"/>
  <c r="F374" i="39"/>
  <c r="Z373" i="39"/>
  <c r="X373" i="39"/>
  <c r="F373" i="39"/>
  <c r="Z372" i="39"/>
  <c r="X372" i="39"/>
  <c r="F372" i="39"/>
  <c r="X371" i="39"/>
  <c r="Z371" i="39" s="1"/>
  <c r="F371" i="39"/>
  <c r="Z370" i="39"/>
  <c r="X370" i="39"/>
  <c r="F370" i="39"/>
  <c r="X369" i="39"/>
  <c r="Z369" i="39" s="1"/>
  <c r="F369" i="39"/>
  <c r="X368" i="39"/>
  <c r="Z368" i="39" s="1"/>
  <c r="F368" i="39"/>
  <c r="X367" i="39"/>
  <c r="Z367" i="39" s="1"/>
  <c r="F367" i="39"/>
  <c r="Z366" i="39"/>
  <c r="X366" i="39"/>
  <c r="F366" i="39"/>
  <c r="Z365" i="39"/>
  <c r="X365" i="39"/>
  <c r="F365" i="39"/>
  <c r="X364" i="39"/>
  <c r="Z364" i="39" s="1"/>
  <c r="F364" i="39"/>
  <c r="X363" i="39"/>
  <c r="Z363" i="39" s="1"/>
  <c r="F363" i="39"/>
  <c r="Z362" i="39"/>
  <c r="X362" i="39"/>
  <c r="F362" i="39"/>
  <c r="X361" i="39"/>
  <c r="Z361" i="39" s="1"/>
  <c r="F361" i="39"/>
  <c r="X360" i="39"/>
  <c r="Z360" i="39" s="1"/>
  <c r="F360" i="39"/>
  <c r="Z359" i="39"/>
  <c r="X359" i="39"/>
  <c r="F359" i="39"/>
  <c r="Z358" i="39"/>
  <c r="X358" i="39"/>
  <c r="F358" i="39"/>
  <c r="Z357" i="39"/>
  <c r="X357" i="39"/>
  <c r="F357" i="39"/>
  <c r="X356" i="39"/>
  <c r="Z356" i="39" s="1"/>
  <c r="F356" i="39"/>
  <c r="X355" i="39"/>
  <c r="Z355" i="39" s="1"/>
  <c r="F355" i="39"/>
  <c r="X354" i="39"/>
  <c r="Z354" i="39" s="1"/>
  <c r="F354" i="39"/>
  <c r="X353" i="39"/>
  <c r="Z353" i="39" s="1"/>
  <c r="F353" i="39"/>
  <c r="X352" i="39"/>
  <c r="Z352" i="39" s="1"/>
  <c r="F352" i="39"/>
  <c r="X351" i="39"/>
  <c r="Z351" i="39" s="1"/>
  <c r="F351" i="39"/>
  <c r="X350" i="39"/>
  <c r="Z350" i="39" s="1"/>
  <c r="F350" i="39"/>
  <c r="X349" i="39"/>
  <c r="Z349" i="39" s="1"/>
  <c r="F349" i="39"/>
  <c r="X348" i="39"/>
  <c r="Z348" i="39" s="1"/>
  <c r="F348" i="39"/>
  <c r="X347" i="39"/>
  <c r="Z347" i="39" s="1"/>
  <c r="F347" i="39"/>
  <c r="Z346" i="39"/>
  <c r="X346" i="39"/>
  <c r="F346" i="39"/>
  <c r="X345" i="39"/>
  <c r="Z345" i="39" s="1"/>
  <c r="F345" i="39"/>
  <c r="X344" i="39"/>
  <c r="Z344" i="39" s="1"/>
  <c r="F344" i="39"/>
  <c r="Z343" i="39"/>
  <c r="X343" i="39"/>
  <c r="F343" i="39"/>
  <c r="Z342" i="39"/>
  <c r="X342" i="39"/>
  <c r="F342" i="39"/>
  <c r="Z341" i="39"/>
  <c r="X341" i="39"/>
  <c r="F341" i="39"/>
  <c r="Z340" i="39"/>
  <c r="X340" i="39"/>
  <c r="F340" i="39"/>
  <c r="Z339" i="39"/>
  <c r="X339" i="39"/>
  <c r="F339" i="39"/>
  <c r="Z338" i="39"/>
  <c r="X338" i="39"/>
  <c r="F338" i="39"/>
  <c r="Z337" i="39"/>
  <c r="X337" i="39"/>
  <c r="F337" i="39"/>
  <c r="X336" i="39"/>
  <c r="Z336" i="39" s="1"/>
  <c r="F336" i="39"/>
  <c r="X335" i="39"/>
  <c r="Z335" i="39" s="1"/>
  <c r="F335" i="39"/>
  <c r="Z334" i="39"/>
  <c r="X334" i="39"/>
  <c r="F334" i="39"/>
  <c r="Z333" i="39"/>
  <c r="X333" i="39"/>
  <c r="F333" i="39"/>
  <c r="X332" i="39"/>
  <c r="Z332" i="39" s="1"/>
  <c r="F332" i="39"/>
  <c r="X331" i="39"/>
  <c r="Z331" i="39" s="1"/>
  <c r="F331" i="39"/>
  <c r="Z330" i="39"/>
  <c r="X330" i="39"/>
  <c r="F330" i="39"/>
  <c r="Z329" i="39"/>
  <c r="X329" i="39"/>
  <c r="F329" i="39"/>
  <c r="Z328" i="39"/>
  <c r="X328" i="39"/>
  <c r="F328" i="39"/>
  <c r="Z327" i="39"/>
  <c r="X327" i="39"/>
  <c r="F327" i="39"/>
  <c r="Z326" i="39"/>
  <c r="X326" i="39"/>
  <c r="F326" i="39"/>
  <c r="Z325" i="39"/>
  <c r="X325" i="39"/>
  <c r="F325" i="39"/>
  <c r="X324" i="39"/>
  <c r="Z324" i="39" s="1"/>
  <c r="F324" i="39"/>
  <c r="Z323" i="39"/>
  <c r="X323" i="39"/>
  <c r="F323" i="39"/>
  <c r="X322" i="39"/>
  <c r="Z322" i="39" s="1"/>
  <c r="F322" i="39"/>
  <c r="X321" i="39"/>
  <c r="Z321" i="39" s="1"/>
  <c r="F321" i="39"/>
  <c r="X320" i="39"/>
  <c r="Z320" i="39" s="1"/>
  <c r="F320" i="39"/>
  <c r="X319" i="39"/>
  <c r="Z319" i="39" s="1"/>
  <c r="F319" i="39"/>
  <c r="X318" i="39"/>
  <c r="Z318" i="39" s="1"/>
  <c r="F318" i="39"/>
  <c r="Z317" i="39"/>
  <c r="X317" i="39"/>
  <c r="F317" i="39"/>
  <c r="X316" i="39"/>
  <c r="Z316" i="39" s="1"/>
  <c r="F316" i="39"/>
  <c r="X315" i="39"/>
  <c r="Z315" i="39" s="1"/>
  <c r="F315" i="39"/>
  <c r="Z314" i="39"/>
  <c r="X314" i="39"/>
  <c r="F314" i="39"/>
  <c r="Z313" i="39"/>
  <c r="X313" i="39"/>
  <c r="F313" i="39"/>
  <c r="X312" i="39"/>
  <c r="Z312" i="39" s="1"/>
  <c r="F312" i="39"/>
  <c r="Z311" i="39"/>
  <c r="X311" i="39"/>
  <c r="F311" i="39"/>
  <c r="Z310" i="39"/>
  <c r="X310" i="39"/>
  <c r="F310" i="39"/>
  <c r="Z309" i="39"/>
  <c r="X309" i="39"/>
  <c r="F309" i="39"/>
  <c r="X308" i="39"/>
  <c r="Z308" i="39" s="1"/>
  <c r="F308" i="39"/>
  <c r="X307" i="39"/>
  <c r="Z307" i="39" s="1"/>
  <c r="F307" i="39"/>
  <c r="X306" i="39"/>
  <c r="Z306" i="39" s="1"/>
  <c r="F306" i="39"/>
  <c r="X305" i="39"/>
  <c r="Z305" i="39" s="1"/>
  <c r="F305" i="39"/>
  <c r="X304" i="39"/>
  <c r="Z304" i="39" s="1"/>
  <c r="F304" i="39"/>
  <c r="X303" i="39"/>
  <c r="Z303" i="39" s="1"/>
  <c r="F303" i="39"/>
  <c r="X302" i="39"/>
  <c r="Z302" i="39" s="1"/>
  <c r="F302" i="39"/>
  <c r="Z301" i="39"/>
  <c r="X301" i="39"/>
  <c r="F301" i="39"/>
  <c r="X300" i="39"/>
  <c r="Z300" i="39" s="1"/>
  <c r="F300" i="39"/>
  <c r="X299" i="39"/>
  <c r="Z299" i="39" s="1"/>
  <c r="F299" i="39"/>
  <c r="Z298" i="39"/>
  <c r="X298" i="39"/>
  <c r="F298" i="39"/>
  <c r="X297" i="39"/>
  <c r="Z297" i="39" s="1"/>
  <c r="F297" i="39"/>
  <c r="X296" i="39"/>
  <c r="Z296" i="39" s="1"/>
  <c r="F296" i="39"/>
  <c r="Z295" i="39"/>
  <c r="X295" i="39"/>
  <c r="F295" i="39"/>
  <c r="Z294" i="39"/>
  <c r="X294" i="39"/>
  <c r="F294" i="39"/>
  <c r="Z293" i="39"/>
  <c r="X293" i="39"/>
  <c r="F293" i="39"/>
  <c r="Z292" i="39"/>
  <c r="X292" i="39"/>
  <c r="F292" i="39"/>
  <c r="X291" i="39"/>
  <c r="Z291" i="39" s="1"/>
  <c r="F291" i="39"/>
  <c r="X290" i="39"/>
  <c r="Z290" i="39" s="1"/>
  <c r="F290" i="39"/>
  <c r="X289" i="39"/>
  <c r="Z289" i="39" s="1"/>
  <c r="F289" i="39"/>
  <c r="X288" i="39"/>
  <c r="Z288" i="39" s="1"/>
  <c r="F288" i="39"/>
  <c r="X287" i="39"/>
  <c r="Z287" i="39" s="1"/>
  <c r="F287" i="39"/>
  <c r="Z286" i="39"/>
  <c r="X286" i="39"/>
  <c r="F286" i="39"/>
  <c r="X285" i="39"/>
  <c r="Z285" i="39" s="1"/>
  <c r="F285" i="39"/>
  <c r="X284" i="39"/>
  <c r="Z284" i="39" s="1"/>
  <c r="F284" i="39"/>
  <c r="X283" i="39"/>
  <c r="Z283" i="39" s="1"/>
  <c r="F283" i="39"/>
  <c r="Z282" i="39"/>
  <c r="X282" i="39"/>
  <c r="F282" i="39"/>
  <c r="X281" i="39"/>
  <c r="Z281" i="39" s="1"/>
  <c r="F281" i="39"/>
  <c r="X280" i="39"/>
  <c r="Z280" i="39" s="1"/>
  <c r="F280" i="39"/>
  <c r="Z279" i="39"/>
  <c r="X279" i="39"/>
  <c r="F279" i="39"/>
  <c r="Z278" i="39"/>
  <c r="X278" i="39"/>
  <c r="F278" i="39"/>
  <c r="Z277" i="39"/>
  <c r="X277" i="39"/>
  <c r="F277" i="39"/>
  <c r="Z276" i="39"/>
  <c r="X276" i="39"/>
  <c r="F276" i="39"/>
  <c r="Z275" i="39"/>
  <c r="X275" i="39"/>
  <c r="F275" i="39"/>
  <c r="Z274" i="39"/>
  <c r="X274" i="39"/>
  <c r="F274" i="39"/>
  <c r="Z273" i="39"/>
  <c r="X273" i="39"/>
  <c r="F273" i="39"/>
  <c r="X272" i="39"/>
  <c r="Z272" i="39" s="1"/>
  <c r="F272" i="39"/>
  <c r="X271" i="39"/>
  <c r="Z271" i="39" s="1"/>
  <c r="F271" i="39"/>
  <c r="Z270" i="39"/>
  <c r="X270" i="39"/>
  <c r="F270" i="39"/>
  <c r="Z269" i="39"/>
  <c r="X269" i="39"/>
  <c r="F269" i="39"/>
  <c r="X268" i="39"/>
  <c r="Z268" i="39" s="1"/>
  <c r="F268" i="39"/>
  <c r="X267" i="39"/>
  <c r="Z267" i="39" s="1"/>
  <c r="F267" i="39"/>
  <c r="Z266" i="39"/>
  <c r="X266" i="39"/>
  <c r="F266" i="39"/>
  <c r="X265" i="39"/>
  <c r="Z265" i="39" s="1"/>
  <c r="F265" i="39"/>
  <c r="Z264" i="39"/>
  <c r="X264" i="39"/>
  <c r="F264" i="39"/>
  <c r="Z263" i="39"/>
  <c r="X263" i="39"/>
  <c r="F263" i="39"/>
  <c r="Z262" i="39"/>
  <c r="X262" i="39"/>
  <c r="F262" i="39"/>
  <c r="Z261" i="39"/>
  <c r="X261" i="39"/>
  <c r="F261" i="39"/>
  <c r="Z260" i="39"/>
  <c r="X260" i="39"/>
  <c r="F260" i="39"/>
  <c r="X259" i="39"/>
  <c r="Z259" i="39" s="1"/>
  <c r="F259" i="39"/>
  <c r="Z258" i="39"/>
  <c r="X258" i="39"/>
  <c r="F258" i="39"/>
  <c r="Z257" i="39"/>
  <c r="X257" i="39"/>
  <c r="F257" i="39"/>
  <c r="X256" i="39"/>
  <c r="Z256" i="39" s="1"/>
  <c r="F256" i="39"/>
  <c r="X255" i="39"/>
  <c r="Z255" i="39" s="1"/>
  <c r="F255" i="39"/>
  <c r="X254" i="39"/>
  <c r="Z254" i="39" s="1"/>
  <c r="F254" i="39"/>
  <c r="X253" i="39"/>
  <c r="Z253" i="39" s="1"/>
  <c r="F253" i="39"/>
  <c r="X252" i="39"/>
  <c r="Z252" i="39" s="1"/>
  <c r="F252" i="39"/>
  <c r="X251" i="39"/>
  <c r="Z251" i="39" s="1"/>
  <c r="F251" i="39"/>
  <c r="Z250" i="39"/>
  <c r="X250" i="39"/>
  <c r="F250" i="39"/>
  <c r="Z249" i="39"/>
  <c r="X249" i="39"/>
  <c r="F249" i="39"/>
  <c r="X248" i="39"/>
  <c r="Z248" i="39" s="1"/>
  <c r="F248" i="39"/>
  <c r="Z247" i="39"/>
  <c r="X247" i="39"/>
  <c r="F247" i="39"/>
  <c r="Z246" i="39"/>
  <c r="X246" i="39"/>
  <c r="F246" i="39"/>
  <c r="Z245" i="39"/>
  <c r="X245" i="39"/>
  <c r="F245" i="39"/>
  <c r="Z244" i="39"/>
  <c r="X244" i="39"/>
  <c r="F244" i="39"/>
  <c r="Z243" i="39"/>
  <c r="X243" i="39"/>
  <c r="F243" i="39"/>
  <c r="Z242" i="39"/>
  <c r="X242" i="39"/>
  <c r="F242" i="39"/>
  <c r="X241" i="39"/>
  <c r="Z241" i="39" s="1"/>
  <c r="F241" i="39"/>
  <c r="X240" i="39"/>
  <c r="Z240" i="39" s="1"/>
  <c r="F240" i="39"/>
  <c r="X239" i="39"/>
  <c r="Z239" i="39" s="1"/>
  <c r="F239" i="39"/>
  <c r="X238" i="39"/>
  <c r="Z238" i="39" s="1"/>
  <c r="F238" i="39"/>
  <c r="X237" i="39"/>
  <c r="Z237" i="39" s="1"/>
  <c r="F237" i="39"/>
  <c r="X236" i="39"/>
  <c r="Z236" i="39" s="1"/>
  <c r="F236" i="39"/>
  <c r="X235" i="39"/>
  <c r="Z235" i="39" s="1"/>
  <c r="F235" i="39"/>
  <c r="Z234" i="39"/>
  <c r="X234" i="39"/>
  <c r="F234" i="39"/>
  <c r="X233" i="39"/>
  <c r="Z233" i="39" s="1"/>
  <c r="F233" i="39"/>
  <c r="Z232" i="39"/>
  <c r="X232" i="39"/>
  <c r="F232" i="39"/>
  <c r="Z231" i="39"/>
  <c r="X231" i="39"/>
  <c r="F231" i="39"/>
  <c r="Z230" i="39"/>
  <c r="X230" i="39"/>
  <c r="F230" i="39"/>
  <c r="Z229" i="39"/>
  <c r="X229" i="39"/>
  <c r="F229" i="39"/>
  <c r="Z228" i="39"/>
  <c r="X228" i="39"/>
  <c r="F228" i="39"/>
  <c r="X227" i="39"/>
  <c r="Z227" i="39" s="1"/>
  <c r="F227" i="39"/>
  <c r="X226" i="39"/>
  <c r="Z226" i="39" s="1"/>
  <c r="F226" i="39"/>
  <c r="X225" i="39"/>
  <c r="Z225" i="39" s="1"/>
  <c r="F225" i="39"/>
  <c r="X224" i="39"/>
  <c r="Z224" i="39" s="1"/>
  <c r="F224" i="39"/>
  <c r="X223" i="39"/>
  <c r="Z223" i="39" s="1"/>
  <c r="F223" i="39"/>
  <c r="Z222" i="39"/>
  <c r="X222" i="39"/>
  <c r="F222" i="39"/>
  <c r="X221" i="39"/>
  <c r="Z221" i="39" s="1"/>
  <c r="F221" i="39"/>
  <c r="X220" i="39"/>
  <c r="Z220" i="39" s="1"/>
  <c r="F220" i="39"/>
  <c r="X219" i="39"/>
  <c r="Z219" i="39" s="1"/>
  <c r="F219" i="39"/>
  <c r="Z218" i="39"/>
  <c r="X218" i="39"/>
  <c r="F218" i="39"/>
  <c r="X217" i="39"/>
  <c r="Z217" i="39" s="1"/>
  <c r="F217" i="39"/>
  <c r="X216" i="39"/>
  <c r="Z216" i="39" s="1"/>
  <c r="F216" i="39"/>
  <c r="Z215" i="39"/>
  <c r="X215" i="39"/>
  <c r="F215" i="39"/>
  <c r="Z214" i="39"/>
  <c r="X214" i="39"/>
  <c r="F214" i="39"/>
  <c r="Z213" i="39"/>
  <c r="X213" i="39"/>
  <c r="F213" i="39"/>
  <c r="Z212" i="39"/>
  <c r="X212" i="39"/>
  <c r="F212" i="39"/>
  <c r="X211" i="39"/>
  <c r="Z211" i="39" s="1"/>
  <c r="F211" i="39"/>
  <c r="Z210" i="39"/>
  <c r="X210" i="39"/>
  <c r="F210" i="39"/>
  <c r="X209" i="39"/>
  <c r="Z209" i="39" s="1"/>
  <c r="F209" i="39"/>
  <c r="X208" i="39"/>
  <c r="Z208" i="39" s="1"/>
  <c r="F208" i="39"/>
  <c r="X207" i="39"/>
  <c r="Z207" i="39" s="1"/>
  <c r="F207" i="39"/>
  <c r="Z206" i="39"/>
  <c r="X206" i="39"/>
  <c r="F206" i="39"/>
  <c r="X205" i="39"/>
  <c r="Z205" i="39" s="1"/>
  <c r="F205" i="39"/>
  <c r="X204" i="39"/>
  <c r="Z204" i="39" s="1"/>
  <c r="F204" i="39"/>
  <c r="X203" i="39"/>
  <c r="Z203" i="39" s="1"/>
  <c r="F203" i="39"/>
  <c r="Z202" i="39"/>
  <c r="X202" i="39"/>
  <c r="F202" i="39"/>
  <c r="Z201" i="39"/>
  <c r="X201" i="39"/>
  <c r="F201" i="39"/>
  <c r="Z200" i="39"/>
  <c r="X200" i="39"/>
  <c r="F200" i="39"/>
  <c r="Z199" i="39"/>
  <c r="X199" i="39"/>
  <c r="F199" i="39"/>
  <c r="Z198" i="39"/>
  <c r="X198" i="39"/>
  <c r="F198" i="39"/>
  <c r="Z197" i="39"/>
  <c r="X197" i="39"/>
  <c r="F197" i="39"/>
  <c r="X196" i="39"/>
  <c r="Z196" i="39" s="1"/>
  <c r="F196" i="39"/>
  <c r="Z195" i="39"/>
  <c r="X195" i="39"/>
  <c r="F195" i="39"/>
  <c r="Z194" i="39"/>
  <c r="X194" i="39"/>
  <c r="F194" i="39"/>
  <c r="X193" i="39"/>
  <c r="Z193" i="39" s="1"/>
  <c r="F193" i="39"/>
  <c r="X192" i="39"/>
  <c r="Z192" i="39" s="1"/>
  <c r="F192" i="39"/>
  <c r="X191" i="39"/>
  <c r="Z191" i="39" s="1"/>
  <c r="F191" i="39"/>
  <c r="X190" i="39"/>
  <c r="Z190" i="39" s="1"/>
  <c r="F190" i="39"/>
  <c r="Z189" i="39"/>
  <c r="X189" i="39"/>
  <c r="F189" i="39"/>
  <c r="X188" i="39"/>
  <c r="Z188" i="39" s="1"/>
  <c r="F188" i="39"/>
  <c r="X187" i="39"/>
  <c r="Z187" i="39" s="1"/>
  <c r="F187" i="39"/>
  <c r="Z186" i="39"/>
  <c r="X186" i="39"/>
  <c r="F186" i="39"/>
  <c r="Z185" i="39"/>
  <c r="X185" i="39"/>
  <c r="F185" i="39"/>
  <c r="X184" i="39"/>
  <c r="Z184" i="39" s="1"/>
  <c r="F184" i="39"/>
  <c r="Z183" i="39"/>
  <c r="X183" i="39"/>
  <c r="F183" i="39"/>
  <c r="Z182" i="39"/>
  <c r="X182" i="39"/>
  <c r="F182" i="39"/>
  <c r="Z181" i="39"/>
  <c r="X181" i="39"/>
  <c r="F181" i="39"/>
  <c r="X180" i="39"/>
  <c r="Z180" i="39" s="1"/>
  <c r="F180" i="39"/>
  <c r="Z179" i="39"/>
  <c r="X179" i="39"/>
  <c r="F179" i="39"/>
  <c r="X178" i="39"/>
  <c r="Z178" i="39" s="1"/>
  <c r="F178" i="39"/>
  <c r="X177" i="39"/>
  <c r="Z177" i="39" s="1"/>
  <c r="F177" i="39"/>
  <c r="X176" i="39"/>
  <c r="Z176" i="39" s="1"/>
  <c r="F176" i="39"/>
  <c r="X175" i="39"/>
  <c r="Z175" i="39" s="1"/>
  <c r="F175" i="39"/>
  <c r="Z174" i="39"/>
  <c r="X174" i="39"/>
  <c r="F174" i="39"/>
  <c r="Z173" i="39"/>
  <c r="X173" i="39"/>
  <c r="F173" i="39"/>
  <c r="X172" i="39"/>
  <c r="Z172" i="39" s="1"/>
  <c r="F172" i="39"/>
  <c r="X171" i="39"/>
  <c r="Z171" i="39" s="1"/>
  <c r="F171" i="39"/>
  <c r="Z170" i="39"/>
  <c r="X170" i="39"/>
  <c r="F170" i="39"/>
  <c r="X169" i="39"/>
  <c r="Z169" i="39" s="1"/>
  <c r="F169" i="39"/>
  <c r="Z168" i="39"/>
  <c r="X168" i="39"/>
  <c r="F168" i="39"/>
  <c r="Z167" i="39"/>
  <c r="X167" i="39"/>
  <c r="F167" i="39"/>
  <c r="Z166" i="39"/>
  <c r="X166" i="39"/>
  <c r="F166" i="39"/>
  <c r="Z165" i="39"/>
  <c r="X165" i="39"/>
  <c r="F165" i="39"/>
  <c r="X164" i="39"/>
  <c r="Z164" i="39" s="1"/>
  <c r="F164" i="39"/>
  <c r="X163" i="39"/>
  <c r="Z163" i="39" s="1"/>
  <c r="F163" i="39"/>
  <c r="X162" i="39"/>
  <c r="Z162" i="39" s="1"/>
  <c r="F162" i="39"/>
  <c r="F161" i="39"/>
  <c r="Z160" i="39"/>
  <c r="X160" i="39"/>
  <c r="F160" i="39"/>
  <c r="Z159" i="39"/>
  <c r="X159" i="39"/>
  <c r="F159" i="39"/>
  <c r="Z158" i="39"/>
  <c r="X158" i="39"/>
  <c r="F158" i="39"/>
  <c r="X157" i="39"/>
  <c r="Z157" i="39" s="1"/>
  <c r="F157" i="39"/>
  <c r="Z156" i="39"/>
  <c r="X156" i="39"/>
  <c r="F156" i="39"/>
  <c r="Z155" i="39"/>
  <c r="X155" i="39"/>
  <c r="F155" i="39"/>
  <c r="Z154" i="39"/>
  <c r="X154" i="39"/>
  <c r="F154" i="39"/>
  <c r="X153" i="39"/>
  <c r="Z153" i="39" s="1"/>
  <c r="F153" i="39"/>
  <c r="Z152" i="39"/>
  <c r="X152" i="39"/>
  <c r="F152" i="39"/>
  <c r="Z151" i="39"/>
  <c r="X151" i="39"/>
  <c r="F151" i="39"/>
  <c r="X150" i="39"/>
  <c r="Z150" i="39" s="1"/>
  <c r="F150" i="39"/>
  <c r="F149" i="39"/>
  <c r="X148" i="39"/>
  <c r="Z148" i="39" s="1"/>
  <c r="F148" i="39"/>
  <c r="X147" i="39"/>
  <c r="Z147" i="39" s="1"/>
  <c r="F147" i="39"/>
  <c r="X146" i="39"/>
  <c r="Z146" i="39" s="1"/>
  <c r="F146" i="39"/>
  <c r="Z145" i="39"/>
  <c r="X145" i="39"/>
  <c r="F145" i="39"/>
  <c r="X144" i="39"/>
  <c r="Z144" i="39" s="1"/>
  <c r="F144" i="39"/>
  <c r="X143" i="39"/>
  <c r="Z143" i="39" s="1"/>
  <c r="F143" i="39"/>
  <c r="Z142" i="39"/>
  <c r="X142" i="39"/>
  <c r="F142" i="39"/>
  <c r="Z141" i="39"/>
  <c r="X141" i="39"/>
  <c r="F141" i="39"/>
  <c r="F140" i="39"/>
  <c r="X139" i="39"/>
  <c r="Z139" i="39" s="1"/>
  <c r="F139" i="39"/>
  <c r="X138" i="39"/>
  <c r="Z138" i="39" s="1"/>
  <c r="F138" i="39"/>
  <c r="X137" i="39"/>
  <c r="Z137" i="39" s="1"/>
  <c r="F137" i="39"/>
  <c r="Z136" i="39"/>
  <c r="X136" i="39"/>
  <c r="F136" i="39"/>
  <c r="X135" i="39"/>
  <c r="Z135" i="39" s="1"/>
  <c r="F135" i="39"/>
  <c r="X134" i="39"/>
  <c r="Z134" i="39" s="1"/>
  <c r="F134" i="39"/>
  <c r="Z133" i="39"/>
  <c r="X133" i="39"/>
  <c r="F133" i="39"/>
  <c r="Z132" i="39"/>
  <c r="X132" i="39"/>
  <c r="F132" i="39"/>
  <c r="Z131" i="39"/>
  <c r="X131" i="39"/>
  <c r="F131" i="39"/>
  <c r="X130" i="39"/>
  <c r="Z130" i="39" s="1"/>
  <c r="F130" i="39"/>
  <c r="Z129" i="39"/>
  <c r="X129" i="39"/>
  <c r="F129" i="39"/>
  <c r="X128" i="39"/>
  <c r="Z128" i="39" s="1"/>
  <c r="F128" i="39"/>
  <c r="Z127" i="39"/>
  <c r="X127" i="39"/>
  <c r="F127" i="39"/>
  <c r="Z126" i="39"/>
  <c r="X126" i="39"/>
  <c r="F126" i="39"/>
  <c r="X125" i="39"/>
  <c r="Z125" i="39" s="1"/>
  <c r="F125" i="39"/>
  <c r="Z124" i="39"/>
  <c r="X124" i="39"/>
  <c r="F124" i="39"/>
  <c r="X123" i="39"/>
  <c r="Z123" i="39" s="1"/>
  <c r="F123" i="39"/>
  <c r="X122" i="39"/>
  <c r="Z122" i="39" s="1"/>
  <c r="F122" i="39"/>
  <c r="X121" i="39"/>
  <c r="Z121" i="39" s="1"/>
  <c r="F121" i="39"/>
  <c r="Z120" i="39"/>
  <c r="X120" i="39"/>
  <c r="F120" i="39"/>
  <c r="X119" i="39"/>
  <c r="Z119" i="39" s="1"/>
  <c r="F119" i="39"/>
  <c r="X118" i="39"/>
  <c r="Z118" i="39" s="1"/>
  <c r="F118" i="39"/>
  <c r="Z117" i="39"/>
  <c r="X117" i="39"/>
  <c r="F117" i="39"/>
  <c r="Z116" i="39"/>
  <c r="X116" i="39"/>
  <c r="F116" i="39"/>
  <c r="Z115" i="39"/>
  <c r="X115" i="39"/>
  <c r="F115" i="39"/>
  <c r="Z114" i="39"/>
  <c r="X114" i="39"/>
  <c r="F114" i="39"/>
  <c r="X113" i="39"/>
  <c r="Z113" i="39" s="1"/>
  <c r="F113" i="39"/>
  <c r="Z112" i="39"/>
  <c r="X112" i="39"/>
  <c r="F112" i="39"/>
  <c r="Z111" i="39"/>
  <c r="X111" i="39"/>
  <c r="F111" i="39"/>
  <c r="Z110" i="39"/>
  <c r="X110" i="39"/>
  <c r="F110" i="39"/>
  <c r="X109" i="39"/>
  <c r="Z109" i="39" s="1"/>
  <c r="F109" i="39"/>
  <c r="Z108" i="39"/>
  <c r="X108" i="39"/>
  <c r="F108" i="39"/>
  <c r="X107" i="39"/>
  <c r="Z107" i="39" s="1"/>
  <c r="F107" i="39"/>
  <c r="X106" i="39"/>
  <c r="Z106" i="39" s="1"/>
  <c r="F106" i="39"/>
  <c r="X105" i="39"/>
  <c r="Z105" i="39" s="1"/>
  <c r="F105" i="39"/>
  <c r="Z104" i="39"/>
  <c r="X104" i="39"/>
  <c r="F104" i="39"/>
  <c r="X103" i="39"/>
  <c r="Z103" i="39" s="1"/>
  <c r="F103" i="39"/>
  <c r="Z102" i="39"/>
  <c r="X102" i="39"/>
  <c r="F102" i="39"/>
  <c r="Z101" i="39"/>
  <c r="X101" i="39"/>
  <c r="F101" i="39"/>
  <c r="Z100" i="39"/>
  <c r="X100" i="39"/>
  <c r="F100" i="39"/>
  <c r="Z99" i="39"/>
  <c r="X99" i="39"/>
  <c r="F99" i="39"/>
  <c r="X98" i="39"/>
  <c r="Z98" i="39" s="1"/>
  <c r="F98" i="39"/>
  <c r="X97" i="39"/>
  <c r="Z97" i="39" s="1"/>
  <c r="F97" i="39"/>
  <c r="Z96" i="39"/>
  <c r="X96" i="39"/>
  <c r="F96" i="39"/>
  <c r="Z95" i="39"/>
  <c r="X95" i="39"/>
  <c r="F95" i="39"/>
  <c r="X94" i="39"/>
  <c r="Z94" i="39" s="1"/>
  <c r="F94" i="39"/>
  <c r="X93" i="39"/>
  <c r="Z93" i="39" s="1"/>
  <c r="F93" i="39"/>
  <c r="Z92" i="39"/>
  <c r="X92" i="39"/>
  <c r="F92" i="39"/>
  <c r="X91" i="39"/>
  <c r="Z91" i="39" s="1"/>
  <c r="F91" i="39"/>
  <c r="X90" i="39"/>
  <c r="Z90" i="39" s="1"/>
  <c r="F90" i="39"/>
  <c r="X89" i="39"/>
  <c r="Z89" i="39" s="1"/>
  <c r="F89" i="39"/>
  <c r="Z88" i="39"/>
  <c r="X88" i="39"/>
  <c r="F88" i="39"/>
  <c r="X87" i="39"/>
  <c r="Z87" i="39" s="1"/>
  <c r="F87" i="39"/>
  <c r="Z86" i="39"/>
  <c r="X86" i="39"/>
  <c r="F86" i="39"/>
  <c r="Z85" i="39"/>
  <c r="X85" i="39"/>
  <c r="F85" i="39"/>
  <c r="Z84" i="39"/>
  <c r="X84" i="39"/>
  <c r="F84" i="39"/>
  <c r="Z83" i="39"/>
  <c r="X83" i="39"/>
  <c r="F83" i="39"/>
  <c r="X82" i="39"/>
  <c r="Z82" i="39" s="1"/>
  <c r="F82" i="39"/>
  <c r="X81" i="39"/>
  <c r="Z81" i="39" s="1"/>
  <c r="F81" i="39"/>
  <c r="X80" i="39"/>
  <c r="Z80" i="39" s="1"/>
  <c r="F80" i="39"/>
  <c r="Z79" i="39"/>
  <c r="X79" i="39"/>
  <c r="F79" i="39"/>
  <c r="Z78" i="39"/>
  <c r="X78" i="39"/>
  <c r="F78" i="39"/>
  <c r="X77" i="39"/>
  <c r="Z77" i="39" s="1"/>
  <c r="F77" i="39"/>
  <c r="X76" i="39"/>
  <c r="Z76" i="39" s="1"/>
  <c r="F76" i="39"/>
  <c r="Z75" i="39"/>
  <c r="X75" i="39"/>
  <c r="F75" i="39"/>
  <c r="X74" i="39"/>
  <c r="Z74" i="39" s="1"/>
  <c r="F74" i="39"/>
  <c r="X73" i="39"/>
  <c r="Z73" i="39" s="1"/>
  <c r="F73" i="39"/>
  <c r="Z72" i="39"/>
  <c r="X72" i="39"/>
  <c r="F72" i="39"/>
  <c r="X71" i="39"/>
  <c r="Z71" i="39" s="1"/>
  <c r="F71" i="39"/>
  <c r="X70" i="39"/>
  <c r="Z70" i="39" s="1"/>
  <c r="F70" i="39"/>
  <c r="Z69" i="39"/>
  <c r="X69" i="39"/>
  <c r="F69" i="39"/>
  <c r="Z68" i="39"/>
  <c r="X68" i="39"/>
  <c r="F68" i="39"/>
  <c r="Z67" i="39"/>
  <c r="X67" i="39"/>
  <c r="F67" i="39"/>
  <c r="X66" i="39"/>
  <c r="Z66" i="39" s="1"/>
  <c r="F66" i="39"/>
  <c r="X65" i="39"/>
  <c r="Z65" i="39" s="1"/>
  <c r="F65" i="39"/>
  <c r="X64" i="39"/>
  <c r="Z64" i="39" s="1"/>
  <c r="F64" i="39"/>
  <c r="Z63" i="39"/>
  <c r="X63" i="39"/>
  <c r="F63" i="39"/>
  <c r="Z62" i="39"/>
  <c r="X62" i="39"/>
  <c r="Z61" i="39"/>
  <c r="X61" i="39"/>
  <c r="F61" i="39"/>
  <c r="X60" i="39"/>
  <c r="Z60" i="39" s="1"/>
  <c r="F60" i="39"/>
  <c r="X59" i="39"/>
  <c r="Z59" i="39" s="1"/>
  <c r="F59" i="39"/>
  <c r="Z58" i="39"/>
  <c r="F58" i="39"/>
  <c r="X57" i="39"/>
  <c r="Z57" i="39" s="1"/>
  <c r="F57" i="39"/>
  <c r="Z56" i="39"/>
  <c r="X56" i="39"/>
  <c r="F56" i="39"/>
  <c r="X55" i="39"/>
  <c r="Z55" i="39" s="1"/>
  <c r="F55" i="39"/>
  <c r="X54" i="39"/>
  <c r="Z54" i="39" s="1"/>
  <c r="F54" i="39"/>
  <c r="X53" i="39"/>
  <c r="Z53" i="39" s="1"/>
  <c r="F53" i="39"/>
  <c r="X52" i="39"/>
  <c r="Z52" i="39" s="1"/>
  <c r="F52" i="39"/>
  <c r="X51" i="39"/>
  <c r="Z51" i="39" s="1"/>
  <c r="F51" i="39"/>
  <c r="Z50" i="39"/>
  <c r="X50" i="39"/>
  <c r="F50" i="39"/>
  <c r="Z49" i="39"/>
  <c r="X49" i="39"/>
  <c r="F49" i="39"/>
  <c r="X48" i="39"/>
  <c r="Z48" i="39" s="1"/>
  <c r="F48" i="39"/>
  <c r="Z47" i="39"/>
  <c r="X47" i="39"/>
  <c r="F47" i="39"/>
  <c r="Z46" i="39"/>
  <c r="X46" i="39"/>
  <c r="F46" i="39"/>
  <c r="Z45" i="39"/>
  <c r="X45" i="39"/>
  <c r="F45" i="39"/>
  <c r="X44" i="39"/>
  <c r="Z44" i="39" s="1"/>
  <c r="F44" i="39"/>
  <c r="X43" i="39"/>
  <c r="Z43" i="39" s="1"/>
  <c r="F43" i="39"/>
  <c r="Z42" i="39"/>
  <c r="X42" i="39"/>
  <c r="F42" i="39"/>
  <c r="X41" i="39"/>
  <c r="Z41" i="39" s="1"/>
  <c r="F41" i="39"/>
  <c r="X40" i="39"/>
  <c r="Z40" i="39" s="1"/>
  <c r="F40" i="39"/>
  <c r="X39" i="39"/>
  <c r="Z39" i="39" s="1"/>
  <c r="F39" i="39"/>
  <c r="X38" i="39"/>
  <c r="Z38" i="39" s="1"/>
  <c r="F38" i="39"/>
  <c r="Z37" i="39"/>
  <c r="X37" i="39"/>
  <c r="F37" i="39"/>
  <c r="X36" i="39"/>
  <c r="Z36" i="39" s="1"/>
  <c r="F36" i="39"/>
  <c r="X35" i="39"/>
  <c r="Z35" i="39" s="1"/>
  <c r="F35" i="39"/>
  <c r="Z34" i="39"/>
  <c r="X34" i="39"/>
  <c r="F34" i="39"/>
  <c r="X33" i="39"/>
  <c r="Z33" i="39" s="1"/>
  <c r="F33" i="39"/>
  <c r="X32" i="39"/>
  <c r="Z32" i="39" s="1"/>
  <c r="F32" i="39"/>
  <c r="Z31" i="39"/>
  <c r="X31" i="39"/>
  <c r="F31" i="39"/>
  <c r="Z30" i="39"/>
  <c r="X30" i="39"/>
  <c r="F30" i="39"/>
  <c r="Z29" i="39"/>
  <c r="X29" i="39"/>
  <c r="F29" i="39"/>
  <c r="Z28" i="39"/>
  <c r="X28" i="39"/>
  <c r="F28" i="39"/>
  <c r="X27" i="39"/>
  <c r="Z27" i="39" s="1"/>
  <c r="F27" i="39"/>
  <c r="X26" i="39"/>
  <c r="Z26" i="39" s="1"/>
  <c r="F26" i="39"/>
  <c r="X25" i="39"/>
  <c r="Z25" i="39" s="1"/>
  <c r="F25" i="39"/>
  <c r="X24" i="39"/>
  <c r="Z24" i="39" s="1"/>
  <c r="F24" i="39"/>
  <c r="X23" i="39"/>
  <c r="Z23" i="39" s="1"/>
  <c r="F23" i="39"/>
  <c r="Z22" i="39"/>
  <c r="X22" i="39"/>
  <c r="F22" i="39"/>
  <c r="Z21" i="39"/>
  <c r="X21" i="39"/>
  <c r="F21" i="39"/>
  <c r="X20" i="39"/>
  <c r="Z20" i="39" s="1"/>
  <c r="F20" i="39"/>
  <c r="X19" i="39"/>
  <c r="Z19" i="39" s="1"/>
  <c r="F19" i="39"/>
  <c r="Z18" i="39"/>
  <c r="X18" i="39"/>
  <c r="F18" i="39"/>
  <c r="Z17" i="39"/>
  <c r="X17" i="39"/>
  <c r="F17" i="39"/>
  <c r="Z16" i="39"/>
  <c r="X16" i="39"/>
  <c r="F16" i="39"/>
  <c r="Z15" i="39"/>
  <c r="X15" i="39"/>
  <c r="F15" i="39"/>
  <c r="Z14" i="39"/>
  <c r="X14" i="39"/>
  <c r="F14" i="39"/>
  <c r="Z13" i="39"/>
  <c r="X13" i="39"/>
  <c r="F13" i="39"/>
  <c r="X12" i="39"/>
  <c r="Z12" i="39" s="1"/>
  <c r="F12" i="39"/>
  <c r="X11" i="39"/>
  <c r="Z11" i="39" s="1"/>
  <c r="F11" i="39"/>
  <c r="X10" i="39"/>
  <c r="Z10" i="39" s="1"/>
  <c r="F10" i="39"/>
  <c r="X9" i="39"/>
  <c r="Z9" i="39" s="1"/>
  <c r="F9" i="39"/>
  <c r="X8" i="39"/>
  <c r="Z8" i="39" s="1"/>
  <c r="F8" i="39"/>
  <c r="X7" i="39"/>
  <c r="Z7" i="39" s="1"/>
  <c r="F7" i="39"/>
  <c r="X6" i="39"/>
  <c r="Z6" i="39" s="1"/>
  <c r="F6" i="39"/>
  <c r="X5" i="39"/>
  <c r="Z5" i="39" s="1"/>
  <c r="F5" i="39"/>
  <c r="X4" i="39"/>
  <c r="Z4" i="39" s="1"/>
  <c r="F4" i="39"/>
  <c r="X3" i="39"/>
  <c r="Z3" i="39" s="1"/>
  <c r="F3" i="39"/>
  <c r="AM1" i="39"/>
  <c r="AJ1" i="39"/>
  <c r="AA1" i="39"/>
  <c r="Y1" i="39"/>
  <c r="W1" i="39"/>
  <c r="V1" i="39"/>
  <c r="T1" i="39"/>
  <c r="S1" i="39"/>
  <c r="R1" i="39"/>
  <c r="Q1" i="39"/>
  <c r="P1" i="39"/>
  <c r="Z608" i="38"/>
  <c r="X608" i="38"/>
  <c r="X607" i="38"/>
  <c r="Z607" i="38" s="1"/>
  <c r="Z606" i="38"/>
  <c r="X606" i="38"/>
  <c r="Z605" i="38"/>
  <c r="X605" i="38"/>
  <c r="X604" i="38"/>
  <c r="Z604" i="38" s="1"/>
  <c r="X603" i="38"/>
  <c r="Z603" i="38" s="1"/>
  <c r="Z602" i="38"/>
  <c r="X602" i="38"/>
  <c r="Z601" i="38"/>
  <c r="X601" i="38"/>
  <c r="Z600" i="38"/>
  <c r="X600" i="38"/>
  <c r="X599" i="38"/>
  <c r="Z599" i="38" s="1"/>
  <c r="Z598" i="38"/>
  <c r="X598" i="38"/>
  <c r="X597" i="38"/>
  <c r="Z597" i="38" s="1"/>
  <c r="Z596" i="38"/>
  <c r="X596" i="38"/>
  <c r="Z595" i="38"/>
  <c r="X595" i="38"/>
  <c r="Z594" i="38"/>
  <c r="X594" i="38"/>
  <c r="X593" i="38"/>
  <c r="Z593" i="38" s="1"/>
  <c r="Z592" i="38"/>
  <c r="X592" i="38"/>
  <c r="X591" i="38"/>
  <c r="Z591" i="38" s="1"/>
  <c r="Z590" i="38"/>
  <c r="X590" i="38"/>
  <c r="Z589" i="38"/>
  <c r="X589" i="38"/>
  <c r="X588" i="38"/>
  <c r="Z588" i="38" s="1"/>
  <c r="X587" i="38"/>
  <c r="Z587" i="38" s="1"/>
  <c r="X586" i="38"/>
  <c r="Z586" i="38" s="1"/>
  <c r="Z585" i="38"/>
  <c r="X585" i="38"/>
  <c r="Z584" i="38"/>
  <c r="X584" i="38"/>
  <c r="X583" i="38"/>
  <c r="Z583" i="38" s="1"/>
  <c r="Z582" i="38"/>
  <c r="X582" i="38"/>
  <c r="X581" i="38"/>
  <c r="Z581" i="38" s="1"/>
  <c r="X580" i="38"/>
  <c r="Z580" i="38" s="1"/>
  <c r="Z579" i="38"/>
  <c r="X579" i="38"/>
  <c r="Z578" i="38"/>
  <c r="X578" i="38"/>
  <c r="X577" i="38"/>
  <c r="Z577" i="38" s="1"/>
  <c r="Z576" i="38"/>
  <c r="X576" i="38"/>
  <c r="X575" i="38"/>
  <c r="Z575" i="38" s="1"/>
  <c r="Z574" i="38"/>
  <c r="X574" i="38"/>
  <c r="Z573" i="38"/>
  <c r="X573" i="38"/>
  <c r="X572" i="38"/>
  <c r="Z572" i="38" s="1"/>
  <c r="X571" i="38"/>
  <c r="Z571" i="38" s="1"/>
  <c r="X570" i="38"/>
  <c r="Z570" i="38" s="1"/>
  <c r="Z569" i="38"/>
  <c r="X569" i="38"/>
  <c r="Z568" i="38"/>
  <c r="X568" i="38"/>
  <c r="X567" i="38"/>
  <c r="Z567" i="38" s="1"/>
  <c r="Z566" i="38"/>
  <c r="X566" i="38"/>
  <c r="X565" i="38"/>
  <c r="Z565" i="38" s="1"/>
  <c r="Z564" i="38"/>
  <c r="X564" i="38"/>
  <c r="X563" i="38"/>
  <c r="Z563" i="38" s="1"/>
  <c r="Z562" i="38"/>
  <c r="X562" i="38"/>
  <c r="X560" i="38"/>
  <c r="Z560" i="38" s="1"/>
  <c r="Z559" i="38"/>
  <c r="X559" i="38"/>
  <c r="X558" i="38"/>
  <c r="Z558" i="38" s="1"/>
  <c r="Z557" i="38"/>
  <c r="X557" i="38"/>
  <c r="Z556" i="38"/>
  <c r="X556" i="38"/>
  <c r="X555" i="38"/>
  <c r="Z555" i="38" s="1"/>
  <c r="X554" i="38"/>
  <c r="Z554" i="38" s="1"/>
  <c r="X553" i="38"/>
  <c r="Z553" i="38" s="1"/>
  <c r="X552" i="38"/>
  <c r="Z552" i="38" s="1"/>
  <c r="Z551" i="38"/>
  <c r="X551" i="38"/>
  <c r="X550" i="38"/>
  <c r="Z550" i="38" s="1"/>
  <c r="Z549" i="38"/>
  <c r="X549" i="38"/>
  <c r="Z548" i="38"/>
  <c r="X548" i="38"/>
  <c r="Z547" i="38"/>
  <c r="X547" i="38"/>
  <c r="X546" i="38"/>
  <c r="Z546" i="38" s="1"/>
  <c r="X545" i="38"/>
  <c r="Z545" i="38" s="1"/>
  <c r="Z544" i="38"/>
  <c r="X544" i="38"/>
  <c r="Z543" i="38"/>
  <c r="X543" i="38"/>
  <c r="X542" i="38"/>
  <c r="Z542" i="38" s="1"/>
  <c r="Z541" i="38"/>
  <c r="X541" i="38"/>
  <c r="Z540" i="38"/>
  <c r="X540" i="38"/>
  <c r="X539" i="38"/>
  <c r="Z539" i="38" s="1"/>
  <c r="X538" i="38"/>
  <c r="Z538" i="38" s="1"/>
  <c r="Z537" i="38"/>
  <c r="X537" i="38"/>
  <c r="X536" i="38"/>
  <c r="Z536" i="38" s="1"/>
  <c r="Z535" i="38"/>
  <c r="X535" i="38"/>
  <c r="X534" i="38"/>
  <c r="Z534" i="38" s="1"/>
  <c r="Z533" i="38"/>
  <c r="X533" i="38"/>
  <c r="X532" i="38"/>
  <c r="Z532" i="38" s="1"/>
  <c r="Z531" i="38"/>
  <c r="X531" i="38"/>
  <c r="Z530" i="38"/>
  <c r="X530" i="38"/>
  <c r="X529" i="38"/>
  <c r="Z529" i="38" s="1"/>
  <c r="X528" i="38"/>
  <c r="Z528" i="38" s="1"/>
  <c r="Z527" i="38"/>
  <c r="X527" i="38"/>
  <c r="X526" i="38"/>
  <c r="Z526" i="38" s="1"/>
  <c r="Z525" i="38"/>
  <c r="X525" i="38"/>
  <c r="Z524" i="38"/>
  <c r="X524" i="38"/>
  <c r="Z523" i="38"/>
  <c r="X523" i="38"/>
  <c r="X522" i="38"/>
  <c r="Z522" i="38" s="1"/>
  <c r="X521" i="38"/>
  <c r="Z521" i="38" s="1"/>
  <c r="Z520" i="38"/>
  <c r="X520" i="38"/>
  <c r="Z519" i="38"/>
  <c r="X519" i="38"/>
  <c r="X518" i="38"/>
  <c r="Z518" i="38" s="1"/>
  <c r="Z517" i="38"/>
  <c r="X517" i="38"/>
  <c r="X516" i="38"/>
  <c r="Z516" i="38" s="1"/>
  <c r="X515" i="38"/>
  <c r="Z515" i="38" s="1"/>
  <c r="Z514" i="38"/>
  <c r="X514" i="38"/>
  <c r="Z513" i="38"/>
  <c r="X513" i="38"/>
  <c r="X512" i="38"/>
  <c r="Z512" i="38" s="1"/>
  <c r="Z511" i="38"/>
  <c r="X511" i="38"/>
  <c r="X510" i="38"/>
  <c r="Z510" i="38" s="1"/>
  <c r="Z509" i="38"/>
  <c r="X509" i="38"/>
  <c r="Z508" i="38"/>
  <c r="X508" i="38"/>
  <c r="X507" i="38"/>
  <c r="Z507" i="38" s="1"/>
  <c r="Z506" i="38"/>
  <c r="X506" i="38"/>
  <c r="X505" i="38"/>
  <c r="Z505" i="38" s="1"/>
  <c r="X504" i="38"/>
  <c r="Z504" i="38" s="1"/>
  <c r="Z503" i="38"/>
  <c r="X503" i="38"/>
  <c r="X502" i="38"/>
  <c r="Z502" i="38" s="1"/>
  <c r="Z501" i="38"/>
  <c r="X501" i="38"/>
  <c r="X500" i="38"/>
  <c r="Z500" i="38" s="1"/>
  <c r="X499" i="38"/>
  <c r="Z499" i="38" s="1"/>
  <c r="Z498" i="38"/>
  <c r="X498" i="38"/>
  <c r="Z497" i="38"/>
  <c r="X497" i="38"/>
  <c r="Z496" i="38"/>
  <c r="X496" i="38"/>
  <c r="Z495" i="38"/>
  <c r="X495" i="38"/>
  <c r="X494" i="38"/>
  <c r="Z494" i="38" s="1"/>
  <c r="Z493" i="38"/>
  <c r="X493" i="38"/>
  <c r="X492" i="38"/>
  <c r="Z492" i="38" s="1"/>
  <c r="X491" i="38"/>
  <c r="Z491" i="38" s="1"/>
  <c r="X490" i="38"/>
  <c r="Z490" i="38" s="1"/>
  <c r="Z489" i="38"/>
  <c r="X489" i="38"/>
  <c r="Z488" i="38"/>
  <c r="X488" i="38"/>
  <c r="Z487" i="38"/>
  <c r="X487" i="38"/>
  <c r="X486" i="38"/>
  <c r="Z486" i="38" s="1"/>
  <c r="Z485" i="38"/>
  <c r="X485" i="38"/>
  <c r="Z484" i="38"/>
  <c r="X484" i="38"/>
  <c r="X483" i="38"/>
  <c r="Z483" i="38" s="1"/>
  <c r="X482" i="38"/>
  <c r="Z482" i="38" s="1"/>
  <c r="Z481" i="38"/>
  <c r="X481" i="38"/>
  <c r="Z480" i="38"/>
  <c r="X480" i="38"/>
  <c r="Z479" i="38"/>
  <c r="X479" i="38"/>
  <c r="X478" i="38"/>
  <c r="Z478" i="38" s="1"/>
  <c r="Z477" i="38"/>
  <c r="X477" i="38"/>
  <c r="X476" i="38"/>
  <c r="Z476" i="38" s="1"/>
  <c r="X475" i="38"/>
  <c r="Z475" i="38" s="1"/>
  <c r="X474" i="38"/>
  <c r="Z474" i="38" s="1"/>
  <c r="X473" i="38"/>
  <c r="Z473" i="38" s="1"/>
  <c r="X472" i="38"/>
  <c r="Z472" i="38" s="1"/>
  <c r="Z471" i="38"/>
  <c r="X471" i="38"/>
  <c r="X470" i="38"/>
  <c r="Z470" i="38" s="1"/>
  <c r="Z469" i="38"/>
  <c r="X469" i="38"/>
  <c r="X468" i="38"/>
  <c r="Z468" i="38" s="1"/>
  <c r="Z467" i="38"/>
  <c r="X467" i="38"/>
  <c r="X466" i="38"/>
  <c r="Z466" i="38" s="1"/>
  <c r="X465" i="38"/>
  <c r="Z465" i="38" s="1"/>
  <c r="X464" i="38"/>
  <c r="Z464" i="38" s="1"/>
  <c r="Z463" i="38"/>
  <c r="X463" i="38"/>
  <c r="X462" i="38"/>
  <c r="Z462" i="38" s="1"/>
  <c r="Z461" i="38"/>
  <c r="X461" i="38"/>
  <c r="X460" i="38"/>
  <c r="Z460" i="38" s="1"/>
  <c r="Z459" i="38"/>
  <c r="X459" i="38"/>
  <c r="X458" i="38"/>
  <c r="Z458" i="38" s="1"/>
  <c r="X457" i="38"/>
  <c r="Z457" i="38" s="1"/>
  <c r="X456" i="38"/>
  <c r="Z456" i="38" s="1"/>
  <c r="Z455" i="38"/>
  <c r="X455" i="38"/>
  <c r="X454" i="38"/>
  <c r="Z454" i="38" s="1"/>
  <c r="Z453" i="38"/>
  <c r="X453" i="38"/>
  <c r="X452" i="38"/>
  <c r="Z452" i="38" s="1"/>
  <c r="X451" i="38"/>
  <c r="Z451" i="38" s="1"/>
  <c r="Z450" i="38"/>
  <c r="X450" i="38"/>
  <c r="X449" i="38"/>
  <c r="Z449" i="38" s="1"/>
  <c r="Z448" i="38"/>
  <c r="X448" i="38"/>
  <c r="Z447" i="38"/>
  <c r="X447" i="38"/>
  <c r="X446" i="38"/>
  <c r="Z446" i="38" s="1"/>
  <c r="Z445" i="38"/>
  <c r="X445" i="38"/>
  <c r="Z444" i="38"/>
  <c r="X444" i="38"/>
  <c r="Z443" i="38"/>
  <c r="X443" i="38"/>
  <c r="X442" i="38"/>
  <c r="Z442" i="38" s="1"/>
  <c r="X441" i="38"/>
  <c r="Z441" i="38" s="1"/>
  <c r="X440" i="38"/>
  <c r="Z440" i="38" s="1"/>
  <c r="Z439" i="38"/>
  <c r="X439" i="38"/>
  <c r="X438" i="38"/>
  <c r="Z438" i="38" s="1"/>
  <c r="Z437" i="38"/>
  <c r="X437" i="38"/>
  <c r="X436" i="38"/>
  <c r="Z436" i="38" s="1"/>
  <c r="Z435" i="38"/>
  <c r="X435" i="38"/>
  <c r="Z434" i="38"/>
  <c r="X434" i="38"/>
  <c r="Z433" i="38"/>
  <c r="X433" i="38"/>
  <c r="X432" i="38"/>
  <c r="Z432" i="38" s="1"/>
  <c r="Z431" i="38"/>
  <c r="X431" i="38"/>
  <c r="X430" i="38"/>
  <c r="Z430" i="38" s="1"/>
  <c r="Z429" i="38"/>
  <c r="X429" i="38"/>
  <c r="X428" i="38"/>
  <c r="Z428" i="38" s="1"/>
  <c r="Z427" i="38"/>
  <c r="X427" i="38"/>
  <c r="X426" i="38"/>
  <c r="Z426" i="38" s="1"/>
  <c r="X425" i="38"/>
  <c r="Z425" i="38" s="1"/>
  <c r="X424" i="38"/>
  <c r="Z424" i="38" s="1"/>
  <c r="Z423" i="38"/>
  <c r="X423" i="38"/>
  <c r="X422" i="38"/>
  <c r="Z422" i="38" s="1"/>
  <c r="Z421" i="38"/>
  <c r="X421" i="38"/>
  <c r="Z420" i="38"/>
  <c r="X420" i="38"/>
  <c r="Z419" i="38"/>
  <c r="X419" i="38"/>
  <c r="Z418" i="38"/>
  <c r="X418" i="38"/>
  <c r="X417" i="38"/>
  <c r="Z417" i="38" s="1"/>
  <c r="Z416" i="38"/>
  <c r="X416" i="38"/>
  <c r="Z415" i="38"/>
  <c r="X415" i="38"/>
  <c r="X414" i="38"/>
  <c r="Z414" i="38" s="1"/>
  <c r="Z413" i="38"/>
  <c r="X413" i="38"/>
  <c r="Z412" i="38"/>
  <c r="X412" i="38"/>
  <c r="Z411" i="38"/>
  <c r="X411" i="38"/>
  <c r="Z410" i="38"/>
  <c r="X410" i="38"/>
  <c r="Z409" i="38"/>
  <c r="X409" i="38"/>
  <c r="Z408" i="38"/>
  <c r="X408" i="38"/>
  <c r="Z407" i="38"/>
  <c r="X407" i="38"/>
  <c r="X406" i="38"/>
  <c r="Z406" i="38" s="1"/>
  <c r="Z405" i="38"/>
  <c r="X405" i="38"/>
  <c r="Z404" i="38"/>
  <c r="X404" i="38"/>
  <c r="X403" i="38"/>
  <c r="Z403" i="38" s="1"/>
  <c r="X402" i="38"/>
  <c r="Z402" i="38" s="1"/>
  <c r="Z401" i="38"/>
  <c r="X401" i="38"/>
  <c r="X400" i="38"/>
  <c r="Z400" i="38" s="1"/>
  <c r="Z399" i="38"/>
  <c r="X399" i="38"/>
  <c r="X398" i="38"/>
  <c r="Z398" i="38" s="1"/>
  <c r="Z397" i="38"/>
  <c r="X397" i="38"/>
  <c r="Z396" i="38"/>
  <c r="X396" i="38"/>
  <c r="Z395" i="38"/>
  <c r="X395" i="38"/>
  <c r="X394" i="38"/>
  <c r="Z394" i="38" s="1"/>
  <c r="X393" i="38"/>
  <c r="Z393" i="38" s="1"/>
  <c r="Z392" i="38"/>
  <c r="X392" i="38"/>
  <c r="Z391" i="38"/>
  <c r="X391" i="38"/>
  <c r="X390" i="38"/>
  <c r="Z390" i="38" s="1"/>
  <c r="Z389" i="38"/>
  <c r="X389" i="38"/>
  <c r="X388" i="38"/>
  <c r="Z388" i="38" s="1"/>
  <c r="X387" i="38"/>
  <c r="Z387" i="38" s="1"/>
  <c r="Z386" i="38"/>
  <c r="X386" i="38"/>
  <c r="X385" i="38"/>
  <c r="Z385" i="38" s="1"/>
  <c r="Z384" i="38"/>
  <c r="X384" i="38"/>
  <c r="Z383" i="38"/>
  <c r="X383" i="38"/>
  <c r="X382" i="38"/>
  <c r="Z382" i="38" s="1"/>
  <c r="Z381" i="38"/>
  <c r="X381" i="38"/>
  <c r="X380" i="38"/>
  <c r="Z380" i="38" s="1"/>
  <c r="X379" i="38"/>
  <c r="Z379" i="38" s="1"/>
  <c r="Z378" i="38"/>
  <c r="X378" i="38"/>
  <c r="Z377" i="38"/>
  <c r="X377" i="38"/>
  <c r="X376" i="38"/>
  <c r="Z376" i="38" s="1"/>
  <c r="Z375" i="38"/>
  <c r="X375" i="38"/>
  <c r="X374" i="38"/>
  <c r="Z374" i="38" s="1"/>
  <c r="Z373" i="38"/>
  <c r="X373" i="38"/>
  <c r="Z372" i="38"/>
  <c r="X372" i="38"/>
  <c r="X371" i="38"/>
  <c r="Z371" i="38" s="1"/>
  <c r="Z370" i="38"/>
  <c r="X370" i="38"/>
  <c r="X369" i="38"/>
  <c r="Z369" i="38" s="1"/>
  <c r="Z368" i="38"/>
  <c r="X368" i="38"/>
  <c r="Z367" i="38"/>
  <c r="X367" i="38"/>
  <c r="X366" i="38"/>
  <c r="Z366" i="38" s="1"/>
  <c r="Z365" i="38"/>
  <c r="X365" i="38"/>
  <c r="X364" i="38"/>
  <c r="Z364" i="38" s="1"/>
  <c r="Z363" i="38"/>
  <c r="X363" i="38"/>
  <c r="X362" i="38"/>
  <c r="Z362" i="38" s="1"/>
  <c r="X361" i="38"/>
  <c r="Z361" i="38" s="1"/>
  <c r="X360" i="38"/>
  <c r="Z360" i="38" s="1"/>
  <c r="Z359" i="38"/>
  <c r="X359" i="38"/>
  <c r="X358" i="38"/>
  <c r="Z358" i="38" s="1"/>
  <c r="Z357" i="38"/>
  <c r="X357" i="38"/>
  <c r="Z356" i="38"/>
  <c r="X356" i="38"/>
  <c r="X355" i="38"/>
  <c r="Z355" i="38" s="1"/>
  <c r="X354" i="38"/>
  <c r="Z354" i="38" s="1"/>
  <c r="X353" i="38"/>
  <c r="Z353" i="38" s="1"/>
  <c r="X352" i="38"/>
  <c r="Z352" i="38" s="1"/>
  <c r="Z351" i="38"/>
  <c r="X351" i="38"/>
  <c r="X350" i="38"/>
  <c r="Z350" i="38" s="1"/>
  <c r="Z349" i="38"/>
  <c r="X349" i="38"/>
  <c r="X348" i="38"/>
  <c r="Z348" i="38" s="1"/>
  <c r="X347" i="38"/>
  <c r="Z347" i="38" s="1"/>
  <c r="X346" i="38"/>
  <c r="Z346" i="38" s="1"/>
  <c r="X345" i="38"/>
  <c r="Z345" i="38" s="1"/>
  <c r="Z344" i="38"/>
  <c r="X344" i="38"/>
  <c r="Z343" i="38"/>
  <c r="X343" i="38"/>
  <c r="X342" i="38"/>
  <c r="Z342" i="38" s="1"/>
  <c r="Z341" i="38"/>
  <c r="X341" i="38"/>
  <c r="Z340" i="38"/>
  <c r="X340" i="38"/>
  <c r="Z339" i="38"/>
  <c r="X339" i="38"/>
  <c r="X338" i="38"/>
  <c r="Z338" i="38" s="1"/>
  <c r="Z337" i="38"/>
  <c r="X337" i="38"/>
  <c r="X336" i="38"/>
  <c r="Z336" i="38" s="1"/>
  <c r="Z335" i="38"/>
  <c r="X335" i="38"/>
  <c r="X334" i="38"/>
  <c r="Z334" i="38" s="1"/>
  <c r="Z333" i="38"/>
  <c r="X333" i="38"/>
  <c r="Z332" i="38"/>
  <c r="X332" i="38"/>
  <c r="Z331" i="38"/>
  <c r="X331" i="38"/>
  <c r="X330" i="38"/>
  <c r="Z330" i="38" s="1"/>
  <c r="X329" i="38"/>
  <c r="Z329" i="38" s="1"/>
  <c r="Z328" i="38"/>
  <c r="X328" i="38"/>
  <c r="Z327" i="38"/>
  <c r="X327" i="38"/>
  <c r="X326" i="38"/>
  <c r="Z326" i="38" s="1"/>
  <c r="Z325" i="38"/>
  <c r="X325" i="38"/>
  <c r="Z324" i="38"/>
  <c r="X324" i="38"/>
  <c r="X323" i="38"/>
  <c r="Z323" i="38" s="1"/>
  <c r="Z322" i="38"/>
  <c r="X322" i="38"/>
  <c r="Z321" i="38"/>
  <c r="X321" i="38"/>
  <c r="X320" i="38"/>
  <c r="Z320" i="38" s="1"/>
  <c r="Z319" i="38"/>
  <c r="X319" i="38"/>
  <c r="X318" i="38"/>
  <c r="Z318" i="38" s="1"/>
  <c r="Z317" i="38"/>
  <c r="X317" i="38"/>
  <c r="X316" i="38"/>
  <c r="Z316" i="38" s="1"/>
  <c r="Z315" i="38"/>
  <c r="X315" i="38"/>
  <c r="Z314" i="38"/>
  <c r="X314" i="38"/>
  <c r="X313" i="38"/>
  <c r="Z313" i="38" s="1"/>
  <c r="Z312" i="38"/>
  <c r="X312" i="38"/>
  <c r="Z311" i="38"/>
  <c r="X311" i="38"/>
  <c r="X310" i="38"/>
  <c r="Z310" i="38" s="1"/>
  <c r="Z309" i="38"/>
  <c r="X309" i="38"/>
  <c r="X308" i="38"/>
  <c r="Z308" i="38" s="1"/>
  <c r="X307" i="38"/>
  <c r="Z307" i="38" s="1"/>
  <c r="Z306" i="38"/>
  <c r="X306" i="38"/>
  <c r="X305" i="38"/>
  <c r="Z305" i="38" s="1"/>
  <c r="X304" i="38"/>
  <c r="Z304" i="38" s="1"/>
  <c r="Z303" i="38"/>
  <c r="X303" i="38"/>
  <c r="Z302" i="38"/>
  <c r="X302" i="38"/>
  <c r="Z301" i="38"/>
  <c r="X301" i="38"/>
  <c r="Z300" i="38"/>
  <c r="X300" i="38"/>
  <c r="X299" i="38"/>
  <c r="Z299" i="38" s="1"/>
  <c r="X298" i="38"/>
  <c r="Z298" i="38" s="1"/>
  <c r="X297" i="38"/>
  <c r="Z297" i="38" s="1"/>
  <c r="Z296" i="38"/>
  <c r="X296" i="38"/>
  <c r="Z295" i="38"/>
  <c r="X295" i="38"/>
  <c r="X294" i="38"/>
  <c r="Z294" i="38" s="1"/>
  <c r="Z293" i="38"/>
  <c r="X293" i="38"/>
  <c r="X292" i="38"/>
  <c r="Z292" i="38" s="1"/>
  <c r="Z291" i="38"/>
  <c r="X291" i="38"/>
  <c r="X290" i="38"/>
  <c r="Z290" i="38" s="1"/>
  <c r="X289" i="38"/>
  <c r="Z289" i="38" s="1"/>
  <c r="Z288" i="38"/>
  <c r="X288" i="38"/>
  <c r="Z287" i="38"/>
  <c r="X287" i="38"/>
  <c r="X286" i="38"/>
  <c r="Z286" i="38" s="1"/>
  <c r="Z285" i="38"/>
  <c r="X285" i="38"/>
  <c r="X284" i="38"/>
  <c r="Z284" i="38" s="1"/>
  <c r="X283" i="38"/>
  <c r="Z283" i="38" s="1"/>
  <c r="X282" i="38"/>
  <c r="Z282" i="38" s="1"/>
  <c r="X281" i="38"/>
  <c r="Z281" i="38" s="1"/>
  <c r="X280" i="38"/>
  <c r="Z280" i="38" s="1"/>
  <c r="Z279" i="38"/>
  <c r="X279" i="38"/>
  <c r="Z278" i="38"/>
  <c r="X278" i="38"/>
  <c r="Z277" i="38"/>
  <c r="X277" i="38"/>
  <c r="X276" i="38"/>
  <c r="Z276" i="38" s="1"/>
  <c r="Z275" i="38"/>
  <c r="X275" i="38"/>
  <c r="X274" i="38"/>
  <c r="Z274" i="38" s="1"/>
  <c r="X273" i="38"/>
  <c r="Z273" i="38" s="1"/>
  <c r="Z272" i="38"/>
  <c r="X272" i="38"/>
  <c r="Z271" i="38"/>
  <c r="X271" i="38"/>
  <c r="X270" i="38"/>
  <c r="Z270" i="38" s="1"/>
  <c r="Z269" i="38"/>
  <c r="X269" i="38"/>
  <c r="Z268" i="38"/>
  <c r="X268" i="38"/>
  <c r="X267" i="38"/>
  <c r="Z267" i="38" s="1"/>
  <c r="X266" i="38"/>
  <c r="Z266" i="38" s="1"/>
  <c r="X265" i="38"/>
  <c r="Z265" i="38" s="1"/>
  <c r="X264" i="38"/>
  <c r="Z264" i="38" s="1"/>
  <c r="Z263" i="38"/>
  <c r="X263" i="38"/>
  <c r="Z262" i="38"/>
  <c r="X262" i="38"/>
  <c r="Z261" i="38"/>
  <c r="X261" i="38"/>
  <c r="X260" i="38"/>
  <c r="Z260" i="38" s="1"/>
  <c r="X259" i="38"/>
  <c r="Z259" i="38" s="1"/>
  <c r="X258" i="38"/>
  <c r="Z258" i="38" s="1"/>
  <c r="X257" i="38"/>
  <c r="Z257" i="38" s="1"/>
  <c r="Z256" i="38"/>
  <c r="X256" i="38"/>
  <c r="Z255" i="38"/>
  <c r="X255" i="38"/>
  <c r="Z254" i="38"/>
  <c r="X254" i="38"/>
  <c r="Z253" i="38"/>
  <c r="X253" i="38"/>
  <c r="X252" i="38"/>
  <c r="Z252" i="38" s="1"/>
  <c r="Z251" i="38"/>
  <c r="X251" i="38"/>
  <c r="X250" i="38"/>
  <c r="Z250" i="38" s="1"/>
  <c r="X249" i="38"/>
  <c r="Z249" i="38" s="1"/>
  <c r="X248" i="38"/>
  <c r="Z248" i="38" s="1"/>
  <c r="Z247" i="38"/>
  <c r="X247" i="38"/>
  <c r="X246" i="38"/>
  <c r="Z246" i="38" s="1"/>
  <c r="Z245" i="38"/>
  <c r="X245" i="38"/>
  <c r="Z244" i="38"/>
  <c r="X244" i="38"/>
  <c r="X243" i="38"/>
  <c r="Z243" i="38" s="1"/>
  <c r="X242" i="38"/>
  <c r="Z242" i="38" s="1"/>
  <c r="X241" i="38"/>
  <c r="Z241" i="38" s="1"/>
  <c r="X240" i="38"/>
  <c r="Z240" i="38" s="1"/>
  <c r="Z239" i="38"/>
  <c r="X239" i="38"/>
  <c r="X238" i="38"/>
  <c r="Z238" i="38" s="1"/>
  <c r="Z237" i="38"/>
  <c r="X237" i="38"/>
  <c r="X236" i="38"/>
  <c r="Z236" i="38" s="1"/>
  <c r="X235" i="38"/>
  <c r="Z235" i="38" s="1"/>
  <c r="Z234" i="38"/>
  <c r="X234" i="38"/>
  <c r="X233" i="38"/>
  <c r="Z233" i="38" s="1"/>
  <c r="Z232" i="38"/>
  <c r="X232" i="38"/>
  <c r="Z231" i="38"/>
  <c r="X231" i="38"/>
  <c r="Z230" i="38"/>
  <c r="X230" i="38"/>
  <c r="Z229" i="38"/>
  <c r="X229" i="38"/>
  <c r="Z228" i="38"/>
  <c r="X228" i="38"/>
  <c r="Z227" i="38"/>
  <c r="X227" i="38"/>
  <c r="X226" i="38"/>
  <c r="Z226" i="38" s="1"/>
  <c r="X225" i="38"/>
  <c r="Z225" i="38" s="1"/>
  <c r="X224" i="38"/>
  <c r="Z224" i="38" s="1"/>
  <c r="Z223" i="38"/>
  <c r="X223" i="38"/>
  <c r="X222" i="38"/>
  <c r="Z222" i="38" s="1"/>
  <c r="Z221" i="38"/>
  <c r="X221" i="38"/>
  <c r="Z220" i="38"/>
  <c r="X220" i="38"/>
  <c r="X219" i="38"/>
  <c r="Z219" i="38" s="1"/>
  <c r="X218" i="38"/>
  <c r="Z218" i="38" s="1"/>
  <c r="X217" i="38"/>
  <c r="Z217" i="38" s="1"/>
  <c r="X216" i="38"/>
  <c r="Z216" i="38" s="1"/>
  <c r="Z215" i="38"/>
  <c r="X215" i="38"/>
  <c r="Z214" i="38"/>
  <c r="X214" i="38"/>
  <c r="Z213" i="38"/>
  <c r="X213" i="38"/>
  <c r="X212" i="38"/>
  <c r="Z212" i="38" s="1"/>
  <c r="Z211" i="38"/>
  <c r="X211" i="38"/>
  <c r="Z210" i="38"/>
  <c r="X210" i="38"/>
  <c r="X209" i="38"/>
  <c r="Z209" i="38" s="1"/>
  <c r="Z208" i="38"/>
  <c r="X208" i="38"/>
  <c r="Z207" i="38"/>
  <c r="X207" i="38"/>
  <c r="X206" i="38"/>
  <c r="Z206" i="38" s="1"/>
  <c r="Z205" i="38"/>
  <c r="X205" i="38"/>
  <c r="Z204" i="38"/>
  <c r="X204" i="38"/>
  <c r="Z203" i="38"/>
  <c r="X203" i="38"/>
  <c r="X202" i="38"/>
  <c r="Z202" i="38" s="1"/>
  <c r="X201" i="38"/>
  <c r="Z201" i="38" s="1"/>
  <c r="X200" i="38"/>
  <c r="Z200" i="38" s="1"/>
  <c r="Z199" i="38"/>
  <c r="X199" i="38"/>
  <c r="Z198" i="38"/>
  <c r="X198" i="38"/>
  <c r="Z197" i="38"/>
  <c r="X197" i="38"/>
  <c r="Z196" i="38"/>
  <c r="X196" i="38"/>
  <c r="Z195" i="38"/>
  <c r="X195" i="38"/>
  <c r="Z194" i="38"/>
  <c r="X194" i="38"/>
  <c r="X193" i="38"/>
  <c r="Z193" i="38" s="1"/>
  <c r="X192" i="38"/>
  <c r="Z192" i="38" s="1"/>
  <c r="Z191" i="38"/>
  <c r="X191" i="38"/>
  <c r="X190" i="38"/>
  <c r="Z190" i="38" s="1"/>
  <c r="Z189" i="38"/>
  <c r="X189" i="38"/>
  <c r="Z188" i="38"/>
  <c r="X188" i="38"/>
  <c r="X187" i="38"/>
  <c r="Z187" i="38" s="1"/>
  <c r="Z186" i="38"/>
  <c r="X186" i="38"/>
  <c r="X185" i="38"/>
  <c r="Z185" i="38" s="1"/>
  <c r="Z184" i="38"/>
  <c r="X184" i="38"/>
  <c r="Z183" i="38"/>
  <c r="X183" i="38"/>
  <c r="X182" i="38"/>
  <c r="Z182" i="38" s="1"/>
  <c r="Z181" i="38"/>
  <c r="X181" i="38"/>
  <c r="Z180" i="38"/>
  <c r="X180" i="38"/>
  <c r="Z179" i="38"/>
  <c r="X179" i="38"/>
  <c r="X178" i="38"/>
  <c r="Z178" i="38" s="1"/>
  <c r="X177" i="38"/>
  <c r="Z177" i="38" s="1"/>
  <c r="X176" i="38"/>
  <c r="Z176" i="38" s="1"/>
  <c r="Z175" i="38"/>
  <c r="X175" i="38"/>
  <c r="Z174" i="38"/>
  <c r="X174" i="38"/>
  <c r="Z173" i="38"/>
  <c r="X173" i="38"/>
  <c r="X172" i="38"/>
  <c r="Z172" i="38" s="1"/>
  <c r="Z171" i="38"/>
  <c r="X171" i="38"/>
  <c r="Z170" i="38"/>
  <c r="X170" i="38"/>
  <c r="X169" i="38"/>
  <c r="Z169" i="38" s="1"/>
  <c r="Z168" i="38"/>
  <c r="X168" i="38"/>
  <c r="Z167" i="38"/>
  <c r="X167" i="38"/>
  <c r="X166" i="38"/>
  <c r="Z166" i="38" s="1"/>
  <c r="Z165" i="38"/>
  <c r="X165" i="38"/>
  <c r="Z164" i="38"/>
  <c r="X164" i="38"/>
  <c r="X163" i="38"/>
  <c r="Z163" i="38" s="1"/>
  <c r="X162" i="38"/>
  <c r="Z162" i="38" s="1"/>
  <c r="X161" i="38"/>
  <c r="Z161" i="38" s="1"/>
  <c r="Z160" i="38"/>
  <c r="X160" i="38"/>
  <c r="Z159" i="38"/>
  <c r="X159" i="38"/>
  <c r="X158" i="38"/>
  <c r="Z158" i="38" s="1"/>
  <c r="Z157" i="38"/>
  <c r="X157" i="38"/>
  <c r="X156" i="38"/>
  <c r="Z156" i="38" s="1"/>
  <c r="X155" i="38"/>
  <c r="Z155" i="38" s="1"/>
  <c r="Z154" i="38"/>
  <c r="X154" i="38"/>
  <c r="X153" i="38"/>
  <c r="Z153" i="38" s="1"/>
  <c r="X152" i="38"/>
  <c r="Z152" i="38" s="1"/>
  <c r="Z151" i="38"/>
  <c r="X151" i="38"/>
  <c r="Z150" i="38"/>
  <c r="X150" i="38"/>
  <c r="Z149" i="38"/>
  <c r="X149" i="38"/>
  <c r="X148" i="38"/>
  <c r="Z148" i="38" s="1"/>
  <c r="X147" i="38"/>
  <c r="Z147" i="38" s="1"/>
  <c r="X146" i="38"/>
  <c r="Z146" i="38" s="1"/>
  <c r="X145" i="38"/>
  <c r="Z145" i="38" s="1"/>
  <c r="X144" i="38"/>
  <c r="Z144" i="38" s="1"/>
  <c r="Z143" i="38"/>
  <c r="X143" i="38"/>
  <c r="X142" i="38"/>
  <c r="Z142" i="38" s="1"/>
  <c r="Z141" i="38"/>
  <c r="X141" i="38"/>
  <c r="Z140" i="38"/>
  <c r="X140" i="38"/>
  <c r="X139" i="38"/>
  <c r="Z139" i="38" s="1"/>
  <c r="Z138" i="38"/>
  <c r="X138" i="38"/>
  <c r="X137" i="38"/>
  <c r="Z137" i="38" s="1"/>
  <c r="X136" i="38"/>
  <c r="Z136" i="38" s="1"/>
  <c r="Z135" i="38"/>
  <c r="X135" i="38"/>
  <c r="Z134" i="38"/>
  <c r="X134" i="38"/>
  <c r="Z133" i="38"/>
  <c r="X133" i="38"/>
  <c r="X132" i="38"/>
  <c r="Z132" i="38" s="1"/>
  <c r="X131" i="38"/>
  <c r="Z131" i="38" s="1"/>
  <c r="X129" i="38"/>
  <c r="Z129" i="38" s="1"/>
  <c r="X128" i="38"/>
  <c r="Z128" i="38" s="1"/>
  <c r="Z127" i="38"/>
  <c r="X127" i="38"/>
  <c r="Z126" i="38"/>
  <c r="X126" i="38"/>
  <c r="Z125" i="38"/>
  <c r="X125" i="38"/>
  <c r="Z124" i="38"/>
  <c r="X124" i="38"/>
  <c r="X123" i="38"/>
  <c r="Z123" i="38" s="1"/>
  <c r="Z122" i="38"/>
  <c r="X122" i="38"/>
  <c r="X121" i="38"/>
  <c r="Z121" i="38" s="1"/>
  <c r="X120" i="38"/>
  <c r="Z120" i="38" s="1"/>
  <c r="X119" i="38"/>
  <c r="Z119" i="38" s="1"/>
  <c r="Z118" i="38"/>
  <c r="X118" i="38"/>
  <c r="X117" i="38"/>
  <c r="Z117" i="38" s="1"/>
  <c r="Z116" i="38"/>
  <c r="X116" i="38"/>
  <c r="Z115" i="38"/>
  <c r="X115" i="38"/>
  <c r="X114" i="38"/>
  <c r="Z114" i="38" s="1"/>
  <c r="X113" i="38"/>
  <c r="Z113" i="38" s="1"/>
  <c r="X112" i="38"/>
  <c r="Z112" i="38" s="1"/>
  <c r="X111" i="38"/>
  <c r="Z111" i="38" s="1"/>
  <c r="Z110" i="38"/>
  <c r="X110" i="38"/>
  <c r="Z109" i="38"/>
  <c r="X109" i="38"/>
  <c r="Z108" i="38"/>
  <c r="X108" i="38"/>
  <c r="X107" i="38"/>
  <c r="Z107" i="38" s="1"/>
  <c r="X106" i="38"/>
  <c r="Z106" i="38" s="1"/>
  <c r="Z105" i="38"/>
  <c r="X105" i="38"/>
  <c r="X104" i="38"/>
  <c r="Z104" i="38" s="1"/>
  <c r="X103" i="38"/>
  <c r="Z103" i="38" s="1"/>
  <c r="Z102" i="38"/>
  <c r="X102" i="38"/>
  <c r="X101" i="38"/>
  <c r="Z101" i="38" s="1"/>
  <c r="Z100" i="38"/>
  <c r="X100" i="38"/>
  <c r="Z99" i="38"/>
  <c r="X99" i="38"/>
  <c r="Z98" i="38"/>
  <c r="X98" i="38"/>
  <c r="X97" i="38"/>
  <c r="Z97" i="38" s="1"/>
  <c r="X96" i="38"/>
  <c r="Z96" i="38" s="1"/>
  <c r="X95" i="38"/>
  <c r="Z95" i="38" s="1"/>
  <c r="Z94" i="38"/>
  <c r="X94" i="38"/>
  <c r="X93" i="38"/>
  <c r="Z93" i="38" s="1"/>
  <c r="Z92" i="38"/>
  <c r="X92" i="38"/>
  <c r="Z91" i="38"/>
  <c r="X91" i="38"/>
  <c r="X90" i="38"/>
  <c r="Z90" i="38" s="1"/>
  <c r="X89" i="38"/>
  <c r="Z89" i="38" s="1"/>
  <c r="X88" i="38"/>
  <c r="Z88" i="38" s="1"/>
  <c r="X87" i="38"/>
  <c r="Z87" i="38" s="1"/>
  <c r="Z86" i="38"/>
  <c r="X86" i="38"/>
  <c r="Z85" i="38"/>
  <c r="X85" i="38"/>
  <c r="Z84" i="38"/>
  <c r="X84" i="38"/>
  <c r="X83" i="38"/>
  <c r="Z83" i="38" s="1"/>
  <c r="Z82" i="38"/>
  <c r="X82" i="38"/>
  <c r="Z81" i="38"/>
  <c r="X81" i="38"/>
  <c r="X80" i="38"/>
  <c r="Z80" i="38" s="1"/>
  <c r="Z79" i="38"/>
  <c r="X79" i="38"/>
  <c r="Z78" i="38"/>
  <c r="X78" i="38"/>
  <c r="X77" i="38"/>
  <c r="Z77" i="38" s="1"/>
  <c r="Z76" i="38"/>
  <c r="X76" i="38"/>
  <c r="X75" i="38"/>
  <c r="Z75" i="38" s="1"/>
  <c r="Z74" i="38"/>
  <c r="X74" i="38"/>
  <c r="X73" i="38"/>
  <c r="Z73" i="38" s="1"/>
  <c r="X72" i="38"/>
  <c r="Z72" i="38" s="1"/>
  <c r="X71" i="38"/>
  <c r="Z71" i="38" s="1"/>
  <c r="Z70" i="38"/>
  <c r="X70" i="38"/>
  <c r="Z69" i="38"/>
  <c r="X69" i="38"/>
  <c r="Z68" i="38"/>
  <c r="X68" i="38"/>
  <c r="Z67" i="38"/>
  <c r="X67" i="38"/>
  <c r="X66" i="38"/>
  <c r="Z66" i="38" s="1"/>
  <c r="Z65" i="38"/>
  <c r="X65" i="38"/>
  <c r="X64" i="38"/>
  <c r="Z64" i="38" s="1"/>
  <c r="X63" i="38"/>
  <c r="Z63" i="38" s="1"/>
  <c r="Z62" i="38"/>
  <c r="X62" i="38"/>
  <c r="X61" i="38"/>
  <c r="Z61" i="38" s="1"/>
  <c r="Z60" i="38"/>
  <c r="X60" i="38"/>
  <c r="X59" i="38"/>
  <c r="Z59" i="38" s="1"/>
  <c r="X58" i="38"/>
  <c r="Z58" i="38" s="1"/>
  <c r="Z57" i="38"/>
  <c r="X57" i="38"/>
  <c r="X56" i="38"/>
  <c r="Z56" i="38" s="1"/>
  <c r="Z55" i="38"/>
  <c r="X55" i="38"/>
  <c r="Z54" i="38"/>
  <c r="X54" i="38"/>
  <c r="X53" i="38"/>
  <c r="Z53" i="38" s="1"/>
  <c r="Z52" i="38"/>
  <c r="X52" i="38"/>
  <c r="Z51" i="38"/>
  <c r="X51" i="38"/>
  <c r="X50" i="38"/>
  <c r="Z50" i="38" s="1"/>
  <c r="X49" i="38"/>
  <c r="Z49" i="38" s="1"/>
  <c r="X48" i="38"/>
  <c r="Z48" i="38" s="1"/>
  <c r="X47" i="38"/>
  <c r="Z47" i="38" s="1"/>
  <c r="Z46" i="38"/>
  <c r="X46" i="38"/>
  <c r="Z45" i="38"/>
  <c r="X45" i="38"/>
  <c r="Z44" i="38"/>
  <c r="X44" i="38"/>
  <c r="Z43" i="38"/>
  <c r="X43" i="38"/>
  <c r="Z42" i="38"/>
  <c r="X42" i="38"/>
  <c r="X41" i="38"/>
  <c r="Z41" i="38" s="1"/>
  <c r="X40" i="38"/>
  <c r="Z40" i="38" s="1"/>
  <c r="Z39" i="38"/>
  <c r="X39" i="38"/>
  <c r="Z38" i="38"/>
  <c r="X38" i="38"/>
  <c r="X37" i="38"/>
  <c r="Z37" i="38" s="1"/>
  <c r="Z36" i="38"/>
  <c r="X36" i="38"/>
  <c r="Z35" i="38"/>
  <c r="X35" i="38"/>
  <c r="X34" i="38"/>
  <c r="Z34" i="38" s="1"/>
  <c r="Z33" i="38"/>
  <c r="X33" i="38"/>
  <c r="X32" i="38"/>
  <c r="Z32" i="38" s="1"/>
  <c r="Z31" i="38"/>
  <c r="X31" i="38"/>
  <c r="Z30" i="38"/>
  <c r="X30" i="38"/>
  <c r="X29" i="38"/>
  <c r="Z29" i="38" s="1"/>
  <c r="Z28" i="38"/>
  <c r="X28" i="38"/>
  <c r="X27" i="38"/>
  <c r="Z27" i="38" s="1"/>
  <c r="X26" i="38"/>
  <c r="Z26" i="38" s="1"/>
  <c r="X25" i="38"/>
  <c r="Z25" i="38" s="1"/>
  <c r="X24" i="38"/>
  <c r="Z24" i="38" s="1"/>
  <c r="Z23" i="38"/>
  <c r="X23" i="38"/>
  <c r="Z22" i="38"/>
  <c r="X22" i="38"/>
  <c r="Z21" i="38"/>
  <c r="X21" i="38"/>
  <c r="Z20" i="38"/>
  <c r="X20" i="38"/>
  <c r="X19" i="38"/>
  <c r="Z19" i="38" s="1"/>
  <c r="X18" i="38"/>
  <c r="Z18" i="38" s="1"/>
  <c r="Z17" i="38"/>
  <c r="X17" i="38"/>
  <c r="X16" i="38"/>
  <c r="Z16" i="38" s="1"/>
  <c r="X15" i="38"/>
  <c r="Z15" i="38" s="1"/>
  <c r="Z14" i="38"/>
  <c r="X14" i="38"/>
  <c r="X13" i="38"/>
  <c r="Z13" i="38" s="1"/>
  <c r="Z12" i="38"/>
  <c r="X12" i="38"/>
  <c r="Z11" i="38"/>
  <c r="X11" i="38"/>
  <c r="X10" i="38"/>
  <c r="Z10" i="38" s="1"/>
  <c r="X9" i="38"/>
  <c r="Z9" i="38" s="1"/>
  <c r="X8" i="38"/>
  <c r="Z8" i="38" s="1"/>
  <c r="X7" i="38"/>
  <c r="Z7" i="38" s="1"/>
  <c r="Z6" i="38"/>
  <c r="X6" i="38"/>
  <c r="Z5" i="38"/>
  <c r="X5" i="38"/>
  <c r="Z4" i="38"/>
  <c r="X4" i="38"/>
  <c r="X3" i="38"/>
  <c r="Z3" i="38" s="1"/>
  <c r="AM1" i="38"/>
  <c r="AJ1" i="38"/>
  <c r="AA1" i="38"/>
  <c r="Y1" i="38"/>
  <c r="W1" i="38"/>
  <c r="V1" i="38"/>
  <c r="T1" i="38"/>
  <c r="S1" i="38"/>
  <c r="R1" i="38"/>
  <c r="Q1" i="38"/>
  <c r="P1" i="38"/>
  <c r="Z717" i="37"/>
  <c r="X717" i="37"/>
  <c r="X716" i="37"/>
  <c r="Z716" i="37" s="1"/>
  <c r="X715" i="37"/>
  <c r="Z715" i="37" s="1"/>
  <c r="X714" i="37"/>
  <c r="Z714" i="37" s="1"/>
  <c r="X713" i="37"/>
  <c r="Z713" i="37" s="1"/>
  <c r="X712" i="37"/>
  <c r="Z712" i="37" s="1"/>
  <c r="Z711" i="37"/>
  <c r="X711" i="37"/>
  <c r="Z710" i="37"/>
  <c r="X710" i="37"/>
  <c r="Z709" i="37"/>
  <c r="X709" i="37"/>
  <c r="X708" i="37"/>
  <c r="Z708" i="37" s="1"/>
  <c r="Z707" i="37"/>
  <c r="X707" i="37"/>
  <c r="X706" i="37"/>
  <c r="Z706" i="37" s="1"/>
  <c r="X705" i="37"/>
  <c r="Z705" i="37" s="1"/>
  <c r="X704" i="37"/>
  <c r="Z704" i="37" s="1"/>
  <c r="Z703" i="37"/>
  <c r="X703" i="37"/>
  <c r="X702" i="37"/>
  <c r="Z702" i="37" s="1"/>
  <c r="Z701" i="37"/>
  <c r="X701" i="37"/>
  <c r="Z700" i="37"/>
  <c r="X700" i="37"/>
  <c r="X699" i="37"/>
  <c r="Z699" i="37" s="1"/>
  <c r="X698" i="37"/>
  <c r="Z698" i="37" s="1"/>
  <c r="X697" i="37"/>
  <c r="Z697" i="37" s="1"/>
  <c r="Z696" i="37"/>
  <c r="X696" i="37"/>
  <c r="Z695" i="37"/>
  <c r="X695" i="37"/>
  <c r="Z694" i="37"/>
  <c r="X694" i="37"/>
  <c r="Z693" i="37"/>
  <c r="X693" i="37"/>
  <c r="X692" i="37"/>
  <c r="Z692" i="37" s="1"/>
  <c r="X691" i="37"/>
  <c r="Z691" i="37" s="1"/>
  <c r="Z690" i="37"/>
  <c r="X690" i="37"/>
  <c r="X689" i="37"/>
  <c r="Z689" i="37" s="1"/>
  <c r="Z688" i="37"/>
  <c r="X688" i="37"/>
  <c r="Z687" i="37"/>
  <c r="X687" i="37"/>
  <c r="X686" i="37"/>
  <c r="Z686" i="37" s="1"/>
  <c r="Z685" i="37"/>
  <c r="X685" i="37"/>
  <c r="Z684" i="37"/>
  <c r="X684" i="37"/>
  <c r="Z683" i="37"/>
  <c r="X683" i="37"/>
  <c r="X682" i="37"/>
  <c r="Z682" i="37" s="1"/>
  <c r="X681" i="37"/>
  <c r="Z681" i="37" s="1"/>
  <c r="X680" i="37"/>
  <c r="Z680" i="37" s="1"/>
  <c r="Z679" i="37"/>
  <c r="X679" i="37"/>
  <c r="X678" i="37"/>
  <c r="Z678" i="37" s="1"/>
  <c r="Z677" i="37"/>
  <c r="X677" i="37"/>
  <c r="Z676" i="37"/>
  <c r="X676" i="37"/>
  <c r="X675" i="37"/>
  <c r="Z675" i="37" s="1"/>
  <c r="X674" i="37"/>
  <c r="Z674" i="37" s="1"/>
  <c r="X673" i="37"/>
  <c r="Z673" i="37" s="1"/>
  <c r="X672" i="37"/>
  <c r="Z672" i="37" s="1"/>
  <c r="Z671" i="37"/>
  <c r="X671" i="37"/>
  <c r="X670" i="37"/>
  <c r="Z670" i="37" s="1"/>
  <c r="Z669" i="37"/>
  <c r="X669" i="37"/>
  <c r="X668" i="37"/>
  <c r="Z668" i="37" s="1"/>
  <c r="Z667" i="37"/>
  <c r="X667" i="37"/>
  <c r="Z666" i="37"/>
  <c r="X666" i="37"/>
  <c r="X665" i="37"/>
  <c r="Z665" i="37" s="1"/>
  <c r="Z664" i="37"/>
  <c r="X664" i="37"/>
  <c r="Z663" i="37"/>
  <c r="X663" i="37"/>
  <c r="X662" i="37"/>
  <c r="Z662" i="37" s="1"/>
  <c r="Z661" i="37"/>
  <c r="X661" i="37"/>
  <c r="Z660" i="37"/>
  <c r="X660" i="37"/>
  <c r="Z659" i="37"/>
  <c r="X659" i="37"/>
  <c r="X658" i="37"/>
  <c r="Z658" i="37" s="1"/>
  <c r="X657" i="37"/>
  <c r="Z657" i="37" s="1"/>
  <c r="X656" i="37"/>
  <c r="Z656" i="37" s="1"/>
  <c r="Z655" i="37"/>
  <c r="X655" i="37"/>
  <c r="X654" i="37"/>
  <c r="Z654" i="37" s="1"/>
  <c r="Z653" i="37"/>
  <c r="X653" i="37"/>
  <c r="X652" i="37"/>
  <c r="Z652" i="37" s="1"/>
  <c r="X651" i="37"/>
  <c r="Z651" i="37" s="1"/>
  <c r="Z650" i="37"/>
  <c r="X650" i="37"/>
  <c r="X649" i="37"/>
  <c r="Z649" i="37" s="1"/>
  <c r="X648" i="37"/>
  <c r="Z648" i="37" s="1"/>
  <c r="Z647" i="37"/>
  <c r="X647" i="37"/>
  <c r="X646" i="37"/>
  <c r="Z646" i="37" s="1"/>
  <c r="Z645" i="37"/>
  <c r="X645" i="37"/>
  <c r="X644" i="37"/>
  <c r="Z644" i="37" s="1"/>
  <c r="X643" i="37"/>
  <c r="Z643" i="37" s="1"/>
  <c r="Z642" i="37"/>
  <c r="X642" i="37"/>
  <c r="X641" i="37"/>
  <c r="Z641" i="37" s="1"/>
  <c r="Z640" i="37"/>
  <c r="X640" i="37"/>
  <c r="Z639" i="37"/>
  <c r="X639" i="37"/>
  <c r="X638" i="37"/>
  <c r="Z638" i="37" s="1"/>
  <c r="Z637" i="37"/>
  <c r="X637" i="37"/>
  <c r="Z636" i="37"/>
  <c r="X636" i="37"/>
  <c r="X635" i="37"/>
  <c r="Z635" i="37" s="1"/>
  <c r="Z634" i="37"/>
  <c r="X634" i="37"/>
  <c r="X633" i="37"/>
  <c r="Z633" i="37" s="1"/>
  <c r="X632" i="37"/>
  <c r="Z632" i="37" s="1"/>
  <c r="Z631" i="37"/>
  <c r="X631" i="37"/>
  <c r="Z630" i="37"/>
  <c r="X630" i="37"/>
  <c r="Z629" i="37"/>
  <c r="X629" i="37"/>
  <c r="X628" i="37"/>
  <c r="Z628" i="37" s="1"/>
  <c r="Z627" i="37"/>
  <c r="X627" i="37"/>
  <c r="X626" i="37"/>
  <c r="Z626" i="37" s="1"/>
  <c r="X625" i="37"/>
  <c r="Z625" i="37" s="1"/>
  <c r="Z624" i="37"/>
  <c r="X624" i="37"/>
  <c r="Z623" i="37"/>
  <c r="X623" i="37"/>
  <c r="X622" i="37"/>
  <c r="Z622" i="37" s="1"/>
  <c r="Z621" i="37"/>
  <c r="X621" i="37"/>
  <c r="X619" i="37"/>
  <c r="Z619" i="37" s="1"/>
  <c r="X618" i="37"/>
  <c r="Z618" i="37" s="1"/>
  <c r="Z617" i="37"/>
  <c r="X617" i="37"/>
  <c r="X616" i="37"/>
  <c r="Z616" i="37" s="1"/>
  <c r="Z615" i="37"/>
  <c r="X615" i="37"/>
  <c r="Z614" i="37"/>
  <c r="X614" i="37"/>
  <c r="X613" i="37"/>
  <c r="Z613" i="37" s="1"/>
  <c r="Z612" i="37"/>
  <c r="X612" i="37"/>
  <c r="X611" i="37"/>
  <c r="Z611" i="37" s="1"/>
  <c r="Z610" i="37"/>
  <c r="X610" i="37"/>
  <c r="Z609" i="37"/>
  <c r="X609" i="37"/>
  <c r="X608" i="37"/>
  <c r="Z608" i="37" s="1"/>
  <c r="Z607" i="37"/>
  <c r="X607" i="37"/>
  <c r="Z606" i="37"/>
  <c r="X606" i="37"/>
  <c r="Z605" i="37"/>
  <c r="X605" i="37"/>
  <c r="Z604" i="37"/>
  <c r="X604" i="37"/>
  <c r="X603" i="37"/>
  <c r="Z603" i="37" s="1"/>
  <c r="X602" i="37"/>
  <c r="Z602" i="37" s="1"/>
  <c r="Z601" i="37"/>
  <c r="X601" i="37"/>
  <c r="X600" i="37"/>
  <c r="Z600" i="37" s="1"/>
  <c r="X599" i="37"/>
  <c r="Z599" i="37" s="1"/>
  <c r="Z598" i="37"/>
  <c r="X598" i="37"/>
  <c r="X597" i="37"/>
  <c r="Z597" i="37" s="1"/>
  <c r="Z596" i="37"/>
  <c r="X596" i="37"/>
  <c r="Z595" i="37"/>
  <c r="X595" i="37"/>
  <c r="X594" i="37"/>
  <c r="Z594" i="37" s="1"/>
  <c r="Z593" i="37"/>
  <c r="X593" i="37"/>
  <c r="Z592" i="37"/>
  <c r="X592" i="37"/>
  <c r="X591" i="37"/>
  <c r="Z591" i="37" s="1"/>
  <c r="Z590" i="37"/>
  <c r="X590" i="37"/>
  <c r="X589" i="37"/>
  <c r="Z589" i="37" s="1"/>
  <c r="Z588" i="37"/>
  <c r="X588" i="37"/>
  <c r="Z587" i="37"/>
  <c r="X587" i="37"/>
  <c r="X586" i="37"/>
  <c r="Z586" i="37" s="1"/>
  <c r="Z585" i="37"/>
  <c r="X585" i="37"/>
  <c r="X584" i="37"/>
  <c r="Z584" i="37" s="1"/>
  <c r="Z583" i="37"/>
  <c r="X583" i="37"/>
  <c r="Z582" i="37"/>
  <c r="X582" i="37"/>
  <c r="X581" i="37"/>
  <c r="Z581" i="37" s="1"/>
  <c r="Z580" i="37"/>
  <c r="X580" i="37"/>
  <c r="Z579" i="37"/>
  <c r="X579" i="37"/>
  <c r="X578" i="37"/>
  <c r="Z578" i="37" s="1"/>
  <c r="Z577" i="37"/>
  <c r="X577" i="37"/>
  <c r="Z576" i="37"/>
  <c r="X576" i="37"/>
  <c r="X575" i="37"/>
  <c r="Z575" i="37" s="1"/>
  <c r="Z574" i="37"/>
  <c r="X574" i="37"/>
  <c r="X573" i="37"/>
  <c r="Z573" i="37" s="1"/>
  <c r="Z572" i="37"/>
  <c r="X572" i="37"/>
  <c r="Z571" i="37"/>
  <c r="X571" i="37"/>
  <c r="X570" i="37"/>
  <c r="Z570" i="37" s="1"/>
  <c r="X569" i="37"/>
  <c r="Z569" i="37" s="1"/>
  <c r="X568" i="37"/>
  <c r="Z568" i="37" s="1"/>
  <c r="Z567" i="37"/>
  <c r="X567" i="37"/>
  <c r="Z566" i="37"/>
  <c r="X566" i="37"/>
  <c r="X565" i="37"/>
  <c r="Z565" i="37" s="1"/>
  <c r="Z564" i="37"/>
  <c r="X563" i="37"/>
  <c r="Z563" i="37" s="1"/>
  <c r="Z562" i="37"/>
  <c r="X562" i="37"/>
  <c r="X561" i="37"/>
  <c r="Z561" i="37" s="1"/>
  <c r="Z560" i="37"/>
  <c r="X560" i="37"/>
  <c r="Z559" i="37"/>
  <c r="X558" i="37"/>
  <c r="Z558" i="37" s="1"/>
  <c r="Z557" i="37"/>
  <c r="X557" i="37"/>
  <c r="Z556" i="37"/>
  <c r="X556" i="37"/>
  <c r="Z555" i="37"/>
  <c r="X555" i="37"/>
  <c r="X554" i="37"/>
  <c r="Z554" i="37" s="1"/>
  <c r="X553" i="37"/>
  <c r="Z553" i="37" s="1"/>
  <c r="Z552" i="37"/>
  <c r="X552" i="37"/>
  <c r="Z551" i="37"/>
  <c r="X551" i="37"/>
  <c r="X550" i="37"/>
  <c r="Z550" i="37" s="1"/>
  <c r="Z549" i="37"/>
  <c r="X549" i="37"/>
  <c r="Z548" i="37"/>
  <c r="X548" i="37"/>
  <c r="Z547" i="37"/>
  <c r="X547" i="37"/>
  <c r="X546" i="37"/>
  <c r="Z546" i="37" s="1"/>
  <c r="X545" i="37"/>
  <c r="Z545" i="37" s="1"/>
  <c r="Z544" i="37"/>
  <c r="X544" i="37"/>
  <c r="Z543" i="37"/>
  <c r="X543" i="37"/>
  <c r="Z542" i="37"/>
  <c r="X542" i="37"/>
  <c r="Z541" i="37"/>
  <c r="X541" i="37"/>
  <c r="Z540" i="37"/>
  <c r="X540" i="37"/>
  <c r="Z539" i="37"/>
  <c r="X539" i="37"/>
  <c r="X538" i="37"/>
  <c r="Z538" i="37" s="1"/>
  <c r="X537" i="37"/>
  <c r="Z537" i="37" s="1"/>
  <c r="X536" i="37"/>
  <c r="Z536" i="37" s="1"/>
  <c r="Z535" i="37"/>
  <c r="X535" i="37"/>
  <c r="Z534" i="37"/>
  <c r="X534" i="37"/>
  <c r="Z533" i="37"/>
  <c r="X533" i="37"/>
  <c r="Z532" i="37"/>
  <c r="X532" i="37"/>
  <c r="Z531" i="37"/>
  <c r="X531" i="37"/>
  <c r="X530" i="37"/>
  <c r="Z530" i="37" s="1"/>
  <c r="X529" i="37"/>
  <c r="Z529" i="37" s="1"/>
  <c r="X528" i="37"/>
  <c r="Z528" i="37" s="1"/>
  <c r="X527" i="37"/>
  <c r="Z527" i="37" s="1"/>
  <c r="Z526" i="37"/>
  <c r="X526" i="37"/>
  <c r="Z525" i="37"/>
  <c r="X525" i="37"/>
  <c r="Z524" i="37"/>
  <c r="X524" i="37"/>
  <c r="Z523" i="37"/>
  <c r="X523" i="37"/>
  <c r="X522" i="37"/>
  <c r="Z522" i="37" s="1"/>
  <c r="X521" i="37"/>
  <c r="Z521" i="37" s="1"/>
  <c r="X520" i="37"/>
  <c r="Z520" i="37" s="1"/>
  <c r="X519" i="37"/>
  <c r="Z519" i="37" s="1"/>
  <c r="X518" i="37"/>
  <c r="Z518" i="37" s="1"/>
  <c r="Z517" i="37"/>
  <c r="X517" i="37"/>
  <c r="Z516" i="37"/>
  <c r="X516" i="37"/>
  <c r="Z515" i="37"/>
  <c r="X515" i="37"/>
  <c r="X514" i="37"/>
  <c r="Z514" i="37" s="1"/>
  <c r="X513" i="37"/>
  <c r="Z513" i="37" s="1"/>
  <c r="X512" i="37"/>
  <c r="Z512" i="37" s="1"/>
  <c r="X511" i="37"/>
  <c r="Z511" i="37" s="1"/>
  <c r="X510" i="37"/>
  <c r="Z510" i="37" s="1"/>
  <c r="Z509" i="37"/>
  <c r="X509" i="37"/>
  <c r="Z508" i="37"/>
  <c r="X508" i="37"/>
  <c r="Z507" i="37"/>
  <c r="X507" i="37"/>
  <c r="X506" i="37"/>
  <c r="Z506" i="37" s="1"/>
  <c r="X505" i="37"/>
  <c r="Z505" i="37" s="1"/>
  <c r="X504" i="37"/>
  <c r="Z504" i="37" s="1"/>
  <c r="Z503" i="37"/>
  <c r="X503" i="37"/>
  <c r="X502" i="37"/>
  <c r="Z502" i="37" s="1"/>
  <c r="Z501" i="37"/>
  <c r="X501" i="37"/>
  <c r="Z500" i="37"/>
  <c r="X500" i="37"/>
  <c r="Z499" i="37"/>
  <c r="X499" i="37"/>
  <c r="X498" i="37"/>
  <c r="Z498" i="37" s="1"/>
  <c r="X497" i="37"/>
  <c r="Z497" i="37" s="1"/>
  <c r="Z496" i="37"/>
  <c r="X496" i="37"/>
  <c r="X495" i="37"/>
  <c r="Z495" i="37" s="1"/>
  <c r="X494" i="37"/>
  <c r="Z494" i="37" s="1"/>
  <c r="Z493" i="37"/>
  <c r="X493" i="37"/>
  <c r="Z492" i="37"/>
  <c r="X492" i="37"/>
  <c r="Z491" i="37"/>
  <c r="X491" i="37"/>
  <c r="X490" i="37"/>
  <c r="Z490" i="37" s="1"/>
  <c r="X489" i="37"/>
  <c r="Z489" i="37" s="1"/>
  <c r="Z488" i="37"/>
  <c r="X488" i="37"/>
  <c r="Z487" i="37"/>
  <c r="X487" i="37"/>
  <c r="X486" i="37"/>
  <c r="Z486" i="37" s="1"/>
  <c r="Z485" i="37"/>
  <c r="X485" i="37"/>
  <c r="Z484" i="37"/>
  <c r="X484" i="37"/>
  <c r="Z483" i="37"/>
  <c r="X483" i="37"/>
  <c r="X482" i="37"/>
  <c r="Z482" i="37" s="1"/>
  <c r="X481" i="37"/>
  <c r="Z481" i="37" s="1"/>
  <c r="Z480" i="37"/>
  <c r="X480" i="37"/>
  <c r="Z479" i="37"/>
  <c r="X479" i="37"/>
  <c r="Z478" i="37"/>
  <c r="X478" i="37"/>
  <c r="Z477" i="37"/>
  <c r="X477" i="37"/>
  <c r="Z476" i="37"/>
  <c r="X476" i="37"/>
  <c r="Z475" i="37"/>
  <c r="X475" i="37"/>
  <c r="X474" i="37"/>
  <c r="Z474" i="37" s="1"/>
  <c r="X473" i="37"/>
  <c r="Z473" i="37" s="1"/>
  <c r="X472" i="37"/>
  <c r="Z472" i="37" s="1"/>
  <c r="Z471" i="37"/>
  <c r="X471" i="37"/>
  <c r="Z470" i="37"/>
  <c r="X470" i="37"/>
  <c r="Z469" i="37"/>
  <c r="X469" i="37"/>
  <c r="Z468" i="37"/>
  <c r="X468" i="37"/>
  <c r="Z467" i="37"/>
  <c r="X467" i="37"/>
  <c r="X466" i="37"/>
  <c r="Z466" i="37" s="1"/>
  <c r="X465" i="37"/>
  <c r="Z465" i="37" s="1"/>
  <c r="X464" i="37"/>
  <c r="Z464" i="37" s="1"/>
  <c r="X463" i="37"/>
  <c r="Z463" i="37" s="1"/>
  <c r="Z462" i="37"/>
  <c r="X462" i="37"/>
  <c r="Z461" i="37"/>
  <c r="X461" i="37"/>
  <c r="Z460" i="37"/>
  <c r="X460" i="37"/>
  <c r="Z459" i="37"/>
  <c r="X459" i="37"/>
  <c r="X458" i="37"/>
  <c r="Z458" i="37" s="1"/>
  <c r="X457" i="37"/>
  <c r="Z457" i="37" s="1"/>
  <c r="Z456" i="37"/>
  <c r="X456" i="37"/>
  <c r="X455" i="37"/>
  <c r="Z455" i="37" s="1"/>
  <c r="Z454" i="37"/>
  <c r="X454" i="37"/>
  <c r="Z453" i="37"/>
  <c r="X453" i="37"/>
  <c r="Z452" i="37"/>
  <c r="X452" i="37"/>
  <c r="Z451" i="37"/>
  <c r="X451" i="37"/>
  <c r="X450" i="37"/>
  <c r="Z450" i="37" s="1"/>
  <c r="X449" i="37"/>
  <c r="Z449" i="37" s="1"/>
  <c r="X448" i="37"/>
  <c r="Z448" i="37" s="1"/>
  <c r="X447" i="37"/>
  <c r="Z447" i="37" s="1"/>
  <c r="X446" i="37"/>
  <c r="Z446" i="37" s="1"/>
  <c r="Z445" i="37"/>
  <c r="X445" i="37"/>
  <c r="Z444" i="37"/>
  <c r="X444" i="37"/>
  <c r="Z443" i="37"/>
  <c r="X443" i="37"/>
  <c r="X442" i="37"/>
  <c r="Z442" i="37" s="1"/>
  <c r="X441" i="37"/>
  <c r="Z441" i="37" s="1"/>
  <c r="X440" i="37"/>
  <c r="Z440" i="37" s="1"/>
  <c r="X439" i="37"/>
  <c r="Z439" i="37" s="1"/>
  <c r="X438" i="37"/>
  <c r="Z438" i="37" s="1"/>
  <c r="Z437" i="37"/>
  <c r="X437" i="37"/>
  <c r="Z436" i="37"/>
  <c r="X436" i="37"/>
  <c r="Z435" i="37"/>
  <c r="X435" i="37"/>
  <c r="X434" i="37"/>
  <c r="Z434" i="37" s="1"/>
  <c r="X433" i="37"/>
  <c r="Z433" i="37" s="1"/>
  <c r="Z432" i="37"/>
  <c r="X432" i="37"/>
  <c r="X431" i="37"/>
  <c r="Z431" i="37" s="1"/>
  <c r="Z430" i="37"/>
  <c r="X430" i="37"/>
  <c r="Z429" i="37"/>
  <c r="X429" i="37"/>
  <c r="Z428" i="37"/>
  <c r="X428" i="37"/>
  <c r="Z427" i="37"/>
  <c r="X427" i="37"/>
  <c r="X426" i="37"/>
  <c r="Z426" i="37" s="1"/>
  <c r="X425" i="37"/>
  <c r="Z425" i="37" s="1"/>
  <c r="Z424" i="37"/>
  <c r="X424" i="37"/>
  <c r="Z423" i="37"/>
  <c r="X423" i="37"/>
  <c r="X422" i="37"/>
  <c r="Z422" i="37" s="1"/>
  <c r="Z421" i="37"/>
  <c r="X421" i="37"/>
  <c r="Z420" i="37"/>
  <c r="X420" i="37"/>
  <c r="Z419" i="37"/>
  <c r="X419" i="37"/>
  <c r="X418" i="37"/>
  <c r="Z418" i="37" s="1"/>
  <c r="X417" i="37"/>
  <c r="Z417" i="37" s="1"/>
  <c r="Z416" i="37"/>
  <c r="X416" i="37"/>
  <c r="Z415" i="37"/>
  <c r="X415" i="37"/>
  <c r="Z414" i="37"/>
  <c r="X414" i="37"/>
  <c r="Z413" i="37"/>
  <c r="X413" i="37"/>
  <c r="Z412" i="37"/>
  <c r="X412" i="37"/>
  <c r="Z411" i="37"/>
  <c r="X411" i="37"/>
  <c r="X410" i="37"/>
  <c r="Z410" i="37" s="1"/>
  <c r="X409" i="37"/>
  <c r="Z409" i="37" s="1"/>
  <c r="X408" i="37"/>
  <c r="Z408" i="37" s="1"/>
  <c r="Z407" i="37"/>
  <c r="X407" i="37"/>
  <c r="Z406" i="37"/>
  <c r="X406" i="37"/>
  <c r="Z405" i="37"/>
  <c r="X405" i="37"/>
  <c r="Z404" i="37"/>
  <c r="X404" i="37"/>
  <c r="Z403" i="37"/>
  <c r="X403" i="37"/>
  <c r="X402" i="37"/>
  <c r="Z402" i="37" s="1"/>
  <c r="X401" i="37"/>
  <c r="Z401" i="37" s="1"/>
  <c r="X400" i="37"/>
  <c r="Z400" i="37" s="1"/>
  <c r="X399" i="37"/>
  <c r="Z399" i="37" s="1"/>
  <c r="Z398" i="37"/>
  <c r="X398" i="37"/>
  <c r="Z397" i="37"/>
  <c r="X397" i="37"/>
  <c r="Z396" i="37"/>
  <c r="X396" i="37"/>
  <c r="Z395" i="37"/>
  <c r="X395" i="37"/>
  <c r="X394" i="37"/>
  <c r="Z394" i="37" s="1"/>
  <c r="X393" i="37"/>
  <c r="Z393" i="37" s="1"/>
  <c r="X392" i="37"/>
  <c r="Z392" i="37" s="1"/>
  <c r="X391" i="37"/>
  <c r="Z391" i="37" s="1"/>
  <c r="X390" i="37"/>
  <c r="Z390" i="37" s="1"/>
  <c r="Z389" i="37"/>
  <c r="X389" i="37"/>
  <c r="Z388" i="37"/>
  <c r="X388" i="37"/>
  <c r="Z387" i="37"/>
  <c r="X387" i="37"/>
  <c r="X386" i="37"/>
  <c r="Z386" i="37" s="1"/>
  <c r="X385" i="37"/>
  <c r="Z385" i="37" s="1"/>
  <c r="X384" i="37"/>
  <c r="Z384" i="37" s="1"/>
  <c r="X383" i="37"/>
  <c r="Z383" i="37" s="1"/>
  <c r="Z382" i="37"/>
  <c r="X382" i="37"/>
  <c r="Z381" i="37"/>
  <c r="X381" i="37"/>
  <c r="Z380" i="37"/>
  <c r="X380" i="37"/>
  <c r="Z379" i="37"/>
  <c r="X379" i="37"/>
  <c r="X378" i="37"/>
  <c r="Z378" i="37" s="1"/>
  <c r="X377" i="37"/>
  <c r="Z377" i="37" s="1"/>
  <c r="X376" i="37"/>
  <c r="Z376" i="37" s="1"/>
  <c r="X375" i="37"/>
  <c r="Z375" i="37" s="1"/>
  <c r="Z374" i="37"/>
  <c r="X374" i="37"/>
  <c r="Z373" i="37"/>
  <c r="X373" i="37"/>
  <c r="Z372" i="37"/>
  <c r="X372" i="37"/>
  <c r="Z371" i="37"/>
  <c r="X371" i="37"/>
  <c r="X370" i="37"/>
  <c r="Z370" i="37" s="1"/>
  <c r="X369" i="37"/>
  <c r="Z369" i="37" s="1"/>
  <c r="Z368" i="37"/>
  <c r="X368" i="37"/>
  <c r="X367" i="37"/>
  <c r="Z367" i="37" s="1"/>
  <c r="Z366" i="37"/>
  <c r="X366" i="37"/>
  <c r="Z365" i="37"/>
  <c r="X365" i="37"/>
  <c r="Z364" i="37"/>
  <c r="X364" i="37"/>
  <c r="Z363" i="37"/>
  <c r="X363" i="37"/>
  <c r="X362" i="37"/>
  <c r="Z362" i="37" s="1"/>
  <c r="X361" i="37"/>
  <c r="Z361" i="37" s="1"/>
  <c r="Z360" i="37"/>
  <c r="X360" i="37"/>
  <c r="Z359" i="37"/>
  <c r="X359" i="37"/>
  <c r="X358" i="37"/>
  <c r="Z358" i="37" s="1"/>
  <c r="Z357" i="37"/>
  <c r="X357" i="37"/>
  <c r="Z356" i="37"/>
  <c r="X356" i="37"/>
  <c r="Z355" i="37"/>
  <c r="X355" i="37"/>
  <c r="X354" i="37"/>
  <c r="Z354" i="37" s="1"/>
  <c r="X353" i="37"/>
  <c r="Z353" i="37" s="1"/>
  <c r="Z352" i="37"/>
  <c r="X352" i="37"/>
  <c r="Z351" i="37"/>
  <c r="X351" i="37"/>
  <c r="Z350" i="37"/>
  <c r="Z349" i="37"/>
  <c r="X349" i="37"/>
  <c r="X348" i="37"/>
  <c r="Z348" i="37" s="1"/>
  <c r="Z347" i="37"/>
  <c r="X347" i="37"/>
  <c r="X346" i="37"/>
  <c r="Z346" i="37" s="1"/>
  <c r="X345" i="37"/>
  <c r="Z345" i="37" s="1"/>
  <c r="Z344" i="37"/>
  <c r="X344" i="37"/>
  <c r="X343" i="37"/>
  <c r="Z343" i="37" s="1"/>
  <c r="Z342" i="37"/>
  <c r="X342" i="37"/>
  <c r="X341" i="37"/>
  <c r="Z341" i="37" s="1"/>
  <c r="X340" i="37"/>
  <c r="Z340" i="37" s="1"/>
  <c r="Z339" i="37"/>
  <c r="X339" i="37"/>
  <c r="X338" i="37"/>
  <c r="Z338" i="37" s="1"/>
  <c r="X337" i="37"/>
  <c r="Z337" i="37" s="1"/>
  <c r="X336" i="37"/>
  <c r="Z336" i="37" s="1"/>
  <c r="Z335" i="37"/>
  <c r="X335" i="37"/>
  <c r="X334" i="37"/>
  <c r="Z334" i="37" s="1"/>
  <c r="X333" i="37"/>
  <c r="Z333" i="37" s="1"/>
  <c r="X332" i="37"/>
  <c r="Z332" i="37" s="1"/>
  <c r="Z331" i="37"/>
  <c r="X331" i="37"/>
  <c r="X330" i="37"/>
  <c r="Z330" i="37" s="1"/>
  <c r="Z329" i="37"/>
  <c r="X329" i="37"/>
  <c r="X328" i="37"/>
  <c r="Z328" i="37" s="1"/>
  <c r="X327" i="37"/>
  <c r="Z327" i="37" s="1"/>
  <c r="Z326" i="37"/>
  <c r="X326" i="37"/>
  <c r="X325" i="37"/>
  <c r="Z325" i="37" s="1"/>
  <c r="X324" i="37"/>
  <c r="Z324" i="37" s="1"/>
  <c r="Z323" i="37"/>
  <c r="X323" i="37"/>
  <c r="X322" i="37"/>
  <c r="Z322" i="37" s="1"/>
  <c r="Z321" i="37"/>
  <c r="X321" i="37"/>
  <c r="Z320" i="37"/>
  <c r="Z319" i="37"/>
  <c r="X319" i="37"/>
  <c r="Z318" i="37"/>
  <c r="X318" i="37"/>
  <c r="X317" i="37"/>
  <c r="Z317" i="37" s="1"/>
  <c r="Z316" i="37"/>
  <c r="X316" i="37"/>
  <c r="X315" i="37"/>
  <c r="Z315" i="37" s="1"/>
  <c r="Z314" i="37"/>
  <c r="X314" i="37"/>
  <c r="Z313" i="37"/>
  <c r="X313" i="37"/>
  <c r="X312" i="37"/>
  <c r="Z312" i="37" s="1"/>
  <c r="Z311" i="37"/>
  <c r="X311" i="37"/>
  <c r="Z310" i="37"/>
  <c r="X310" i="37"/>
  <c r="X309" i="37"/>
  <c r="Z309" i="37" s="1"/>
  <c r="Z308" i="37"/>
  <c r="X308" i="37"/>
  <c r="X307" i="37"/>
  <c r="Z307" i="37" s="1"/>
  <c r="Z306" i="37"/>
  <c r="X306" i="37"/>
  <c r="X305" i="37"/>
  <c r="Z305" i="37" s="1"/>
  <c r="Z304" i="37"/>
  <c r="X304" i="37"/>
  <c r="Z303" i="37"/>
  <c r="X303" i="37"/>
  <c r="Z302" i="37"/>
  <c r="X302" i="37"/>
  <c r="X301" i="37"/>
  <c r="Z301" i="37" s="1"/>
  <c r="Z300" i="37"/>
  <c r="X300" i="37"/>
  <c r="Z299" i="37"/>
  <c r="X299" i="37"/>
  <c r="Z298" i="37"/>
  <c r="X298" i="37"/>
  <c r="Z297" i="37"/>
  <c r="X297" i="37"/>
  <c r="X296" i="37"/>
  <c r="Z296" i="37" s="1"/>
  <c r="Z295" i="37"/>
  <c r="X295" i="37"/>
  <c r="Z294" i="37"/>
  <c r="X294" i="37"/>
  <c r="X293" i="37"/>
  <c r="Z293" i="37" s="1"/>
  <c r="Z292" i="37"/>
  <c r="X292" i="37"/>
  <c r="Z291" i="37"/>
  <c r="X291" i="37"/>
  <c r="Z290" i="37"/>
  <c r="X290" i="37"/>
  <c r="X289" i="37"/>
  <c r="Z289" i="37" s="1"/>
  <c r="X288" i="37"/>
  <c r="Z288" i="37" s="1"/>
  <c r="Z287" i="37"/>
  <c r="X287" i="37"/>
  <c r="Z286" i="37"/>
  <c r="X286" i="37"/>
  <c r="X285" i="37"/>
  <c r="Z285" i="37" s="1"/>
  <c r="Z284" i="37"/>
  <c r="X284" i="37"/>
  <c r="X283" i="37"/>
  <c r="Z283" i="37" s="1"/>
  <c r="Z282" i="37"/>
  <c r="X282" i="37"/>
  <c r="X281" i="37"/>
  <c r="Z281" i="37" s="1"/>
  <c r="X280" i="37"/>
  <c r="Z280" i="37" s="1"/>
  <c r="Z279" i="37"/>
  <c r="X279" i="37"/>
  <c r="Z278" i="37"/>
  <c r="X278" i="37"/>
  <c r="X277" i="37"/>
  <c r="Z277" i="37" s="1"/>
  <c r="Z276" i="37"/>
  <c r="X276" i="37"/>
  <c r="Z275" i="37"/>
  <c r="X275" i="37"/>
  <c r="Z274" i="37"/>
  <c r="X274" i="37"/>
  <c r="Z273" i="37"/>
  <c r="Z272" i="37"/>
  <c r="Z271" i="37"/>
  <c r="X271" i="37"/>
  <c r="Z270" i="37"/>
  <c r="X270" i="37"/>
  <c r="Z269" i="37"/>
  <c r="X269" i="37"/>
  <c r="Z268" i="37"/>
  <c r="Z267" i="37"/>
  <c r="X267" i="37"/>
  <c r="X266" i="37"/>
  <c r="Z266" i="37" s="1"/>
  <c r="Z265" i="37"/>
  <c r="X265" i="37"/>
  <c r="X264" i="37"/>
  <c r="Z264" i="37" s="1"/>
  <c r="Z263" i="37"/>
  <c r="X263" i="37"/>
  <c r="X262" i="37"/>
  <c r="Z262" i="37" s="1"/>
  <c r="Z261" i="37"/>
  <c r="X261" i="37"/>
  <c r="X260" i="37"/>
  <c r="Z260" i="37" s="1"/>
  <c r="X259" i="37"/>
  <c r="Z259" i="37" s="1"/>
  <c r="X258" i="37"/>
  <c r="Z258" i="37" s="1"/>
  <c r="Z257" i="37"/>
  <c r="X257" i="37"/>
  <c r="X256" i="37"/>
  <c r="Z256" i="37" s="1"/>
  <c r="X255" i="37"/>
  <c r="Z255" i="37" s="1"/>
  <c r="X254" i="37"/>
  <c r="Z254" i="37" s="1"/>
  <c r="Z253" i="37"/>
  <c r="X253" i="37"/>
  <c r="Z252" i="37"/>
  <c r="X252" i="37"/>
  <c r="X251" i="37"/>
  <c r="Z251" i="37" s="1"/>
  <c r="X250" i="37"/>
  <c r="Z250" i="37" s="1"/>
  <c r="Z249" i="37"/>
  <c r="X249" i="37"/>
  <c r="X248" i="37"/>
  <c r="Z248" i="37" s="1"/>
  <c r="X247" i="37"/>
  <c r="Z247" i="37" s="1"/>
  <c r="Z246" i="37"/>
  <c r="X246" i="37"/>
  <c r="X245" i="37"/>
  <c r="Z245" i="37" s="1"/>
  <c r="X244" i="37"/>
  <c r="Z244" i="37" s="1"/>
  <c r="Z243" i="37"/>
  <c r="X243" i="37"/>
  <c r="X242" i="37"/>
  <c r="Z242" i="37" s="1"/>
  <c r="Z241" i="37"/>
  <c r="X241" i="37"/>
  <c r="X240" i="37"/>
  <c r="Z240" i="37" s="1"/>
  <c r="Z239" i="37"/>
  <c r="X239" i="37"/>
  <c r="X238" i="37"/>
  <c r="Z238" i="37" s="1"/>
  <c r="X237" i="37"/>
  <c r="Z237" i="37" s="1"/>
  <c r="Z236" i="37"/>
  <c r="X236" i="37"/>
  <c r="Z235" i="37"/>
  <c r="X235" i="37"/>
  <c r="X234" i="37"/>
  <c r="Z234" i="37" s="1"/>
  <c r="Z233" i="37"/>
  <c r="X233" i="37"/>
  <c r="X232" i="37"/>
  <c r="Z232" i="37" s="1"/>
  <c r="X231" i="37"/>
  <c r="Z231" i="37" s="1"/>
  <c r="Z230" i="37"/>
  <c r="X230" i="37"/>
  <c r="X229" i="37"/>
  <c r="Z229" i="37" s="1"/>
  <c r="X228" i="37"/>
  <c r="Z228" i="37" s="1"/>
  <c r="X227" i="37"/>
  <c r="Z227" i="37" s="1"/>
  <c r="X226" i="37"/>
  <c r="Z226" i="37" s="1"/>
  <c r="Z225" i="37"/>
  <c r="X225" i="37"/>
  <c r="X224" i="37"/>
  <c r="Z224" i="37" s="1"/>
  <c r="X223" i="37"/>
  <c r="Z223" i="37" s="1"/>
  <c r="X222" i="37"/>
  <c r="Z222" i="37" s="1"/>
  <c r="Z221" i="37"/>
  <c r="X221" i="37"/>
  <c r="X220" i="37"/>
  <c r="Z220" i="37" s="1"/>
  <c r="Z219" i="37"/>
  <c r="X219" i="37"/>
  <c r="X218" i="37"/>
  <c r="Z218" i="37" s="1"/>
  <c r="Z217" i="37"/>
  <c r="X217" i="37"/>
  <c r="X216" i="37"/>
  <c r="Z216" i="37" s="1"/>
  <c r="Z215" i="37"/>
  <c r="X215" i="37"/>
  <c r="X214" i="37"/>
  <c r="Z214" i="37" s="1"/>
  <c r="X213" i="37"/>
  <c r="Z213" i="37" s="1"/>
  <c r="Z212" i="37"/>
  <c r="X212" i="37"/>
  <c r="X211" i="37"/>
  <c r="Z211" i="37" s="1"/>
  <c r="X210" i="37"/>
  <c r="Z210" i="37" s="1"/>
  <c r="Z209" i="37"/>
  <c r="X209" i="37"/>
  <c r="X208" i="37"/>
  <c r="Z208" i="37" s="1"/>
  <c r="X207" i="37"/>
  <c r="Z207" i="37" s="1"/>
  <c r="Z206" i="37"/>
  <c r="X206" i="37"/>
  <c r="X205" i="37"/>
  <c r="Z205" i="37" s="1"/>
  <c r="X204" i="37"/>
  <c r="Z204" i="37" s="1"/>
  <c r="Z203" i="37"/>
  <c r="X203" i="37"/>
  <c r="X202" i="37"/>
  <c r="Z202" i="37" s="1"/>
  <c r="Z201" i="37"/>
  <c r="X201" i="37"/>
  <c r="X200" i="37"/>
  <c r="Z200" i="37" s="1"/>
  <c r="X199" i="37"/>
  <c r="Z199" i="37" s="1"/>
  <c r="X198" i="37"/>
  <c r="Z198" i="37" s="1"/>
  <c r="Z197" i="37"/>
  <c r="X197" i="37"/>
  <c r="X196" i="37"/>
  <c r="Z196" i="37" s="1"/>
  <c r="X195" i="37"/>
  <c r="Z195" i="37" s="1"/>
  <c r="X194" i="37"/>
  <c r="Z194" i="37" s="1"/>
  <c r="Z193" i="37"/>
  <c r="X193" i="37"/>
  <c r="X192" i="37"/>
  <c r="Z192" i="37" s="1"/>
  <c r="Z191" i="37"/>
  <c r="X191" i="37"/>
  <c r="Z190" i="37"/>
  <c r="X190" i="37"/>
  <c r="X189" i="37"/>
  <c r="Z189" i="37" s="1"/>
  <c r="Z188" i="37"/>
  <c r="X188" i="37"/>
  <c r="X187" i="37"/>
  <c r="Z187" i="37" s="1"/>
  <c r="X186" i="37"/>
  <c r="Z186" i="37" s="1"/>
  <c r="Z185" i="37"/>
  <c r="X185" i="37"/>
  <c r="X184" i="37"/>
  <c r="Z184" i="37" s="1"/>
  <c r="X183" i="37"/>
  <c r="Z183" i="37" s="1"/>
  <c r="Z182" i="37"/>
  <c r="X182" i="37"/>
  <c r="Z181" i="37"/>
  <c r="X181" i="37"/>
  <c r="Z180" i="37"/>
  <c r="X180" i="37"/>
  <c r="Z179" i="37"/>
  <c r="X179" i="37"/>
  <c r="X178" i="37"/>
  <c r="Z178" i="37" s="1"/>
  <c r="Z177" i="37"/>
  <c r="X177" i="37"/>
  <c r="X176" i="37"/>
  <c r="Z176" i="37" s="1"/>
  <c r="Z175" i="37"/>
  <c r="X175" i="37"/>
  <c r="X174" i="37"/>
  <c r="Z174" i="37" s="1"/>
  <c r="Z173" i="37"/>
  <c r="X173" i="37"/>
  <c r="X172" i="37"/>
  <c r="Z172" i="37" s="1"/>
  <c r="X171" i="37"/>
  <c r="Z171" i="37" s="1"/>
  <c r="X170" i="37"/>
  <c r="Z170" i="37" s="1"/>
  <c r="Z169" i="37"/>
  <c r="X169" i="37"/>
  <c r="X168" i="37"/>
  <c r="Z168" i="37" s="1"/>
  <c r="X167" i="37"/>
  <c r="Z167" i="37" s="1"/>
  <c r="Z166" i="37"/>
  <c r="X166" i="37"/>
  <c r="X165" i="37"/>
  <c r="Z165" i="37" s="1"/>
  <c r="X164" i="37"/>
  <c r="Z164" i="37" s="1"/>
  <c r="Z163" i="37"/>
  <c r="X163" i="37"/>
  <c r="X162" i="37"/>
  <c r="Z162" i="37" s="1"/>
  <c r="Z161" i="37"/>
  <c r="X161" i="37"/>
  <c r="X160" i="37"/>
  <c r="Z160" i="37" s="1"/>
  <c r="X159" i="37"/>
  <c r="Z159" i="37" s="1"/>
  <c r="X158" i="37"/>
  <c r="Z158" i="37" s="1"/>
  <c r="Z157" i="37"/>
  <c r="X157" i="37"/>
  <c r="X156" i="37"/>
  <c r="Z156" i="37" s="1"/>
  <c r="Z155" i="37"/>
  <c r="X155" i="37"/>
  <c r="X154" i="37"/>
  <c r="Z154" i="37" s="1"/>
  <c r="Z153" i="37"/>
  <c r="X153" i="37"/>
  <c r="X152" i="37"/>
  <c r="Z152" i="37" s="1"/>
  <c r="Z151" i="37"/>
  <c r="X151" i="37"/>
  <c r="X150" i="37"/>
  <c r="Z150" i="37" s="1"/>
  <c r="X149" i="37"/>
  <c r="Z149" i="37" s="1"/>
  <c r="Z148" i="37"/>
  <c r="X148" i="37"/>
  <c r="X147" i="37"/>
  <c r="Z147" i="37" s="1"/>
  <c r="X146" i="37"/>
  <c r="Z146" i="37" s="1"/>
  <c r="Z145" i="37"/>
  <c r="X145" i="37"/>
  <c r="X144" i="37"/>
  <c r="Z144" i="37" s="1"/>
  <c r="X143" i="37"/>
  <c r="Z143" i="37" s="1"/>
  <c r="Z142" i="37"/>
  <c r="X142" i="37"/>
  <c r="X141" i="37"/>
  <c r="Z141" i="37" s="1"/>
  <c r="X140" i="37"/>
  <c r="Z140" i="37" s="1"/>
  <c r="Z139" i="37"/>
  <c r="X139" i="37"/>
  <c r="X138" i="37"/>
  <c r="Z138" i="37" s="1"/>
  <c r="Z137" i="37"/>
  <c r="X137" i="37"/>
  <c r="X136" i="37"/>
  <c r="Z136" i="37" s="1"/>
  <c r="X135" i="37"/>
  <c r="Z135" i="37" s="1"/>
  <c r="X134" i="37"/>
  <c r="Z134" i="37" s="1"/>
  <c r="Z133" i="37"/>
  <c r="X133" i="37"/>
  <c r="X132" i="37"/>
  <c r="Z132" i="37" s="1"/>
  <c r="X131" i="37"/>
  <c r="Z131" i="37" s="1"/>
  <c r="X130" i="37"/>
  <c r="Z130" i="37" s="1"/>
  <c r="Z129" i="37"/>
  <c r="X129" i="37"/>
  <c r="X128" i="37"/>
  <c r="Z128" i="37" s="1"/>
  <c r="X127" i="37"/>
  <c r="Z127" i="37" s="1"/>
  <c r="Z126" i="37"/>
  <c r="X126" i="37"/>
  <c r="X125" i="37"/>
  <c r="Z125" i="37" s="1"/>
  <c r="Z124" i="37"/>
  <c r="X124" i="37"/>
  <c r="X123" i="37"/>
  <c r="Z123" i="37" s="1"/>
  <c r="X122" i="37"/>
  <c r="Z122" i="37" s="1"/>
  <c r="Z121" i="37"/>
  <c r="X121" i="37"/>
  <c r="X120" i="37"/>
  <c r="Z120" i="37" s="1"/>
  <c r="X119" i="37"/>
  <c r="Z119" i="37" s="1"/>
  <c r="X118" i="37"/>
  <c r="Z118" i="37" s="1"/>
  <c r="X117" i="37"/>
  <c r="Z117" i="37" s="1"/>
  <c r="Z116" i="37"/>
  <c r="X116" i="37"/>
  <c r="Z115" i="37"/>
  <c r="X115" i="37"/>
  <c r="X114" i="37"/>
  <c r="Z114" i="37" s="1"/>
  <c r="Z113" i="37"/>
  <c r="X113" i="37"/>
  <c r="X112" i="37"/>
  <c r="Z112" i="37" s="1"/>
  <c r="Z111" i="37"/>
  <c r="X111" i="37"/>
  <c r="X110" i="37"/>
  <c r="Z110" i="37" s="1"/>
  <c r="Z109" i="37"/>
  <c r="X109" i="37"/>
  <c r="Z108" i="37"/>
  <c r="X108" i="37"/>
  <c r="Z107" i="37"/>
  <c r="X107" i="37"/>
  <c r="X106" i="37"/>
  <c r="Z106" i="37" s="1"/>
  <c r="Z105" i="37"/>
  <c r="X105" i="37"/>
  <c r="X104" i="37"/>
  <c r="Z104" i="37" s="1"/>
  <c r="X103" i="37"/>
  <c r="Z103" i="37" s="1"/>
  <c r="Z102" i="37"/>
  <c r="X102" i="37"/>
  <c r="X101" i="37"/>
  <c r="Z101" i="37" s="1"/>
  <c r="X100" i="37"/>
  <c r="Z100" i="37" s="1"/>
  <c r="Z99" i="37"/>
  <c r="X99" i="37"/>
  <c r="X98" i="37"/>
  <c r="Z98" i="37" s="1"/>
  <c r="Z97" i="37"/>
  <c r="X97" i="37"/>
  <c r="X96" i="37"/>
  <c r="Z96" i="37" s="1"/>
  <c r="X95" i="37"/>
  <c r="Z95" i="37" s="1"/>
  <c r="X94" i="37"/>
  <c r="Z94" i="37" s="1"/>
  <c r="Z93" i="37"/>
  <c r="X93" i="37"/>
  <c r="X92" i="37"/>
  <c r="Z92" i="37" s="1"/>
  <c r="X91" i="37"/>
  <c r="Z91" i="37" s="1"/>
  <c r="X90" i="37"/>
  <c r="Z90" i="37" s="1"/>
  <c r="Z89" i="37"/>
  <c r="X89" i="37"/>
  <c r="X88" i="37"/>
  <c r="Z88" i="37" s="1"/>
  <c r="Z87" i="37"/>
  <c r="X87" i="37"/>
  <c r="X86" i="37"/>
  <c r="Z86" i="37" s="1"/>
  <c r="X85" i="37"/>
  <c r="Z85" i="37" s="1"/>
  <c r="Z84" i="37"/>
  <c r="X84" i="37"/>
  <c r="X83" i="37"/>
  <c r="Z83" i="37" s="1"/>
  <c r="X82" i="37"/>
  <c r="Z82" i="37" s="1"/>
  <c r="Z81" i="37"/>
  <c r="X81" i="37"/>
  <c r="X80" i="37"/>
  <c r="Z80" i="37" s="1"/>
  <c r="Z79" i="37"/>
  <c r="X79" i="37"/>
  <c r="Z78" i="37"/>
  <c r="X78" i="37"/>
  <c r="X77" i="37"/>
  <c r="Z77" i="37" s="1"/>
  <c r="X76" i="37"/>
  <c r="Z76" i="37" s="1"/>
  <c r="Z75" i="37"/>
  <c r="X75" i="37"/>
  <c r="X74" i="37"/>
  <c r="Z74" i="37" s="1"/>
  <c r="Z73" i="37"/>
  <c r="X73" i="37"/>
  <c r="X72" i="37"/>
  <c r="Z72" i="37" s="1"/>
  <c r="Z71" i="37"/>
  <c r="X71" i="37"/>
  <c r="X70" i="37"/>
  <c r="Z70" i="37" s="1"/>
  <c r="Z69" i="37"/>
  <c r="X69" i="37"/>
  <c r="X68" i="37"/>
  <c r="Z68" i="37" s="1"/>
  <c r="X67" i="37"/>
  <c r="Z67" i="37" s="1"/>
  <c r="X66" i="37"/>
  <c r="Z66" i="37" s="1"/>
  <c r="Z65" i="37"/>
  <c r="X65" i="37"/>
  <c r="X64" i="37"/>
  <c r="Z64" i="37" s="1"/>
  <c r="Z63" i="37"/>
  <c r="X63" i="37"/>
  <c r="X62" i="37"/>
  <c r="Z62" i="37" s="1"/>
  <c r="X61" i="37"/>
  <c r="Z61" i="37" s="1"/>
  <c r="Z60" i="37"/>
  <c r="X60" i="37"/>
  <c r="X59" i="37"/>
  <c r="Z59" i="37" s="1"/>
  <c r="X58" i="37"/>
  <c r="Z58" i="37" s="1"/>
  <c r="Z57" i="37"/>
  <c r="X57" i="37"/>
  <c r="X56" i="37"/>
  <c r="Z56" i="37" s="1"/>
  <c r="X55" i="37"/>
  <c r="Z55" i="37" s="1"/>
  <c r="Z54" i="37"/>
  <c r="X54" i="37"/>
  <c r="Z53" i="37"/>
  <c r="X53" i="37"/>
  <c r="X52" i="37"/>
  <c r="Z52" i="37" s="1"/>
  <c r="Z51" i="37"/>
  <c r="X51" i="37"/>
  <c r="X50" i="37"/>
  <c r="Z50" i="37" s="1"/>
  <c r="Z49" i="37"/>
  <c r="X49" i="37"/>
  <c r="X48" i="37"/>
  <c r="Z48" i="37" s="1"/>
  <c r="Z47" i="37"/>
  <c r="X47" i="37"/>
  <c r="X46" i="37"/>
  <c r="Z46" i="37" s="1"/>
  <c r="X45" i="37"/>
  <c r="Z45" i="37" s="1"/>
  <c r="X44" i="37"/>
  <c r="Z44" i="37" s="1"/>
  <c r="Z43" i="37"/>
  <c r="X43" i="37"/>
  <c r="X42" i="37"/>
  <c r="Z42" i="37" s="1"/>
  <c r="Z41" i="37"/>
  <c r="X41" i="37"/>
  <c r="X40" i="37"/>
  <c r="Z40" i="37" s="1"/>
  <c r="X39" i="37"/>
  <c r="Z39" i="37" s="1"/>
  <c r="Z38" i="37"/>
  <c r="X38" i="37"/>
  <c r="X37" i="37"/>
  <c r="Z37" i="37" s="1"/>
  <c r="Z36" i="37"/>
  <c r="X36" i="37"/>
  <c r="X35" i="37"/>
  <c r="Z35" i="37" s="1"/>
  <c r="X34" i="37"/>
  <c r="Z34" i="37" s="1"/>
  <c r="Z33" i="37"/>
  <c r="X33" i="37"/>
  <c r="X32" i="37"/>
  <c r="Z32" i="37" s="1"/>
  <c r="X31" i="37"/>
  <c r="Z31" i="37" s="1"/>
  <c r="X30" i="37"/>
  <c r="Z30" i="37" s="1"/>
  <c r="Z29" i="37"/>
  <c r="X29" i="37"/>
  <c r="X28" i="37"/>
  <c r="Z28" i="37" s="1"/>
  <c r="X27" i="37"/>
  <c r="Z27" i="37" s="1"/>
  <c r="X26" i="37"/>
  <c r="Z26" i="37" s="1"/>
  <c r="Z25" i="37"/>
  <c r="X25" i="37"/>
  <c r="X24" i="37"/>
  <c r="Z24" i="37" s="1"/>
  <c r="Z23" i="37"/>
  <c r="X23" i="37"/>
  <c r="X22" i="37"/>
  <c r="Z22" i="37" s="1"/>
  <c r="X21" i="37"/>
  <c r="Z21" i="37" s="1"/>
  <c r="Z20" i="37"/>
  <c r="X20" i="37"/>
  <c r="X19" i="37"/>
  <c r="Z19" i="37" s="1"/>
  <c r="X18" i="37"/>
  <c r="Z18" i="37" s="1"/>
  <c r="Z17" i="37"/>
  <c r="X17" i="37"/>
  <c r="X16" i="37"/>
  <c r="Z16" i="37" s="1"/>
  <c r="X15" i="37"/>
  <c r="Z15" i="37" s="1"/>
  <c r="Z14" i="37"/>
  <c r="X14" i="37"/>
  <c r="X13" i="37"/>
  <c r="Z13" i="37" s="1"/>
  <c r="X12" i="37"/>
  <c r="Z12" i="37" s="1"/>
  <c r="Z11" i="37"/>
  <c r="X11" i="37"/>
  <c r="X10" i="37"/>
  <c r="Z10" i="37" s="1"/>
  <c r="Z9" i="37"/>
  <c r="X9" i="37"/>
  <c r="X8" i="37"/>
  <c r="Z8" i="37" s="1"/>
  <c r="Z7" i="37"/>
  <c r="X7" i="37"/>
  <c r="X6" i="37"/>
  <c r="Z6" i="37" s="1"/>
  <c r="Z5" i="37"/>
  <c r="X5" i="37"/>
  <c r="X4" i="37"/>
  <c r="Z4" i="37" s="1"/>
  <c r="X3" i="37"/>
  <c r="Z3" i="37" s="1"/>
  <c r="AL1" i="37"/>
  <c r="AI1" i="37"/>
  <c r="AA1" i="37"/>
  <c r="Y1" i="37"/>
  <c r="W1" i="37"/>
  <c r="V1" i="37"/>
  <c r="T1" i="37"/>
  <c r="S1" i="37"/>
  <c r="R1" i="37"/>
  <c r="Q1" i="37"/>
  <c r="P1" i="37"/>
  <c r="Z713" i="36"/>
  <c r="X713" i="36"/>
  <c r="F713" i="36"/>
  <c r="Z712" i="36"/>
  <c r="X712" i="36"/>
  <c r="F712" i="36"/>
  <c r="Z711" i="36"/>
  <c r="X711" i="36"/>
  <c r="F711" i="36"/>
  <c r="Z710" i="36"/>
  <c r="X710" i="36"/>
  <c r="F710" i="36"/>
  <c r="X709" i="36"/>
  <c r="Z709" i="36" s="1"/>
  <c r="F709" i="36"/>
  <c r="Z708" i="36"/>
  <c r="X708" i="36"/>
  <c r="F708" i="36"/>
  <c r="Z707" i="36"/>
  <c r="X707" i="36"/>
  <c r="F707" i="36"/>
  <c r="X706" i="36"/>
  <c r="Z706" i="36" s="1"/>
  <c r="F706" i="36"/>
  <c r="X705" i="36"/>
  <c r="Z705" i="36" s="1"/>
  <c r="F705" i="36"/>
  <c r="X704" i="36"/>
  <c r="Z704" i="36" s="1"/>
  <c r="F704" i="36"/>
  <c r="X703" i="36"/>
  <c r="Z703" i="36" s="1"/>
  <c r="F703" i="36"/>
  <c r="Z702" i="36"/>
  <c r="X702" i="36"/>
  <c r="F702" i="36"/>
  <c r="X701" i="36"/>
  <c r="Z701" i="36" s="1"/>
  <c r="F701" i="36"/>
  <c r="Z700" i="36"/>
  <c r="X700" i="36"/>
  <c r="F700" i="36"/>
  <c r="Z699" i="36"/>
  <c r="X699" i="36"/>
  <c r="F699" i="36"/>
  <c r="X698" i="36"/>
  <c r="Z698" i="36" s="1"/>
  <c r="F698" i="36"/>
  <c r="X697" i="36"/>
  <c r="Z697" i="36" s="1"/>
  <c r="F697" i="36"/>
  <c r="Z696" i="36"/>
  <c r="X696" i="36"/>
  <c r="F696" i="36"/>
  <c r="Z695" i="36"/>
  <c r="X695" i="36"/>
  <c r="F695" i="36"/>
  <c r="X694" i="36"/>
  <c r="Z694" i="36" s="1"/>
  <c r="F694" i="36"/>
  <c r="X693" i="36"/>
  <c r="Z693" i="36" s="1"/>
  <c r="F693" i="36"/>
  <c r="Z692" i="36"/>
  <c r="X692" i="36"/>
  <c r="F692" i="36"/>
  <c r="Z691" i="36"/>
  <c r="X691" i="36"/>
  <c r="F691" i="36"/>
  <c r="X690" i="36"/>
  <c r="Z690" i="36" s="1"/>
  <c r="F690" i="36"/>
  <c r="X689" i="36"/>
  <c r="Z689" i="36" s="1"/>
  <c r="F689" i="36"/>
  <c r="X688" i="36"/>
  <c r="Z688" i="36" s="1"/>
  <c r="F688" i="36"/>
  <c r="X687" i="36"/>
  <c r="Z687" i="36" s="1"/>
  <c r="F687" i="36"/>
  <c r="X686" i="36"/>
  <c r="Z686" i="36" s="1"/>
  <c r="F686" i="36"/>
  <c r="X685" i="36"/>
  <c r="Z685" i="36" s="1"/>
  <c r="F685" i="36"/>
  <c r="Z684" i="36"/>
  <c r="X684" i="36"/>
  <c r="F684" i="36"/>
  <c r="X683" i="36"/>
  <c r="Z683" i="36" s="1"/>
  <c r="F683" i="36"/>
  <c r="Z682" i="36"/>
  <c r="X682" i="36"/>
  <c r="F682" i="36"/>
  <c r="X681" i="36"/>
  <c r="Z681" i="36" s="1"/>
  <c r="F681" i="36"/>
  <c r="Z680" i="36"/>
  <c r="X680" i="36"/>
  <c r="F680" i="36"/>
  <c r="Z679" i="36"/>
  <c r="X679" i="36"/>
  <c r="F679" i="36"/>
  <c r="Z678" i="36"/>
  <c r="X678" i="36"/>
  <c r="F678" i="36"/>
  <c r="X677" i="36"/>
  <c r="Z677" i="36" s="1"/>
  <c r="F677" i="36"/>
  <c r="Z676" i="36"/>
  <c r="X676" i="36"/>
  <c r="F676" i="36"/>
  <c r="X675" i="36"/>
  <c r="Z675" i="36" s="1"/>
  <c r="F675" i="36"/>
  <c r="X674" i="36"/>
  <c r="Z674" i="36" s="1"/>
  <c r="F674" i="36"/>
  <c r="X673" i="36"/>
  <c r="Z673" i="36" s="1"/>
  <c r="F673" i="36"/>
  <c r="Z672" i="36"/>
  <c r="X672" i="36"/>
  <c r="F672" i="36"/>
  <c r="X671" i="36"/>
  <c r="Z671" i="36" s="1"/>
  <c r="F671" i="36"/>
  <c r="Z670" i="36"/>
  <c r="X670" i="36"/>
  <c r="F670" i="36"/>
  <c r="X669" i="36"/>
  <c r="Z669" i="36" s="1"/>
  <c r="F669" i="36"/>
  <c r="Z668" i="36"/>
  <c r="X668" i="36"/>
  <c r="F668" i="36"/>
  <c r="X667" i="36"/>
  <c r="Z667" i="36" s="1"/>
  <c r="F667" i="36"/>
  <c r="X666" i="36"/>
  <c r="Z666" i="36" s="1"/>
  <c r="F666" i="36"/>
  <c r="Z665" i="36"/>
  <c r="X665" i="36"/>
  <c r="F665" i="36"/>
  <c r="Z664" i="36"/>
  <c r="X664" i="36"/>
  <c r="F664" i="36"/>
  <c r="Z663" i="36"/>
  <c r="X663" i="36"/>
  <c r="F663" i="36"/>
  <c r="X662" i="36"/>
  <c r="Z662" i="36" s="1"/>
  <c r="F662" i="36"/>
  <c r="Z661" i="36"/>
  <c r="X661" i="36"/>
  <c r="F661" i="36"/>
  <c r="Z660" i="36"/>
  <c r="X660" i="36"/>
  <c r="F660" i="36"/>
  <c r="Z659" i="36"/>
  <c r="X659" i="36"/>
  <c r="F659" i="36"/>
  <c r="Z658" i="36"/>
  <c r="X658" i="36"/>
  <c r="F658" i="36"/>
  <c r="X657" i="36"/>
  <c r="Z657" i="36" s="1"/>
  <c r="F657" i="36"/>
  <c r="Z656" i="36"/>
  <c r="X656" i="36"/>
  <c r="F656" i="36"/>
  <c r="Z655" i="36"/>
  <c r="X655" i="36"/>
  <c r="F655" i="36"/>
  <c r="X654" i="36"/>
  <c r="Z654" i="36" s="1"/>
  <c r="F654" i="36"/>
  <c r="X653" i="36"/>
  <c r="Z653" i="36" s="1"/>
  <c r="F653" i="36"/>
  <c r="Z652" i="36"/>
  <c r="X652" i="36"/>
  <c r="F652" i="36"/>
  <c r="Z651" i="36"/>
  <c r="X651" i="36"/>
  <c r="F651" i="36"/>
  <c r="Z650" i="36"/>
  <c r="X650" i="36"/>
  <c r="F650" i="36"/>
  <c r="X649" i="36"/>
  <c r="Z649" i="36" s="1"/>
  <c r="F649" i="36"/>
  <c r="Z648" i="36"/>
  <c r="X648" i="36"/>
  <c r="F648" i="36"/>
  <c r="Z647" i="36"/>
  <c r="X647" i="36"/>
  <c r="F647" i="36"/>
  <c r="X646" i="36"/>
  <c r="Z646" i="36" s="1"/>
  <c r="F646" i="36"/>
  <c r="Z645" i="36"/>
  <c r="X645" i="36"/>
  <c r="F645" i="36"/>
  <c r="Z644" i="36"/>
  <c r="X644" i="36"/>
  <c r="F644" i="36"/>
  <c r="Z643" i="36"/>
  <c r="X643" i="36"/>
  <c r="F643" i="36"/>
  <c r="Z642" i="36"/>
  <c r="X642" i="36"/>
  <c r="F642" i="36"/>
  <c r="X641" i="36"/>
  <c r="Z641" i="36" s="1"/>
  <c r="F641" i="36"/>
  <c r="Z640" i="36"/>
  <c r="X640" i="36"/>
  <c r="F640" i="36"/>
  <c r="X639" i="36"/>
  <c r="Z639" i="36" s="1"/>
  <c r="F639" i="36"/>
  <c r="Z638" i="36"/>
  <c r="X638" i="36"/>
  <c r="F638" i="36"/>
  <c r="X637" i="36"/>
  <c r="Z637" i="36" s="1"/>
  <c r="F637" i="36"/>
  <c r="Z636" i="36"/>
  <c r="X636" i="36"/>
  <c r="F636" i="36"/>
  <c r="Z635" i="36"/>
  <c r="X635" i="36"/>
  <c r="F635" i="36"/>
  <c r="X634" i="36"/>
  <c r="Z634" i="36" s="1"/>
  <c r="F634" i="36"/>
  <c r="X633" i="36"/>
  <c r="Z633" i="36" s="1"/>
  <c r="F633" i="36"/>
  <c r="Z632" i="36"/>
  <c r="X632" i="36"/>
  <c r="F632" i="36"/>
  <c r="Z631" i="36"/>
  <c r="X631" i="36"/>
  <c r="F631" i="36"/>
  <c r="Z630" i="36"/>
  <c r="X630" i="36"/>
  <c r="F630" i="36"/>
  <c r="Z629" i="36"/>
  <c r="X629" i="36"/>
  <c r="F629" i="36"/>
  <c r="Z628" i="36"/>
  <c r="X628" i="36"/>
  <c r="F628" i="36"/>
  <c r="Z627" i="36"/>
  <c r="X627" i="36"/>
  <c r="F627" i="36"/>
  <c r="Z626" i="36"/>
  <c r="X626" i="36"/>
  <c r="F626" i="36"/>
  <c r="X625" i="36"/>
  <c r="Z625" i="36" s="1"/>
  <c r="F625" i="36"/>
  <c r="Z624" i="36"/>
  <c r="X624" i="36"/>
  <c r="F624" i="36"/>
  <c r="X623" i="36"/>
  <c r="Z623" i="36" s="1"/>
  <c r="F623" i="36"/>
  <c r="Z622" i="36"/>
  <c r="X622" i="36"/>
  <c r="F622" i="36"/>
  <c r="X621" i="36"/>
  <c r="Z621" i="36" s="1"/>
  <c r="F621" i="36"/>
  <c r="Z620" i="36"/>
  <c r="X620" i="36"/>
  <c r="F620" i="36"/>
  <c r="Z619" i="36"/>
  <c r="X619" i="36"/>
  <c r="F619" i="36"/>
  <c r="X618" i="36"/>
  <c r="Z618" i="36" s="1"/>
  <c r="F618" i="36"/>
  <c r="X617" i="36"/>
  <c r="Z617" i="36" s="1"/>
  <c r="F617" i="36"/>
  <c r="Z616" i="36"/>
  <c r="X616" i="36"/>
  <c r="F616" i="36"/>
  <c r="Z615" i="36"/>
  <c r="X615" i="36"/>
  <c r="F615" i="36"/>
  <c r="Z614" i="36"/>
  <c r="X614" i="36"/>
  <c r="F614" i="36"/>
  <c r="Z613" i="36"/>
  <c r="X613" i="36"/>
  <c r="F613" i="36"/>
  <c r="X612" i="36"/>
  <c r="Z612" i="36" s="1"/>
  <c r="F612" i="36"/>
  <c r="X611" i="36"/>
  <c r="Z611" i="36" s="1"/>
  <c r="F611" i="36"/>
  <c r="X610" i="36"/>
  <c r="Z610" i="36" s="1"/>
  <c r="F610" i="36"/>
  <c r="X609" i="36"/>
  <c r="Z609" i="36" s="1"/>
  <c r="F609" i="36"/>
  <c r="Z608" i="36"/>
  <c r="X608" i="36"/>
  <c r="F608" i="36"/>
  <c r="X607" i="36"/>
  <c r="Z607" i="36" s="1"/>
  <c r="F607" i="36"/>
  <c r="X606" i="36"/>
  <c r="Z606" i="36" s="1"/>
  <c r="F606" i="36"/>
  <c r="X605" i="36"/>
  <c r="Z605" i="36" s="1"/>
  <c r="F605" i="36"/>
  <c r="Z604" i="36"/>
  <c r="X604" i="36"/>
  <c r="F604" i="36"/>
  <c r="Z603" i="36"/>
  <c r="X603" i="36"/>
  <c r="F603" i="36"/>
  <c r="Z602" i="36"/>
  <c r="X602" i="36"/>
  <c r="F602" i="36"/>
  <c r="Z601" i="36"/>
  <c r="X601" i="36"/>
  <c r="F601" i="36"/>
  <c r="Z600" i="36"/>
  <c r="X600" i="36"/>
  <c r="F600" i="36"/>
  <c r="Z599" i="36"/>
  <c r="X599" i="36"/>
  <c r="F599" i="36"/>
  <c r="X598" i="36"/>
  <c r="Z598" i="36" s="1"/>
  <c r="F598" i="36"/>
  <c r="X597" i="36"/>
  <c r="Z597" i="36" s="1"/>
  <c r="F597" i="36"/>
  <c r="X596" i="36"/>
  <c r="Z596" i="36" s="1"/>
  <c r="F596" i="36"/>
  <c r="X595" i="36"/>
  <c r="Z595" i="36" s="1"/>
  <c r="F595" i="36"/>
  <c r="X594" i="36"/>
  <c r="Z594" i="36" s="1"/>
  <c r="F594" i="36"/>
  <c r="X593" i="36"/>
  <c r="Z593" i="36" s="1"/>
  <c r="F593" i="36"/>
  <c r="X592" i="36"/>
  <c r="Z592" i="36" s="1"/>
  <c r="F592" i="36"/>
  <c r="Z591" i="36"/>
  <c r="X591" i="36"/>
  <c r="F591" i="36"/>
  <c r="Z590" i="36"/>
  <c r="X590" i="36"/>
  <c r="F590" i="36"/>
  <c r="X589" i="36"/>
  <c r="Z589" i="36" s="1"/>
  <c r="F589" i="36"/>
  <c r="Z588" i="36"/>
  <c r="X588" i="36"/>
  <c r="F588" i="36"/>
  <c r="X587" i="36"/>
  <c r="Z587" i="36" s="1"/>
  <c r="F587" i="36"/>
  <c r="Z586" i="36"/>
  <c r="X586" i="36"/>
  <c r="F586" i="36"/>
  <c r="Z585" i="36"/>
  <c r="X585" i="36"/>
  <c r="F585" i="36"/>
  <c r="Z584" i="36"/>
  <c r="X584" i="36"/>
  <c r="F584" i="36"/>
  <c r="Z583" i="36"/>
  <c r="X583" i="36"/>
  <c r="F583" i="36"/>
  <c r="Z582" i="36"/>
  <c r="X582" i="36"/>
  <c r="F582" i="36"/>
  <c r="X581" i="36"/>
  <c r="Z581" i="36" s="1"/>
  <c r="F581" i="36"/>
  <c r="Z580" i="36"/>
  <c r="X580" i="36"/>
  <c r="F580" i="36"/>
  <c r="Z579" i="36"/>
  <c r="X579" i="36"/>
  <c r="F579" i="36"/>
  <c r="X578" i="36"/>
  <c r="Z578" i="36" s="1"/>
  <c r="F578" i="36"/>
  <c r="X577" i="36"/>
  <c r="Z577" i="36" s="1"/>
  <c r="F577" i="36"/>
  <c r="Z576" i="36"/>
  <c r="X576" i="36"/>
  <c r="F576" i="36"/>
  <c r="Z575" i="36"/>
  <c r="X575" i="36"/>
  <c r="F575" i="36"/>
  <c r="Z574" i="36"/>
  <c r="X574" i="36"/>
  <c r="F574" i="36"/>
  <c r="X573" i="36"/>
  <c r="Z573" i="36" s="1"/>
  <c r="F573" i="36"/>
  <c r="Z572" i="36"/>
  <c r="X572" i="36"/>
  <c r="F572" i="36"/>
  <c r="X571" i="36"/>
  <c r="Z571" i="36" s="1"/>
  <c r="F571" i="36"/>
  <c r="X570" i="36"/>
  <c r="Z570" i="36" s="1"/>
  <c r="F570" i="36"/>
  <c r="Z569" i="36"/>
  <c r="X569" i="36"/>
  <c r="F569" i="36"/>
  <c r="Z568" i="36"/>
  <c r="X568" i="36"/>
  <c r="F568" i="36"/>
  <c r="Z567" i="36"/>
  <c r="X567" i="36"/>
  <c r="F567" i="36"/>
  <c r="X566" i="36"/>
  <c r="Z566" i="36" s="1"/>
  <c r="F566" i="36"/>
  <c r="Z565" i="36"/>
  <c r="X565" i="36"/>
  <c r="F565" i="36"/>
  <c r="Z564" i="36"/>
  <c r="X564" i="36"/>
  <c r="F564" i="36"/>
  <c r="Z563" i="36"/>
  <c r="X563" i="36"/>
  <c r="F563" i="36"/>
  <c r="X562" i="36"/>
  <c r="Z562" i="36" s="1"/>
  <c r="F562" i="36"/>
  <c r="X561" i="36"/>
  <c r="Z561" i="36" s="1"/>
  <c r="F561" i="36"/>
  <c r="X560" i="36"/>
  <c r="Z560" i="36" s="1"/>
  <c r="F560" i="36"/>
  <c r="Z559" i="36"/>
  <c r="X559" i="36"/>
  <c r="F559" i="36"/>
  <c r="Z558" i="36"/>
  <c r="X558" i="36"/>
  <c r="F558" i="36"/>
  <c r="X557" i="36"/>
  <c r="Z557" i="36" s="1"/>
  <c r="F557" i="36"/>
  <c r="Z556" i="36"/>
  <c r="X556" i="36"/>
  <c r="F556" i="36"/>
  <c r="X555" i="36"/>
  <c r="Z555" i="36" s="1"/>
  <c r="F555" i="36"/>
  <c r="X554" i="36"/>
  <c r="Z554" i="36" s="1"/>
  <c r="F554" i="36"/>
  <c r="Z553" i="36"/>
  <c r="X553" i="36"/>
  <c r="F553" i="36"/>
  <c r="Z552" i="36"/>
  <c r="X552" i="36"/>
  <c r="F552" i="36"/>
  <c r="Z551" i="36"/>
  <c r="X551" i="36"/>
  <c r="F551" i="36"/>
  <c r="Z550" i="36"/>
  <c r="X550" i="36"/>
  <c r="F550" i="36"/>
  <c r="X549" i="36"/>
  <c r="Z549" i="36" s="1"/>
  <c r="F549" i="36"/>
  <c r="Z548" i="36"/>
  <c r="X548" i="36"/>
  <c r="F548" i="36"/>
  <c r="Z547" i="36"/>
  <c r="X547" i="36"/>
  <c r="F547" i="36"/>
  <c r="X546" i="36"/>
  <c r="Z546" i="36" s="1"/>
  <c r="F546" i="36"/>
  <c r="X545" i="36"/>
  <c r="Z545" i="36" s="1"/>
  <c r="F545" i="36"/>
  <c r="Z544" i="36"/>
  <c r="X544" i="36"/>
  <c r="F544" i="36"/>
  <c r="X543" i="36"/>
  <c r="Z543" i="36" s="1"/>
  <c r="F543" i="36"/>
  <c r="X542" i="36"/>
  <c r="Z542" i="36" s="1"/>
  <c r="F542" i="36"/>
  <c r="X541" i="36"/>
  <c r="Z541" i="36" s="1"/>
  <c r="F541" i="36"/>
  <c r="Z540" i="36"/>
  <c r="X540" i="36"/>
  <c r="F540" i="36"/>
  <c r="Z539" i="36"/>
  <c r="X539" i="36"/>
  <c r="F539" i="36"/>
  <c r="X538" i="36"/>
  <c r="Z538" i="36" s="1"/>
  <c r="F538" i="36"/>
  <c r="X537" i="36"/>
  <c r="Z537" i="36" s="1"/>
  <c r="F537" i="36"/>
  <c r="Z536" i="36"/>
  <c r="X536" i="36"/>
  <c r="F536" i="36"/>
  <c r="Z535" i="36"/>
  <c r="X535" i="36"/>
  <c r="F535" i="36"/>
  <c r="X534" i="36"/>
  <c r="Z534" i="36" s="1"/>
  <c r="F534" i="36"/>
  <c r="Z533" i="36"/>
  <c r="X533" i="36"/>
  <c r="F533" i="36"/>
  <c r="Z532" i="36"/>
  <c r="X532" i="36"/>
  <c r="F532" i="36"/>
  <c r="X531" i="36"/>
  <c r="Z531" i="36" s="1"/>
  <c r="F531" i="36"/>
  <c r="Z530" i="36"/>
  <c r="X530" i="36"/>
  <c r="F530" i="36"/>
  <c r="X529" i="36"/>
  <c r="Z529" i="36" s="1"/>
  <c r="F529" i="36"/>
  <c r="X528" i="36"/>
  <c r="Z528" i="36" s="1"/>
  <c r="F528" i="36"/>
  <c r="Z527" i="36"/>
  <c r="X527" i="36"/>
  <c r="F527" i="36"/>
  <c r="Z526" i="36"/>
  <c r="X526" i="36"/>
  <c r="F526" i="36"/>
  <c r="X525" i="36"/>
  <c r="Z525" i="36" s="1"/>
  <c r="F525" i="36"/>
  <c r="Z524" i="36"/>
  <c r="X524" i="36"/>
  <c r="F524" i="36"/>
  <c r="Z523" i="36"/>
  <c r="X523" i="36"/>
  <c r="F523" i="36"/>
  <c r="Z522" i="36"/>
  <c r="X522" i="36"/>
  <c r="F522" i="36"/>
  <c r="X521" i="36"/>
  <c r="Z521" i="36" s="1"/>
  <c r="F521" i="36"/>
  <c r="Z520" i="36"/>
  <c r="X520" i="36"/>
  <c r="F520" i="36"/>
  <c r="Z519" i="36"/>
  <c r="X519" i="36"/>
  <c r="F519" i="36"/>
  <c r="X518" i="36"/>
  <c r="Z518" i="36" s="1"/>
  <c r="F518" i="36"/>
  <c r="Z517" i="36"/>
  <c r="X517" i="36"/>
  <c r="F517" i="36"/>
  <c r="Z516" i="36"/>
  <c r="X516" i="36"/>
  <c r="F516" i="36"/>
  <c r="X515" i="36"/>
  <c r="Z515" i="36" s="1"/>
  <c r="F515" i="36"/>
  <c r="X514" i="36"/>
  <c r="Z514" i="36" s="1"/>
  <c r="F514" i="36"/>
  <c r="X513" i="36"/>
  <c r="Z513" i="36" s="1"/>
  <c r="F513" i="36"/>
  <c r="X512" i="36"/>
  <c r="Z512" i="36" s="1"/>
  <c r="F512" i="36"/>
  <c r="Z511" i="36"/>
  <c r="X511" i="36"/>
  <c r="F511" i="36"/>
  <c r="Z510" i="36"/>
  <c r="X510" i="36"/>
  <c r="F510" i="36"/>
  <c r="X509" i="36"/>
  <c r="Z509" i="36" s="1"/>
  <c r="F509" i="36"/>
  <c r="Z508" i="36"/>
  <c r="X508" i="36"/>
  <c r="F508" i="36"/>
  <c r="Z507" i="36"/>
  <c r="X507" i="36"/>
  <c r="F507" i="36"/>
  <c r="X506" i="36"/>
  <c r="Z506" i="36" s="1"/>
  <c r="F506" i="36"/>
  <c r="Z505" i="36"/>
  <c r="X505" i="36"/>
  <c r="F505" i="36"/>
  <c r="Z504" i="36"/>
  <c r="X504" i="36"/>
  <c r="F504" i="36"/>
  <c r="Z503" i="36"/>
  <c r="X503" i="36"/>
  <c r="F503" i="36"/>
  <c r="Z502" i="36"/>
  <c r="X502" i="36"/>
  <c r="F502" i="36"/>
  <c r="X501" i="36"/>
  <c r="Z501" i="36" s="1"/>
  <c r="F501" i="36"/>
  <c r="Z500" i="36"/>
  <c r="X500" i="36"/>
  <c r="F500" i="36"/>
  <c r="X499" i="36"/>
  <c r="Z499" i="36" s="1"/>
  <c r="F499" i="36"/>
  <c r="X498" i="36"/>
  <c r="Z498" i="36" s="1"/>
  <c r="F498" i="36"/>
  <c r="X497" i="36"/>
  <c r="Z497" i="36" s="1"/>
  <c r="F497" i="36"/>
  <c r="Z496" i="36"/>
  <c r="X496" i="36"/>
  <c r="F496" i="36"/>
  <c r="X495" i="36"/>
  <c r="Z495" i="36" s="1"/>
  <c r="F495" i="36"/>
  <c r="Z494" i="36"/>
  <c r="X494" i="36"/>
  <c r="F494" i="36"/>
  <c r="X493" i="36"/>
  <c r="Z493" i="36" s="1"/>
  <c r="F493" i="36"/>
  <c r="Z492" i="36"/>
  <c r="X492" i="36"/>
  <c r="F492" i="36"/>
  <c r="X491" i="36"/>
  <c r="Z491" i="36" s="1"/>
  <c r="F491" i="36"/>
  <c r="X490" i="36"/>
  <c r="Z490" i="36" s="1"/>
  <c r="F490" i="36"/>
  <c r="X489" i="36"/>
  <c r="Z489" i="36" s="1"/>
  <c r="F489" i="36"/>
  <c r="Z488" i="36"/>
  <c r="X488" i="36"/>
  <c r="F488" i="36"/>
  <c r="Z487" i="36"/>
  <c r="X487" i="36"/>
  <c r="F487" i="36"/>
  <c r="X486" i="36"/>
  <c r="Z486" i="36" s="1"/>
  <c r="F486" i="36"/>
  <c r="Z485" i="36"/>
  <c r="X485" i="36"/>
  <c r="F485" i="36"/>
  <c r="X484" i="36"/>
  <c r="Z484" i="36" s="1"/>
  <c r="F484" i="36"/>
  <c r="X483" i="36"/>
  <c r="Z483" i="36" s="1"/>
  <c r="F483" i="36"/>
  <c r="X482" i="36"/>
  <c r="Z482" i="36" s="1"/>
  <c r="F482" i="36"/>
  <c r="X481" i="36"/>
  <c r="Z481" i="36" s="1"/>
  <c r="F481" i="36"/>
  <c r="X480" i="36"/>
  <c r="Z480" i="36" s="1"/>
  <c r="F480" i="36"/>
  <c r="X479" i="36"/>
  <c r="Z479" i="36" s="1"/>
  <c r="F479" i="36"/>
  <c r="X478" i="36"/>
  <c r="Z478" i="36" s="1"/>
  <c r="F478" i="36"/>
  <c r="X477" i="36"/>
  <c r="Z477" i="36" s="1"/>
  <c r="F477" i="36"/>
  <c r="Z476" i="36"/>
  <c r="X476" i="36"/>
  <c r="F476" i="36"/>
  <c r="X475" i="36"/>
  <c r="Z475" i="36" s="1"/>
  <c r="F475" i="36"/>
  <c r="Z474" i="36"/>
  <c r="X474" i="36"/>
  <c r="F474" i="36"/>
  <c r="X473" i="36"/>
  <c r="Z473" i="36" s="1"/>
  <c r="F473" i="36"/>
  <c r="Z472" i="36"/>
  <c r="X472" i="36"/>
  <c r="F472" i="36"/>
  <c r="Z471" i="36"/>
  <c r="X471" i="36"/>
  <c r="F471" i="36"/>
  <c r="X470" i="36"/>
  <c r="Z470" i="36" s="1"/>
  <c r="F470" i="36"/>
  <c r="Z469" i="36"/>
  <c r="X469" i="36"/>
  <c r="F469" i="36"/>
  <c r="X468" i="36"/>
  <c r="Z468" i="36" s="1"/>
  <c r="F468" i="36"/>
  <c r="X467" i="36"/>
  <c r="Z467" i="36" s="1"/>
  <c r="F467" i="36"/>
  <c r="X466" i="36"/>
  <c r="Z466" i="36" s="1"/>
  <c r="F466" i="36"/>
  <c r="X465" i="36"/>
  <c r="Z465" i="36" s="1"/>
  <c r="F465" i="36"/>
  <c r="X464" i="36"/>
  <c r="Z464" i="36" s="1"/>
  <c r="F464" i="36"/>
  <c r="Z463" i="36"/>
  <c r="X463" i="36"/>
  <c r="F463" i="36"/>
  <c r="X462" i="36"/>
  <c r="Z462" i="36" s="1"/>
  <c r="F462" i="36"/>
  <c r="X461" i="36"/>
  <c r="Z461" i="36" s="1"/>
  <c r="F461" i="36"/>
  <c r="X460" i="36"/>
  <c r="Z460" i="36" s="1"/>
  <c r="F460" i="36"/>
  <c r="X459" i="36"/>
  <c r="Z459" i="36" s="1"/>
  <c r="F459" i="36"/>
  <c r="Z458" i="36"/>
  <c r="X458" i="36"/>
  <c r="F458" i="36"/>
  <c r="Z457" i="36"/>
  <c r="X457" i="36"/>
  <c r="F457" i="36"/>
  <c r="Z456" i="36"/>
  <c r="X456" i="36"/>
  <c r="F456" i="36"/>
  <c r="Z455" i="36"/>
  <c r="X455" i="36"/>
  <c r="F455" i="36"/>
  <c r="Z454" i="36"/>
  <c r="X454" i="36"/>
  <c r="F454" i="36"/>
  <c r="Z453" i="36"/>
  <c r="X453" i="36"/>
  <c r="F453" i="36"/>
  <c r="X452" i="36"/>
  <c r="Z452" i="36" s="1"/>
  <c r="F452" i="36"/>
  <c r="X451" i="36"/>
  <c r="Z451" i="36" s="1"/>
  <c r="F451" i="36"/>
  <c r="X450" i="36"/>
  <c r="Z450" i="36" s="1"/>
  <c r="F450" i="36"/>
  <c r="X449" i="36"/>
  <c r="Z449" i="36" s="1"/>
  <c r="F449" i="36"/>
  <c r="X448" i="36"/>
  <c r="Z448" i="36" s="1"/>
  <c r="F448" i="36"/>
  <c r="Z447" i="36"/>
  <c r="X447" i="36"/>
  <c r="F447" i="36"/>
  <c r="Z446" i="36"/>
  <c r="X446" i="36"/>
  <c r="F446" i="36"/>
  <c r="X445" i="36"/>
  <c r="Z445" i="36" s="1"/>
  <c r="F445" i="36"/>
  <c r="X444" i="36"/>
  <c r="Z444" i="36" s="1"/>
  <c r="F444" i="36"/>
  <c r="X443" i="36"/>
  <c r="Z443" i="36" s="1"/>
  <c r="F443" i="36"/>
  <c r="X442" i="36"/>
  <c r="Z442" i="36" s="1"/>
  <c r="F442" i="36"/>
  <c r="Z441" i="36"/>
  <c r="X441" i="36"/>
  <c r="F441" i="36"/>
  <c r="Z440" i="36"/>
  <c r="X440" i="36"/>
  <c r="F440" i="36"/>
  <c r="Z439" i="36"/>
  <c r="X439" i="36"/>
  <c r="F439" i="36"/>
  <c r="X438" i="36"/>
  <c r="Z438" i="36" s="1"/>
  <c r="F438" i="36"/>
  <c r="Z437" i="36"/>
  <c r="X437" i="36"/>
  <c r="F437" i="36"/>
  <c r="Z436" i="36"/>
  <c r="X436" i="36"/>
  <c r="F436" i="36"/>
  <c r="X435" i="36"/>
  <c r="Z435" i="36" s="1"/>
  <c r="F435" i="36"/>
  <c r="X434" i="36"/>
  <c r="Z434" i="36" s="1"/>
  <c r="F434" i="36"/>
  <c r="X433" i="36"/>
  <c r="Z433" i="36" s="1"/>
  <c r="F433" i="36"/>
  <c r="Z432" i="36"/>
  <c r="X432" i="36"/>
  <c r="F432" i="36"/>
  <c r="X431" i="36"/>
  <c r="Z431" i="36" s="1"/>
  <c r="F431" i="36"/>
  <c r="Z430" i="36"/>
  <c r="X430" i="36"/>
  <c r="F430" i="36"/>
  <c r="X429" i="36"/>
  <c r="Z429" i="36" s="1"/>
  <c r="F429" i="36"/>
  <c r="X428" i="36"/>
  <c r="Z428" i="36" s="1"/>
  <c r="F428" i="36"/>
  <c r="X427" i="36"/>
  <c r="Z427" i="36" s="1"/>
  <c r="F427" i="36"/>
  <c r="X426" i="36"/>
  <c r="Z426" i="36" s="1"/>
  <c r="F426" i="36"/>
  <c r="X425" i="36"/>
  <c r="Z425" i="36" s="1"/>
  <c r="F425" i="36"/>
  <c r="Z424" i="36"/>
  <c r="X424" i="36"/>
  <c r="F424" i="36"/>
  <c r="Z423" i="36"/>
  <c r="X423" i="36"/>
  <c r="F423" i="36"/>
  <c r="X422" i="36"/>
  <c r="Z422" i="36" s="1"/>
  <c r="F422" i="36"/>
  <c r="Z421" i="36"/>
  <c r="X421" i="36"/>
  <c r="F421" i="36"/>
  <c r="X420" i="36"/>
  <c r="Z420" i="36" s="1"/>
  <c r="F420" i="36"/>
  <c r="X419" i="36"/>
  <c r="Z419" i="36" s="1"/>
  <c r="F419" i="36"/>
  <c r="Z418" i="36"/>
  <c r="X418" i="36"/>
  <c r="F418" i="36"/>
  <c r="X417" i="36"/>
  <c r="Z417" i="36" s="1"/>
  <c r="F417" i="36"/>
  <c r="X416" i="36"/>
  <c r="Z416" i="36" s="1"/>
  <c r="F416" i="36"/>
  <c r="Z415" i="36"/>
  <c r="X415" i="36"/>
  <c r="F415" i="36"/>
  <c r="X414" i="36"/>
  <c r="Z414" i="36" s="1"/>
  <c r="F414" i="36"/>
  <c r="X413" i="36"/>
  <c r="Z413" i="36" s="1"/>
  <c r="F413" i="36"/>
  <c r="X412" i="36"/>
  <c r="Z412" i="36" s="1"/>
  <c r="F412" i="36"/>
  <c r="Z411" i="36"/>
  <c r="X411" i="36"/>
  <c r="F411" i="36"/>
  <c r="X410" i="36"/>
  <c r="Z410" i="36" s="1"/>
  <c r="F410" i="36"/>
  <c r="Z409" i="36"/>
  <c r="X409" i="36"/>
  <c r="F409" i="36"/>
  <c r="Z408" i="36"/>
  <c r="X408" i="36"/>
  <c r="F408" i="36"/>
  <c r="Z407" i="36"/>
  <c r="X407" i="36"/>
  <c r="F407" i="36"/>
  <c r="Z406" i="36"/>
  <c r="X406" i="36"/>
  <c r="F406" i="36"/>
  <c r="X405" i="36"/>
  <c r="Z405" i="36" s="1"/>
  <c r="F405" i="36"/>
  <c r="X404" i="36"/>
  <c r="Z404" i="36" s="1"/>
  <c r="F404" i="36"/>
  <c r="Z403" i="36"/>
  <c r="X403" i="36"/>
  <c r="F403" i="36"/>
  <c r="X402" i="36"/>
  <c r="Z402" i="36" s="1"/>
  <c r="F402" i="36"/>
  <c r="X401" i="36"/>
  <c r="Z401" i="36" s="1"/>
  <c r="F401" i="36"/>
  <c r="Z400" i="36"/>
  <c r="X400" i="36"/>
  <c r="F400" i="36"/>
  <c r="X399" i="36"/>
  <c r="Z399" i="36" s="1"/>
  <c r="F399" i="36"/>
  <c r="X398" i="36"/>
  <c r="Z398" i="36" s="1"/>
  <c r="F398" i="36"/>
  <c r="X397" i="36"/>
  <c r="Z397" i="36" s="1"/>
  <c r="F397" i="36"/>
  <c r="X396" i="36"/>
  <c r="Z396" i="36" s="1"/>
  <c r="F396" i="36"/>
  <c r="X395" i="36"/>
  <c r="Z395" i="36" s="1"/>
  <c r="F395" i="36"/>
  <c r="Z394" i="36"/>
  <c r="X394" i="36"/>
  <c r="F394" i="36"/>
  <c r="X393" i="36"/>
  <c r="Z393" i="36" s="1"/>
  <c r="F393" i="36"/>
  <c r="Z392" i="36"/>
  <c r="X392" i="36"/>
  <c r="F392" i="36"/>
  <c r="Z391" i="36"/>
  <c r="X391" i="36"/>
  <c r="F391" i="36"/>
  <c r="X390" i="36"/>
  <c r="Z390" i="36" s="1"/>
  <c r="F390" i="36"/>
  <c r="Z389" i="36"/>
  <c r="X389" i="36"/>
  <c r="F389" i="36"/>
  <c r="Z388" i="36"/>
  <c r="X388" i="36"/>
  <c r="F388" i="36"/>
  <c r="Z387" i="36"/>
  <c r="X387" i="36"/>
  <c r="F387" i="36"/>
  <c r="X386" i="36"/>
  <c r="Z386" i="36" s="1"/>
  <c r="F386" i="36"/>
  <c r="X385" i="36"/>
  <c r="Z385" i="36" s="1"/>
  <c r="F385" i="36"/>
  <c r="X384" i="36"/>
  <c r="Z384" i="36" s="1"/>
  <c r="F384" i="36"/>
  <c r="Z383" i="36"/>
  <c r="X383" i="36"/>
  <c r="F383" i="36"/>
  <c r="Z382" i="36"/>
  <c r="F382" i="36"/>
  <c r="Z381" i="36"/>
  <c r="X381" i="36"/>
  <c r="F381" i="36"/>
  <c r="Z380" i="36"/>
  <c r="X380" i="36"/>
  <c r="F380" i="36"/>
  <c r="X379" i="36"/>
  <c r="Z379" i="36" s="1"/>
  <c r="F379" i="36"/>
  <c r="X378" i="36"/>
  <c r="Z378" i="36" s="1"/>
  <c r="F378" i="36"/>
  <c r="X377" i="36"/>
  <c r="Z377" i="36" s="1"/>
  <c r="F377" i="36"/>
  <c r="Z376" i="36"/>
  <c r="X376" i="36"/>
  <c r="F376" i="36"/>
  <c r="X375" i="36"/>
  <c r="Z375" i="36" s="1"/>
  <c r="F375" i="36"/>
  <c r="X374" i="36"/>
  <c r="Z374" i="36" s="1"/>
  <c r="F374" i="36"/>
  <c r="X373" i="36"/>
  <c r="Z373" i="36" s="1"/>
  <c r="F373" i="36"/>
  <c r="Z372" i="36"/>
  <c r="X372" i="36"/>
  <c r="F372" i="36"/>
  <c r="X371" i="36"/>
  <c r="Z371" i="36" s="1"/>
  <c r="F371" i="36"/>
  <c r="X370" i="36"/>
  <c r="Z370" i="36" s="1"/>
  <c r="F370" i="36"/>
  <c r="Z369" i="36"/>
  <c r="F369" i="36"/>
  <c r="X368" i="36"/>
  <c r="Z368" i="36" s="1"/>
  <c r="F368" i="36"/>
  <c r="Z367" i="36"/>
  <c r="X367" i="36"/>
  <c r="F367" i="36"/>
  <c r="Z366" i="36"/>
  <c r="X366" i="36"/>
  <c r="F366" i="36"/>
  <c r="X365" i="36"/>
  <c r="Z365" i="36" s="1"/>
  <c r="F365" i="36"/>
  <c r="X364" i="36"/>
  <c r="Z364" i="36" s="1"/>
  <c r="F364" i="36"/>
  <c r="X363" i="36"/>
  <c r="Z363" i="36" s="1"/>
  <c r="F363" i="36"/>
  <c r="X362" i="36"/>
  <c r="Z362" i="36" s="1"/>
  <c r="F362" i="36"/>
  <c r="Z361" i="36"/>
  <c r="X361" i="36"/>
  <c r="F361" i="36"/>
  <c r="Z360" i="36"/>
  <c r="X360" i="36"/>
  <c r="F360" i="36"/>
  <c r="X359" i="36"/>
  <c r="Z359" i="36" s="1"/>
  <c r="F359" i="36"/>
  <c r="X358" i="36"/>
  <c r="Z358" i="36" s="1"/>
  <c r="F358" i="36"/>
  <c r="Z357" i="36"/>
  <c r="X357" i="36"/>
  <c r="F357" i="36"/>
  <c r="X356" i="36"/>
  <c r="Z356" i="36" s="1"/>
  <c r="F356" i="36"/>
  <c r="Z355" i="36"/>
  <c r="X355" i="36"/>
  <c r="F355" i="36"/>
  <c r="Z354" i="36"/>
  <c r="X354" i="36"/>
  <c r="F354" i="36"/>
  <c r="Z353" i="36"/>
  <c r="X353" i="36"/>
  <c r="F353" i="36"/>
  <c r="X352" i="36"/>
  <c r="Z352" i="36" s="1"/>
  <c r="F352" i="36"/>
  <c r="X351" i="36"/>
  <c r="Z351" i="36" s="1"/>
  <c r="F351" i="36"/>
  <c r="Z350" i="36"/>
  <c r="X350" i="36"/>
  <c r="F350" i="36"/>
  <c r="Z349" i="36"/>
  <c r="X349" i="36"/>
  <c r="F349" i="36"/>
  <c r="X348" i="36"/>
  <c r="Z348" i="36" s="1"/>
  <c r="F348" i="36"/>
  <c r="X347" i="36"/>
  <c r="Z347" i="36" s="1"/>
  <c r="F347" i="36"/>
  <c r="Z346" i="36"/>
  <c r="X346" i="36"/>
  <c r="F346" i="36"/>
  <c r="X345" i="36"/>
  <c r="Z345" i="36" s="1"/>
  <c r="F345" i="36"/>
  <c r="Z344" i="36"/>
  <c r="X344" i="36"/>
  <c r="F344" i="36"/>
  <c r="X343" i="36"/>
  <c r="Z343" i="36" s="1"/>
  <c r="F343" i="36"/>
  <c r="X342" i="36"/>
  <c r="Z342" i="36" s="1"/>
  <c r="F342" i="36"/>
  <c r="Z341" i="36"/>
  <c r="X341" i="36"/>
  <c r="F341" i="36"/>
  <c r="X340" i="36"/>
  <c r="Z340" i="36" s="1"/>
  <c r="F340" i="36"/>
  <c r="X339" i="36"/>
  <c r="Z339" i="36" s="1"/>
  <c r="F339" i="36"/>
  <c r="Z338" i="36"/>
  <c r="X338" i="36"/>
  <c r="F338" i="36"/>
  <c r="Z337" i="36"/>
  <c r="X337" i="36"/>
  <c r="F337" i="36"/>
  <c r="X336" i="36"/>
  <c r="Z336" i="36" s="1"/>
  <c r="F336" i="36"/>
  <c r="Z335" i="36"/>
  <c r="X335" i="36"/>
  <c r="F335" i="36"/>
  <c r="Z334" i="36"/>
  <c r="X334" i="36"/>
  <c r="F334" i="36"/>
  <c r="X333" i="36"/>
  <c r="Z333" i="36" s="1"/>
  <c r="F333" i="36"/>
  <c r="Z332" i="36"/>
  <c r="X332" i="36"/>
  <c r="F332" i="36"/>
  <c r="X331" i="36"/>
  <c r="Z331" i="36" s="1"/>
  <c r="F331" i="36"/>
  <c r="Z330" i="36"/>
  <c r="X330" i="36"/>
  <c r="F330" i="36"/>
  <c r="Z329" i="36"/>
  <c r="X329" i="36"/>
  <c r="F329" i="36"/>
  <c r="Z328" i="36"/>
  <c r="X328" i="36"/>
  <c r="F328" i="36"/>
  <c r="X327" i="36"/>
  <c r="Z327" i="36" s="1"/>
  <c r="F327" i="36"/>
  <c r="X326" i="36"/>
  <c r="Z326" i="36" s="1"/>
  <c r="F326" i="36"/>
  <c r="X325" i="36"/>
  <c r="Z325" i="36" s="1"/>
  <c r="F325" i="36"/>
  <c r="X324" i="36"/>
  <c r="Z324" i="36" s="1"/>
  <c r="F324" i="36"/>
  <c r="X323" i="36"/>
  <c r="Z323" i="36" s="1"/>
  <c r="F323" i="36"/>
  <c r="Z322" i="36"/>
  <c r="X322" i="36"/>
  <c r="F322" i="36"/>
  <c r="Z321" i="36"/>
  <c r="X321" i="36"/>
  <c r="F321" i="36"/>
  <c r="Z320" i="36"/>
  <c r="X320" i="36"/>
  <c r="F320" i="36"/>
  <c r="X319" i="36"/>
  <c r="Z319" i="36" s="1"/>
  <c r="F319" i="36"/>
  <c r="Z318" i="36"/>
  <c r="X318" i="36"/>
  <c r="F318" i="36"/>
  <c r="Z317" i="36"/>
  <c r="X317" i="36"/>
  <c r="F317" i="36"/>
  <c r="X316" i="36"/>
  <c r="Z316" i="36" s="1"/>
  <c r="F316" i="36"/>
  <c r="X315" i="36"/>
  <c r="Z315" i="36" s="1"/>
  <c r="F315" i="36"/>
  <c r="X314" i="36"/>
  <c r="Z314" i="36" s="1"/>
  <c r="F314" i="36"/>
  <c r="X313" i="36"/>
  <c r="Z313" i="36" s="1"/>
  <c r="F313" i="36"/>
  <c r="X312" i="36"/>
  <c r="Z312" i="36" s="1"/>
  <c r="F312" i="36"/>
  <c r="X311" i="36"/>
  <c r="Z311" i="36" s="1"/>
  <c r="F311" i="36"/>
  <c r="X310" i="36"/>
  <c r="Z310" i="36" s="1"/>
  <c r="F310" i="36"/>
  <c r="X309" i="36"/>
  <c r="Z309" i="36" s="1"/>
  <c r="F309" i="36"/>
  <c r="X308" i="36"/>
  <c r="Z308" i="36" s="1"/>
  <c r="F308" i="36"/>
  <c r="X307" i="36"/>
  <c r="Z307" i="36" s="1"/>
  <c r="F307" i="36"/>
  <c r="Z306" i="36"/>
  <c r="X306" i="36"/>
  <c r="F306" i="36"/>
  <c r="Z305" i="36"/>
  <c r="X305" i="36"/>
  <c r="F305" i="36"/>
  <c r="Z304" i="36"/>
  <c r="X304" i="36"/>
  <c r="F304" i="36"/>
  <c r="Z303" i="36"/>
  <c r="X303" i="36"/>
  <c r="F303" i="36"/>
  <c r="X302" i="36"/>
  <c r="Z302" i="36" s="1"/>
  <c r="F302" i="36"/>
  <c r="X301" i="36"/>
  <c r="Z301" i="36" s="1"/>
  <c r="F301" i="36"/>
  <c r="X300" i="36"/>
  <c r="Z300" i="36" s="1"/>
  <c r="F300" i="36"/>
  <c r="X299" i="36"/>
  <c r="Z299" i="36" s="1"/>
  <c r="F299" i="36"/>
  <c r="X298" i="36"/>
  <c r="Z298" i="36" s="1"/>
  <c r="F298" i="36"/>
  <c r="X297" i="36"/>
  <c r="Z297" i="36" s="1"/>
  <c r="F297" i="36"/>
  <c r="X296" i="36"/>
  <c r="Z296" i="36" s="1"/>
  <c r="F296" i="36"/>
  <c r="X295" i="36"/>
  <c r="Z295" i="36" s="1"/>
  <c r="F295" i="36"/>
  <c r="X294" i="36"/>
  <c r="Z294" i="36" s="1"/>
  <c r="F294" i="36"/>
  <c r="Z293" i="36"/>
  <c r="X293" i="36"/>
  <c r="F293" i="36"/>
  <c r="Z292" i="36"/>
  <c r="X292" i="36"/>
  <c r="F292" i="36"/>
  <c r="X291" i="36"/>
  <c r="Z291" i="36" s="1"/>
  <c r="F291" i="36"/>
  <c r="Z290" i="36"/>
  <c r="X290" i="36"/>
  <c r="F290" i="36"/>
  <c r="Z289" i="36"/>
  <c r="X289" i="36"/>
  <c r="F289" i="36"/>
  <c r="X288" i="36"/>
  <c r="Z288" i="36" s="1"/>
  <c r="F288" i="36"/>
  <c r="Z287" i="36"/>
  <c r="X287" i="36"/>
  <c r="F287" i="36"/>
  <c r="Z286" i="36"/>
  <c r="X286" i="36"/>
  <c r="F286" i="36"/>
  <c r="Z285" i="36"/>
  <c r="X285" i="36"/>
  <c r="F285" i="36"/>
  <c r="X284" i="36"/>
  <c r="Z284" i="36" s="1"/>
  <c r="F284" i="36"/>
  <c r="X283" i="36"/>
  <c r="Z283" i="36" s="1"/>
  <c r="F283" i="36"/>
  <c r="X282" i="36"/>
  <c r="Z282" i="36" s="1"/>
  <c r="F282" i="36"/>
  <c r="Z281" i="36"/>
  <c r="X281" i="36"/>
  <c r="F281" i="36"/>
  <c r="X280" i="36"/>
  <c r="Z280" i="36" s="1"/>
  <c r="F280" i="36"/>
  <c r="X279" i="36"/>
  <c r="Z279" i="36" s="1"/>
  <c r="F279" i="36"/>
  <c r="X278" i="36"/>
  <c r="Z278" i="36" s="1"/>
  <c r="F278" i="36"/>
  <c r="Z277" i="36"/>
  <c r="X277" i="36"/>
  <c r="F277" i="36"/>
  <c r="Z276" i="36"/>
  <c r="X276" i="36"/>
  <c r="F276" i="36"/>
  <c r="Z275" i="36"/>
  <c r="X275" i="36"/>
  <c r="F275" i="36"/>
  <c r="Z274" i="36"/>
  <c r="X274" i="36"/>
  <c r="F274" i="36"/>
  <c r="Z273" i="36"/>
  <c r="X273" i="36"/>
  <c r="F273" i="36"/>
  <c r="X272" i="36"/>
  <c r="Z272" i="36" s="1"/>
  <c r="F272" i="36"/>
  <c r="X271" i="36"/>
  <c r="Z271" i="36" s="1"/>
  <c r="F271" i="36"/>
  <c r="X270" i="36"/>
  <c r="Z270" i="36" s="1"/>
  <c r="F270" i="36"/>
  <c r="Z269" i="36"/>
  <c r="X269" i="36"/>
  <c r="F269" i="36"/>
  <c r="X268" i="36"/>
  <c r="Z268" i="36" s="1"/>
  <c r="F268" i="36"/>
  <c r="X267" i="36"/>
  <c r="Z267" i="36" s="1"/>
  <c r="F267" i="36"/>
  <c r="X266" i="36"/>
  <c r="Z266" i="36" s="1"/>
  <c r="F266" i="36"/>
  <c r="X265" i="36"/>
  <c r="Z265" i="36" s="1"/>
  <c r="F265" i="36"/>
  <c r="X264" i="36"/>
  <c r="Z264" i="36" s="1"/>
  <c r="F264" i="36"/>
  <c r="X263" i="36"/>
  <c r="Z263" i="36" s="1"/>
  <c r="F263" i="36"/>
  <c r="X262" i="36"/>
  <c r="Z262" i="36" s="1"/>
  <c r="F262" i="36"/>
  <c r="Z261" i="36"/>
  <c r="X261" i="36"/>
  <c r="F261" i="36"/>
  <c r="X260" i="36"/>
  <c r="Z260" i="36" s="1"/>
  <c r="F260" i="36"/>
  <c r="X259" i="36"/>
  <c r="Z259" i="36" s="1"/>
  <c r="F259" i="36"/>
  <c r="Z258" i="36"/>
  <c r="X258" i="36"/>
  <c r="F258" i="36"/>
  <c r="Z257" i="36"/>
  <c r="X257" i="36"/>
  <c r="F257" i="36"/>
  <c r="Z256" i="36"/>
  <c r="X256" i="36"/>
  <c r="F256" i="36"/>
  <c r="X255" i="36"/>
  <c r="Z255" i="36" s="1"/>
  <c r="F255" i="36"/>
  <c r="X254" i="36"/>
  <c r="Z254" i="36" s="1"/>
  <c r="F254" i="36"/>
  <c r="X253" i="36"/>
  <c r="Z253" i="36" s="1"/>
  <c r="F253" i="36"/>
  <c r="Z252" i="36"/>
  <c r="X252" i="36"/>
  <c r="F252" i="36"/>
  <c r="X251" i="36"/>
  <c r="Z251" i="36" s="1"/>
  <c r="F251" i="36"/>
  <c r="Z250" i="36"/>
  <c r="X250" i="36"/>
  <c r="F250" i="36"/>
  <c r="Z249" i="36"/>
  <c r="X249" i="36"/>
  <c r="F249" i="36"/>
  <c r="Z248" i="36"/>
  <c r="X248" i="36"/>
  <c r="F248" i="36"/>
  <c r="X247" i="36"/>
  <c r="Z247" i="36" s="1"/>
  <c r="F247" i="36"/>
  <c r="X246" i="36"/>
  <c r="Z246" i="36" s="1"/>
  <c r="F246" i="36"/>
  <c r="X245" i="36"/>
  <c r="Z245" i="36" s="1"/>
  <c r="F245" i="36"/>
  <c r="Z244" i="36"/>
  <c r="X244" i="36"/>
  <c r="F244" i="36"/>
  <c r="X243" i="36"/>
  <c r="Z243" i="36" s="1"/>
  <c r="F243" i="36"/>
  <c r="Z242" i="36"/>
  <c r="X242" i="36"/>
  <c r="F242" i="36"/>
  <c r="Z241" i="36"/>
  <c r="X241" i="36"/>
  <c r="F241" i="36"/>
  <c r="X240" i="36"/>
  <c r="Z240" i="36" s="1"/>
  <c r="F240" i="36"/>
  <c r="X239" i="36"/>
  <c r="Z239" i="36" s="1"/>
  <c r="F239" i="36"/>
  <c r="X238" i="36"/>
  <c r="Z238" i="36" s="1"/>
  <c r="F238" i="36"/>
  <c r="Z237" i="36"/>
  <c r="X237" i="36"/>
  <c r="F237" i="36"/>
  <c r="X236" i="36"/>
  <c r="Z236" i="36" s="1"/>
  <c r="F236" i="36"/>
  <c r="X235" i="36"/>
  <c r="Z235" i="36" s="1"/>
  <c r="F235" i="36"/>
  <c r="X234" i="36"/>
  <c r="Z234" i="36" s="1"/>
  <c r="F234" i="36"/>
  <c r="Z233" i="36"/>
  <c r="X233" i="36"/>
  <c r="F233" i="36"/>
  <c r="F232" i="36"/>
  <c r="X231" i="36"/>
  <c r="Z231" i="36" s="1"/>
  <c r="F231" i="36"/>
  <c r="Z230" i="36"/>
  <c r="X230" i="36"/>
  <c r="F230" i="36"/>
  <c r="X229" i="36"/>
  <c r="Z229" i="36" s="1"/>
  <c r="F229" i="36"/>
  <c r="F228" i="36"/>
  <c r="X227" i="36"/>
  <c r="Z227" i="36" s="1"/>
  <c r="F227" i="36"/>
  <c r="F226" i="36"/>
  <c r="Z225" i="36"/>
  <c r="X225" i="36"/>
  <c r="F225" i="36"/>
  <c r="Z224" i="36"/>
  <c r="X224" i="36"/>
  <c r="F224" i="36"/>
  <c r="F223" i="36"/>
  <c r="X222" i="36"/>
  <c r="Z222" i="36" s="1"/>
  <c r="F222" i="36"/>
  <c r="F221" i="36"/>
  <c r="Z220" i="36"/>
  <c r="X220" i="36"/>
  <c r="F220" i="36"/>
  <c r="F219" i="36"/>
  <c r="X218" i="36"/>
  <c r="Z218" i="36" s="1"/>
  <c r="F218" i="36"/>
  <c r="X217" i="36"/>
  <c r="Z217" i="36" s="1"/>
  <c r="F217" i="36"/>
  <c r="X216" i="36"/>
  <c r="Z216" i="36" s="1"/>
  <c r="F216" i="36"/>
  <c r="X215" i="36"/>
  <c r="Z215" i="36" s="1"/>
  <c r="F215" i="36"/>
  <c r="Z214" i="36"/>
  <c r="X214" i="36"/>
  <c r="F214" i="36"/>
  <c r="X213" i="36"/>
  <c r="Z213" i="36" s="1"/>
  <c r="F213" i="36"/>
  <c r="Z212" i="36"/>
  <c r="X212" i="36"/>
  <c r="F212" i="36"/>
  <c r="X211" i="36"/>
  <c r="Z211" i="36" s="1"/>
  <c r="F211" i="36"/>
  <c r="X210" i="36"/>
  <c r="Z210" i="36" s="1"/>
  <c r="F210" i="36"/>
  <c r="X209" i="36"/>
  <c r="Z209" i="36" s="1"/>
  <c r="F209" i="36"/>
  <c r="Z208" i="36"/>
  <c r="X208" i="36"/>
  <c r="F208" i="36"/>
  <c r="X207" i="36"/>
  <c r="Z207" i="36" s="1"/>
  <c r="F207" i="36"/>
  <c r="Z206" i="36"/>
  <c r="X206" i="36"/>
  <c r="F206" i="36"/>
  <c r="Z205" i="36"/>
  <c r="X205" i="36"/>
  <c r="F205" i="36"/>
  <c r="X204" i="36"/>
  <c r="Z204" i="36" s="1"/>
  <c r="F204" i="36"/>
  <c r="X203" i="36"/>
  <c r="Z203" i="36" s="1"/>
  <c r="F203" i="36"/>
  <c r="X202" i="36"/>
  <c r="Z202" i="36" s="1"/>
  <c r="F202" i="36"/>
  <c r="X201" i="36"/>
  <c r="Z201" i="36" s="1"/>
  <c r="F201" i="36"/>
  <c r="Z200" i="36"/>
  <c r="X200" i="36"/>
  <c r="F200" i="36"/>
  <c r="X199" i="36"/>
  <c r="Z199" i="36" s="1"/>
  <c r="F199" i="36"/>
  <c r="X198" i="36"/>
  <c r="Z198" i="36" s="1"/>
  <c r="F198" i="36"/>
  <c r="Z197" i="36"/>
  <c r="X197" i="36"/>
  <c r="F197" i="36"/>
  <c r="Z196" i="36"/>
  <c r="X196" i="36"/>
  <c r="F196" i="36"/>
  <c r="X195" i="36"/>
  <c r="Z195" i="36" s="1"/>
  <c r="F195" i="36"/>
  <c r="X194" i="36"/>
  <c r="Z194" i="36" s="1"/>
  <c r="F194" i="36"/>
  <c r="X193" i="36"/>
  <c r="Z193" i="36" s="1"/>
  <c r="F193" i="36"/>
  <c r="X192" i="36"/>
  <c r="Z192" i="36" s="1"/>
  <c r="F192" i="36"/>
  <c r="Z191" i="36"/>
  <c r="X191" i="36"/>
  <c r="F191" i="36"/>
  <c r="Z190" i="36"/>
  <c r="F190" i="36"/>
  <c r="X189" i="36"/>
  <c r="Z189" i="36" s="1"/>
  <c r="F189" i="36"/>
  <c r="X188" i="36"/>
  <c r="Z188" i="36" s="1"/>
  <c r="F188" i="36"/>
  <c r="X187" i="36"/>
  <c r="Z187" i="36" s="1"/>
  <c r="F187" i="36"/>
  <c r="X186" i="36"/>
  <c r="Z186" i="36" s="1"/>
  <c r="F186" i="36"/>
  <c r="Z185" i="36"/>
  <c r="X185" i="36"/>
  <c r="F185" i="36"/>
  <c r="X184" i="36"/>
  <c r="Z184" i="36" s="1"/>
  <c r="F184" i="36"/>
  <c r="X183" i="36"/>
  <c r="Z183" i="36" s="1"/>
  <c r="F183" i="36"/>
  <c r="F182" i="36"/>
  <c r="X181" i="36"/>
  <c r="F181" i="36"/>
  <c r="X180" i="36"/>
  <c r="F180" i="36"/>
  <c r="X179" i="36"/>
  <c r="F179" i="36"/>
  <c r="X178" i="36"/>
  <c r="F178" i="36"/>
  <c r="X177" i="36"/>
  <c r="F177" i="36"/>
  <c r="X176" i="36"/>
  <c r="Z176" i="36" s="1"/>
  <c r="F176" i="36"/>
  <c r="X175" i="36"/>
  <c r="Z175" i="36" s="1"/>
  <c r="F175" i="36"/>
  <c r="F174" i="36"/>
  <c r="Z173" i="36"/>
  <c r="X173" i="36"/>
  <c r="F173" i="36"/>
  <c r="X172" i="36"/>
  <c r="Z172" i="36" s="1"/>
  <c r="F172" i="36"/>
  <c r="X171" i="36"/>
  <c r="Z171" i="36" s="1"/>
  <c r="F171" i="36"/>
  <c r="Z170" i="36"/>
  <c r="X170" i="36"/>
  <c r="F170" i="36"/>
  <c r="X169" i="36"/>
  <c r="Z169" i="36" s="1"/>
  <c r="F169" i="36"/>
  <c r="X168" i="36"/>
  <c r="Z168" i="36" s="1"/>
  <c r="F168" i="36"/>
  <c r="Z167" i="36"/>
  <c r="X167" i="36"/>
  <c r="F167" i="36"/>
  <c r="X166" i="36"/>
  <c r="Z166" i="36" s="1"/>
  <c r="F166" i="36"/>
  <c r="X165" i="36"/>
  <c r="Z165" i="36" s="1"/>
  <c r="F165" i="36"/>
  <c r="X164" i="36"/>
  <c r="Z164" i="36" s="1"/>
  <c r="F164" i="36"/>
  <c r="Z163" i="36"/>
  <c r="F163" i="36"/>
  <c r="X162" i="36"/>
  <c r="Z162" i="36" s="1"/>
  <c r="F162" i="36"/>
  <c r="Z161" i="36"/>
  <c r="X161" i="36"/>
  <c r="F161" i="36"/>
  <c r="X160" i="36"/>
  <c r="Z160" i="36" s="1"/>
  <c r="F160" i="36"/>
  <c r="X159" i="36"/>
  <c r="Z159" i="36" s="1"/>
  <c r="F159" i="36"/>
  <c r="Z158" i="36"/>
  <c r="F158" i="36"/>
  <c r="Z157" i="36"/>
  <c r="X157" i="36"/>
  <c r="F157" i="36"/>
  <c r="X156" i="36"/>
  <c r="Z156" i="36" s="1"/>
  <c r="F156" i="36"/>
  <c r="Z155" i="36"/>
  <c r="X155" i="36"/>
  <c r="F155" i="36"/>
  <c r="Z154" i="36"/>
  <c r="X154" i="36"/>
  <c r="F154" i="36"/>
  <c r="Z153" i="36"/>
  <c r="X153" i="36"/>
  <c r="F153" i="36"/>
  <c r="Z152" i="36"/>
  <c r="F152" i="36"/>
  <c r="Z151" i="36"/>
  <c r="X151" i="36"/>
  <c r="F151" i="36"/>
  <c r="X150" i="36"/>
  <c r="Z150" i="36" s="1"/>
  <c r="F150" i="36"/>
  <c r="X149" i="36"/>
  <c r="Z149" i="36" s="1"/>
  <c r="F149" i="36"/>
  <c r="X148" i="36"/>
  <c r="Z148" i="36" s="1"/>
  <c r="F148" i="36"/>
  <c r="X147" i="36"/>
  <c r="Z147" i="36" s="1"/>
  <c r="F147" i="36"/>
  <c r="Z146" i="36"/>
  <c r="X146" i="36"/>
  <c r="F146" i="36"/>
  <c r="Z145" i="36"/>
  <c r="X145" i="36"/>
  <c r="F145" i="36"/>
  <c r="X144" i="36"/>
  <c r="Z144" i="36" s="1"/>
  <c r="F144" i="36"/>
  <c r="Z143" i="36"/>
  <c r="X143" i="36"/>
  <c r="F143" i="36"/>
  <c r="Z142" i="36"/>
  <c r="X142" i="36"/>
  <c r="F142" i="36"/>
  <c r="Z141" i="36"/>
  <c r="X141" i="36"/>
  <c r="F141" i="36"/>
  <c r="Z140" i="36"/>
  <c r="X140" i="36"/>
  <c r="F140" i="36"/>
  <c r="X139" i="36"/>
  <c r="Z139" i="36" s="1"/>
  <c r="F139" i="36"/>
  <c r="Z138" i="36"/>
  <c r="X138" i="36"/>
  <c r="F138" i="36"/>
  <c r="X137" i="36"/>
  <c r="Z137" i="36" s="1"/>
  <c r="F137" i="36"/>
  <c r="X136" i="36"/>
  <c r="Z136" i="36" s="1"/>
  <c r="F136" i="36"/>
  <c r="X135" i="36"/>
  <c r="Z135" i="36" s="1"/>
  <c r="F135" i="36"/>
  <c r="Z134" i="36"/>
  <c r="X134" i="36"/>
  <c r="F134" i="36"/>
  <c r="X133" i="36"/>
  <c r="Z133" i="36" s="1"/>
  <c r="F133" i="36"/>
  <c r="X132" i="36"/>
  <c r="Z132" i="36" s="1"/>
  <c r="F132" i="36"/>
  <c r="X131" i="36"/>
  <c r="Z131" i="36" s="1"/>
  <c r="F131" i="36"/>
  <c r="Z130" i="36"/>
  <c r="X130" i="36"/>
  <c r="F130" i="36"/>
  <c r="X129" i="36"/>
  <c r="Z129" i="36" s="1"/>
  <c r="F129" i="36"/>
  <c r="Z128" i="36"/>
  <c r="X128" i="36"/>
  <c r="F128" i="36"/>
  <c r="Z127" i="36"/>
  <c r="X127" i="36"/>
  <c r="F127" i="36"/>
  <c r="Z126" i="36"/>
  <c r="X126" i="36"/>
  <c r="F126" i="36"/>
  <c r="Z125" i="36"/>
  <c r="X125" i="36"/>
  <c r="F125" i="36"/>
  <c r="Z124" i="36"/>
  <c r="X124" i="36"/>
  <c r="F124" i="36"/>
  <c r="X123" i="36"/>
  <c r="Z123" i="36" s="1"/>
  <c r="F123" i="36"/>
  <c r="X122" i="36"/>
  <c r="Z122" i="36" s="1"/>
  <c r="F122" i="36"/>
  <c r="Z121" i="36"/>
  <c r="X121" i="36"/>
  <c r="F121" i="36"/>
  <c r="X120" i="36"/>
  <c r="Z120" i="36" s="1"/>
  <c r="F120" i="36"/>
  <c r="Z119" i="36"/>
  <c r="X119" i="36"/>
  <c r="F119" i="36"/>
  <c r="X118" i="36"/>
  <c r="Z118" i="36" s="1"/>
  <c r="F118" i="36"/>
  <c r="Z117" i="36"/>
  <c r="X117" i="36"/>
  <c r="F117" i="36"/>
  <c r="X116" i="36"/>
  <c r="Z116" i="36" s="1"/>
  <c r="F116" i="36"/>
  <c r="X115" i="36"/>
  <c r="Z115" i="36" s="1"/>
  <c r="F115" i="36"/>
  <c r="X114" i="36"/>
  <c r="Z114" i="36" s="1"/>
  <c r="F114" i="36"/>
  <c r="Z113" i="36"/>
  <c r="X113" i="36"/>
  <c r="F113" i="36"/>
  <c r="Z112" i="36"/>
  <c r="X112" i="36"/>
  <c r="F112" i="36"/>
  <c r="Z111" i="36"/>
  <c r="X111" i="36"/>
  <c r="F111" i="36"/>
  <c r="Z110" i="36"/>
  <c r="X110" i="36"/>
  <c r="F110" i="36"/>
  <c r="X109" i="36"/>
  <c r="Z109" i="36" s="1"/>
  <c r="F109" i="36"/>
  <c r="Z108" i="36"/>
  <c r="X108" i="36"/>
  <c r="F108" i="36"/>
  <c r="X107" i="36"/>
  <c r="Z107" i="36" s="1"/>
  <c r="F107" i="36"/>
  <c r="Z106" i="36"/>
  <c r="X106" i="36"/>
  <c r="F106" i="36"/>
  <c r="X105" i="36"/>
  <c r="Z105" i="36" s="1"/>
  <c r="F105" i="36"/>
  <c r="Z104" i="36"/>
  <c r="X104" i="36"/>
  <c r="F104" i="36"/>
  <c r="X103" i="36"/>
  <c r="Z103" i="36" s="1"/>
  <c r="F103" i="36"/>
  <c r="Z102" i="36"/>
  <c r="X102" i="36"/>
  <c r="F102" i="36"/>
  <c r="X101" i="36"/>
  <c r="Z101" i="36" s="1"/>
  <c r="F101" i="36"/>
  <c r="X100" i="36"/>
  <c r="Z100" i="36" s="1"/>
  <c r="F100" i="36"/>
  <c r="X99" i="36"/>
  <c r="Z99" i="36" s="1"/>
  <c r="F99" i="36"/>
  <c r="Z98" i="36"/>
  <c r="X98" i="36"/>
  <c r="F98" i="36"/>
  <c r="X97" i="36"/>
  <c r="Z97" i="36" s="1"/>
  <c r="F97" i="36"/>
  <c r="Z96" i="36"/>
  <c r="X96" i="36"/>
  <c r="F96" i="36"/>
  <c r="Z95" i="36"/>
  <c r="X95" i="36"/>
  <c r="F95" i="36"/>
  <c r="Z94" i="36"/>
  <c r="X94" i="36"/>
  <c r="F94" i="36"/>
  <c r="X93" i="36"/>
  <c r="Z93" i="36" s="1"/>
  <c r="F93" i="36"/>
  <c r="X92" i="36"/>
  <c r="Z92" i="36" s="1"/>
  <c r="F92" i="36"/>
  <c r="Z91" i="36"/>
  <c r="X91" i="36"/>
  <c r="F91" i="36"/>
  <c r="X90" i="36"/>
  <c r="Z90" i="36" s="1"/>
  <c r="F90" i="36"/>
  <c r="Z89" i="36"/>
  <c r="X89" i="36"/>
  <c r="F89" i="36"/>
  <c r="X88" i="36"/>
  <c r="Z88" i="36" s="1"/>
  <c r="F88" i="36"/>
  <c r="Z87" i="36"/>
  <c r="X87" i="36"/>
  <c r="F87" i="36"/>
  <c r="Z86" i="36"/>
  <c r="X86" i="36"/>
  <c r="F86" i="36"/>
  <c r="X85" i="36"/>
  <c r="Z85" i="36" s="1"/>
  <c r="F85" i="36"/>
  <c r="X84" i="36"/>
  <c r="Z84" i="36" s="1"/>
  <c r="F84" i="36"/>
  <c r="X83" i="36"/>
  <c r="Z83" i="36" s="1"/>
  <c r="F83" i="36"/>
  <c r="X82" i="36"/>
  <c r="Z82" i="36" s="1"/>
  <c r="F82" i="36"/>
  <c r="Z81" i="36"/>
  <c r="X81" i="36"/>
  <c r="F81" i="36"/>
  <c r="Z80" i="36"/>
  <c r="F80" i="36"/>
  <c r="Z79" i="36"/>
  <c r="X79" i="36"/>
  <c r="F79" i="36"/>
  <c r="X78" i="36"/>
  <c r="Z78" i="36" s="1"/>
  <c r="F78" i="36"/>
  <c r="Z77" i="36"/>
  <c r="X77" i="36"/>
  <c r="F77" i="36"/>
  <c r="X76" i="36"/>
  <c r="Z76" i="36" s="1"/>
  <c r="F76" i="36"/>
  <c r="Z75" i="36"/>
  <c r="X75" i="36"/>
  <c r="F75" i="36"/>
  <c r="Z74" i="36"/>
  <c r="X74" i="36"/>
  <c r="F74" i="36"/>
  <c r="X73" i="36"/>
  <c r="Z73" i="36" s="1"/>
  <c r="F73" i="36"/>
  <c r="X72" i="36"/>
  <c r="Z72" i="36" s="1"/>
  <c r="F72" i="36"/>
  <c r="Z71" i="36"/>
  <c r="X71" i="36"/>
  <c r="F71" i="36"/>
  <c r="X70" i="36"/>
  <c r="Z70" i="36" s="1"/>
  <c r="F70" i="36"/>
  <c r="Z69" i="36"/>
  <c r="X69" i="36"/>
  <c r="F69" i="36"/>
  <c r="Z68" i="36"/>
  <c r="X68" i="36"/>
  <c r="F68" i="36"/>
  <c r="Z67" i="36"/>
  <c r="F67" i="36"/>
  <c r="X66" i="36"/>
  <c r="Z66" i="36" s="1"/>
  <c r="F66" i="36"/>
  <c r="Z65" i="36"/>
  <c r="X65" i="36"/>
  <c r="F65" i="36"/>
  <c r="X64" i="36"/>
  <c r="Z64" i="36" s="1"/>
  <c r="F64" i="36"/>
  <c r="X63" i="36"/>
  <c r="Z63" i="36" s="1"/>
  <c r="F63" i="36"/>
  <c r="X62" i="36"/>
  <c r="Z62" i="36" s="1"/>
  <c r="F62" i="36"/>
  <c r="X61" i="36"/>
  <c r="Z61" i="36" s="1"/>
  <c r="F61" i="36"/>
  <c r="Z60" i="36"/>
  <c r="X60" i="36"/>
  <c r="F60" i="36"/>
  <c r="Z59" i="36"/>
  <c r="X59" i="36"/>
  <c r="F59" i="36"/>
  <c r="X58" i="36"/>
  <c r="Z58" i="36" s="1"/>
  <c r="F58" i="36"/>
  <c r="Z57" i="36"/>
  <c r="X57" i="36"/>
  <c r="F57" i="36"/>
  <c r="Z56" i="36"/>
  <c r="X56" i="36"/>
  <c r="F56" i="36"/>
  <c r="Z55" i="36"/>
  <c r="X55" i="36"/>
  <c r="F55" i="36"/>
  <c r="Z54" i="36"/>
  <c r="X54" i="36"/>
  <c r="F54" i="36"/>
  <c r="X53" i="36"/>
  <c r="Z53" i="36" s="1"/>
  <c r="F53" i="36"/>
  <c r="Z52" i="36"/>
  <c r="X52" i="36"/>
  <c r="F52" i="36"/>
  <c r="Z51" i="36"/>
  <c r="X51" i="36"/>
  <c r="F51" i="36"/>
  <c r="X50" i="36"/>
  <c r="Z50" i="36" s="1"/>
  <c r="F50" i="36"/>
  <c r="X49" i="36"/>
  <c r="Z49" i="36" s="1"/>
  <c r="F49" i="36"/>
  <c r="X48" i="36"/>
  <c r="Z48" i="36" s="1"/>
  <c r="F48" i="36"/>
  <c r="Z47" i="36"/>
  <c r="X47" i="36"/>
  <c r="F47" i="36"/>
  <c r="X46" i="36"/>
  <c r="Z46" i="36" s="1"/>
  <c r="F46" i="36"/>
  <c r="X45" i="36"/>
  <c r="Z45" i="36" s="1"/>
  <c r="F45" i="36"/>
  <c r="X44" i="36"/>
  <c r="Z44" i="36" s="1"/>
  <c r="F44" i="36"/>
  <c r="Z43" i="36"/>
  <c r="X43" i="36"/>
  <c r="F43" i="36"/>
  <c r="X42" i="36"/>
  <c r="Z42" i="36" s="1"/>
  <c r="F42" i="36"/>
  <c r="Z41" i="36"/>
  <c r="X41" i="36"/>
  <c r="F41" i="36"/>
  <c r="Z40" i="36"/>
  <c r="X40" i="36"/>
  <c r="F40" i="36"/>
  <c r="X39" i="36"/>
  <c r="Z39" i="36" s="1"/>
  <c r="F39" i="36"/>
  <c r="X38" i="36"/>
  <c r="Z38" i="36" s="1"/>
  <c r="F38" i="36"/>
  <c r="Z37" i="36"/>
  <c r="X37" i="36"/>
  <c r="F37" i="36"/>
  <c r="X36" i="36"/>
  <c r="Z36" i="36" s="1"/>
  <c r="F36" i="36"/>
  <c r="Z35" i="36"/>
  <c r="X35" i="36"/>
  <c r="F35" i="36"/>
  <c r="Z34" i="36"/>
  <c r="X34" i="36"/>
  <c r="F34" i="36"/>
  <c r="X33" i="36"/>
  <c r="Z33" i="36" s="1"/>
  <c r="F33" i="36"/>
  <c r="X32" i="36"/>
  <c r="Z32" i="36" s="1"/>
  <c r="F32" i="36"/>
  <c r="X31" i="36"/>
  <c r="Z31" i="36" s="1"/>
  <c r="F31" i="36"/>
  <c r="X30" i="36"/>
  <c r="Z30" i="36" s="1"/>
  <c r="F30" i="36"/>
  <c r="X29" i="36"/>
  <c r="Z29" i="36" s="1"/>
  <c r="F29" i="36"/>
  <c r="Z28" i="36"/>
  <c r="X28" i="36"/>
  <c r="F28" i="36"/>
  <c r="X27" i="36"/>
  <c r="Z27" i="36" s="1"/>
  <c r="F27" i="36"/>
  <c r="X26" i="36"/>
  <c r="Z26" i="36" s="1"/>
  <c r="F26" i="36"/>
  <c r="Z25" i="36"/>
  <c r="X25" i="36"/>
  <c r="F25" i="36"/>
  <c r="Z24" i="36"/>
  <c r="X24" i="36"/>
  <c r="F24" i="36"/>
  <c r="Z23" i="36"/>
  <c r="X23" i="36"/>
  <c r="F23" i="36"/>
  <c r="Z22" i="36"/>
  <c r="X22" i="36"/>
  <c r="F22" i="36"/>
  <c r="Z21" i="36"/>
  <c r="X21" i="36"/>
  <c r="F21" i="36"/>
  <c r="Z20" i="36"/>
  <c r="X20" i="36"/>
  <c r="F20" i="36"/>
  <c r="X19" i="36"/>
  <c r="Z19" i="36" s="1"/>
  <c r="F19" i="36"/>
  <c r="X18" i="36"/>
  <c r="Z18" i="36" s="1"/>
  <c r="F18" i="36"/>
  <c r="X17" i="36"/>
  <c r="Z17" i="36" s="1"/>
  <c r="F17" i="36"/>
  <c r="X16" i="36"/>
  <c r="Z16" i="36" s="1"/>
  <c r="F16" i="36"/>
  <c r="X15" i="36"/>
  <c r="Z15" i="36" s="1"/>
  <c r="F15" i="36"/>
  <c r="X14" i="36"/>
  <c r="Z14" i="36" s="1"/>
  <c r="F14" i="36"/>
  <c r="X13" i="36"/>
  <c r="Z13" i="36" s="1"/>
  <c r="F13" i="36"/>
  <c r="Z12" i="36"/>
  <c r="X12" i="36"/>
  <c r="F12" i="36"/>
  <c r="X11" i="36"/>
  <c r="Z11" i="36" s="1"/>
  <c r="F11" i="36"/>
  <c r="X10" i="36"/>
  <c r="Z10" i="36" s="1"/>
  <c r="F10" i="36"/>
  <c r="Z9" i="36"/>
  <c r="X9" i="36"/>
  <c r="F9" i="36"/>
  <c r="Z8" i="36"/>
  <c r="X8" i="36"/>
  <c r="F8" i="36"/>
  <c r="X7" i="36"/>
  <c r="Z7" i="36" s="1"/>
  <c r="F7" i="36"/>
  <c r="Z6" i="36"/>
  <c r="X6" i="36"/>
  <c r="F6" i="36"/>
  <c r="X5" i="36"/>
  <c r="Z5" i="36" s="1"/>
  <c r="F5" i="36"/>
  <c r="X4" i="36"/>
  <c r="Z4" i="36" s="1"/>
  <c r="F4" i="36"/>
  <c r="Z3" i="36"/>
  <c r="X3" i="36"/>
  <c r="F3" i="36"/>
  <c r="AL1" i="36"/>
  <c r="AI1" i="36"/>
  <c r="AA1" i="36"/>
  <c r="Y1" i="36"/>
  <c r="W1" i="36"/>
  <c r="V1" i="36"/>
  <c r="T1" i="36"/>
  <c r="S1" i="36"/>
  <c r="R1" i="36"/>
  <c r="Q1" i="36"/>
  <c r="P1" i="36"/>
  <c r="X726" i="35"/>
  <c r="Z726" i="35" s="1"/>
  <c r="F726" i="35"/>
  <c r="X725" i="35"/>
  <c r="Z725" i="35" s="1"/>
  <c r="F725" i="35"/>
  <c r="X724" i="35"/>
  <c r="Z724" i="35" s="1"/>
  <c r="F724" i="35"/>
  <c r="Z723" i="35"/>
  <c r="X723" i="35"/>
  <c r="F723" i="35"/>
  <c r="X722" i="35"/>
  <c r="Z722" i="35" s="1"/>
  <c r="F722" i="35"/>
  <c r="Z721" i="35"/>
  <c r="X721" i="35"/>
  <c r="F721" i="35"/>
  <c r="Z720" i="35"/>
  <c r="X720" i="35"/>
  <c r="F720" i="35"/>
  <c r="X719" i="35"/>
  <c r="Z719" i="35" s="1"/>
  <c r="F719" i="35"/>
  <c r="Z718" i="35"/>
  <c r="X718" i="35"/>
  <c r="F718" i="35"/>
  <c r="X717" i="35"/>
  <c r="Z717" i="35" s="1"/>
  <c r="F717" i="35"/>
  <c r="X716" i="35"/>
  <c r="Z716" i="35" s="1"/>
  <c r="F716" i="35"/>
  <c r="X715" i="35"/>
  <c r="Z715" i="35" s="1"/>
  <c r="F715" i="35"/>
  <c r="Z714" i="35"/>
  <c r="X714" i="35"/>
  <c r="F714" i="35"/>
  <c r="X713" i="35"/>
  <c r="Z713" i="35" s="1"/>
  <c r="F713" i="35"/>
  <c r="Z712" i="35"/>
  <c r="X712" i="35"/>
  <c r="F712" i="35"/>
  <c r="X711" i="35"/>
  <c r="Z711" i="35" s="1"/>
  <c r="F711" i="35"/>
  <c r="X710" i="35"/>
  <c r="Z710" i="35" s="1"/>
  <c r="F710" i="35"/>
  <c r="X709" i="35"/>
  <c r="Z709" i="35" s="1"/>
  <c r="F709" i="35"/>
  <c r="Z708" i="35"/>
  <c r="X708" i="35"/>
  <c r="F708" i="35"/>
  <c r="X707" i="35"/>
  <c r="Z707" i="35" s="1"/>
  <c r="F707" i="35"/>
  <c r="Z706" i="35"/>
  <c r="X706" i="35"/>
  <c r="F706" i="35"/>
  <c r="Z705" i="35"/>
  <c r="X705" i="35"/>
  <c r="F705" i="35"/>
  <c r="Z704" i="35"/>
  <c r="X704" i="35"/>
  <c r="F704" i="35"/>
  <c r="X703" i="35"/>
  <c r="Z703" i="35" s="1"/>
  <c r="F703" i="35"/>
  <c r="X702" i="35"/>
  <c r="Z702" i="35" s="1"/>
  <c r="F702" i="35"/>
  <c r="Z701" i="35"/>
  <c r="X701" i="35"/>
  <c r="F701" i="35"/>
  <c r="X700" i="35"/>
  <c r="Z700" i="35" s="1"/>
  <c r="F700" i="35"/>
  <c r="Z699" i="35"/>
  <c r="X699" i="35"/>
  <c r="F699" i="35"/>
  <c r="X698" i="35"/>
  <c r="Z698" i="35" s="1"/>
  <c r="F698" i="35"/>
  <c r="Z697" i="35"/>
  <c r="X697" i="35"/>
  <c r="F697" i="35"/>
  <c r="X696" i="35"/>
  <c r="Z696" i="35" s="1"/>
  <c r="F696" i="35"/>
  <c r="X695" i="35"/>
  <c r="Z695" i="35" s="1"/>
  <c r="F695" i="35"/>
  <c r="F694" i="35"/>
  <c r="Z693" i="35"/>
  <c r="X693" i="35"/>
  <c r="F693" i="35"/>
  <c r="X692" i="35"/>
  <c r="Z692" i="35" s="1"/>
  <c r="F692" i="35"/>
  <c r="Z691" i="35"/>
  <c r="X691" i="35"/>
  <c r="F691" i="35"/>
  <c r="F690" i="35"/>
  <c r="Z689" i="35"/>
  <c r="X689" i="35"/>
  <c r="F689" i="35"/>
  <c r="X688" i="35"/>
  <c r="Z688" i="35" s="1"/>
  <c r="F688" i="35"/>
  <c r="X687" i="35"/>
  <c r="Z687" i="35" s="1"/>
  <c r="F687" i="35"/>
  <c r="X686" i="35"/>
  <c r="Z686" i="35" s="1"/>
  <c r="F686" i="35"/>
  <c r="Z685" i="35"/>
  <c r="X685" i="35"/>
  <c r="F685" i="35"/>
  <c r="X684" i="35"/>
  <c r="Z684" i="35" s="1"/>
  <c r="F684" i="35"/>
  <c r="X683" i="35"/>
  <c r="Z683" i="35" s="1"/>
  <c r="F683" i="35"/>
  <c r="X682" i="35"/>
  <c r="Z682" i="35" s="1"/>
  <c r="F682" i="35"/>
  <c r="X681" i="35"/>
  <c r="Z681" i="35" s="1"/>
  <c r="F681" i="35"/>
  <c r="X680" i="35"/>
  <c r="Z680" i="35" s="1"/>
  <c r="F680" i="35"/>
  <c r="Z679" i="35"/>
  <c r="X679" i="35"/>
  <c r="F679" i="35"/>
  <c r="X678" i="35"/>
  <c r="Z678" i="35" s="1"/>
  <c r="F678" i="35"/>
  <c r="Z677" i="35"/>
  <c r="X677" i="35"/>
  <c r="F677" i="35"/>
  <c r="Z676" i="35"/>
  <c r="X676" i="35"/>
  <c r="F676" i="35"/>
  <c r="X675" i="35"/>
  <c r="Z675" i="35" s="1"/>
  <c r="F675" i="35"/>
  <c r="X674" i="35"/>
  <c r="Z674" i="35" s="1"/>
  <c r="F674" i="35"/>
  <c r="Z673" i="35"/>
  <c r="X673" i="35"/>
  <c r="F673" i="35"/>
  <c r="Z672" i="35"/>
  <c r="X672" i="35"/>
  <c r="F672" i="35"/>
  <c r="X671" i="35"/>
  <c r="Z671" i="35" s="1"/>
  <c r="F671" i="35"/>
  <c r="Z670" i="35"/>
  <c r="X670" i="35"/>
  <c r="F670" i="35"/>
  <c r="Z669" i="35"/>
  <c r="X669" i="35"/>
  <c r="F669" i="35"/>
  <c r="Z668" i="35"/>
  <c r="X668" i="35"/>
  <c r="F668" i="35"/>
  <c r="Z667" i="35"/>
  <c r="X667" i="35"/>
  <c r="F667" i="35"/>
  <c r="X666" i="35"/>
  <c r="Z666" i="35" s="1"/>
  <c r="F666" i="35"/>
  <c r="X665" i="35"/>
  <c r="Z665" i="35" s="1"/>
  <c r="F665" i="35"/>
  <c r="Z664" i="35"/>
  <c r="X664" i="35"/>
  <c r="F664" i="35"/>
  <c r="Z663" i="35"/>
  <c r="X663" i="35"/>
  <c r="F663" i="35"/>
  <c r="Z662" i="35"/>
  <c r="X662" i="35"/>
  <c r="F662" i="35"/>
  <c r="Z661" i="35"/>
  <c r="X661" i="35"/>
  <c r="F661" i="35"/>
  <c r="Z660" i="35"/>
  <c r="X660" i="35"/>
  <c r="F660" i="35"/>
  <c r="X659" i="35"/>
  <c r="Z659" i="35" s="1"/>
  <c r="F659" i="35"/>
  <c r="X658" i="35"/>
  <c r="Z658" i="35" s="1"/>
  <c r="F658" i="35"/>
  <c r="Z657" i="35"/>
  <c r="X657" i="35"/>
  <c r="F657" i="35"/>
  <c r="X656" i="35"/>
  <c r="Z656" i="35" s="1"/>
  <c r="F656" i="35"/>
  <c r="X655" i="35"/>
  <c r="Z655" i="35" s="1"/>
  <c r="F655" i="35"/>
  <c r="X654" i="35"/>
  <c r="Z654" i="35" s="1"/>
  <c r="F654" i="35"/>
  <c r="X653" i="35"/>
  <c r="Z653" i="35" s="1"/>
  <c r="F653" i="35"/>
  <c r="X652" i="35"/>
  <c r="Z652" i="35" s="1"/>
  <c r="F652" i="35"/>
  <c r="Z651" i="35"/>
  <c r="X651" i="35"/>
  <c r="F651" i="35"/>
  <c r="X650" i="35"/>
  <c r="F650" i="35"/>
  <c r="Z649" i="35"/>
  <c r="X649" i="35"/>
  <c r="F649" i="35"/>
  <c r="X648" i="35"/>
  <c r="F648" i="35"/>
  <c r="X647" i="35"/>
  <c r="Z647" i="35" s="1"/>
  <c r="F647" i="35"/>
  <c r="X646" i="35"/>
  <c r="F646" i="35"/>
  <c r="X645" i="35"/>
  <c r="Z645" i="35" s="1"/>
  <c r="F645" i="35"/>
  <c r="Z644" i="35"/>
  <c r="X644" i="35"/>
  <c r="F644" i="35"/>
  <c r="Z643" i="35"/>
  <c r="X643" i="35"/>
  <c r="F643" i="35"/>
  <c r="X642" i="35"/>
  <c r="Z642" i="35" s="1"/>
  <c r="F642" i="35"/>
  <c r="X641" i="35"/>
  <c r="Z641" i="35" s="1"/>
  <c r="F641" i="35"/>
  <c r="X640" i="35"/>
  <c r="Z640" i="35" s="1"/>
  <c r="F640" i="35"/>
  <c r="Z639" i="35"/>
  <c r="X639" i="35"/>
  <c r="F639" i="35"/>
  <c r="X638" i="35"/>
  <c r="Z638" i="35" s="1"/>
  <c r="F638" i="35"/>
  <c r="X637" i="35"/>
  <c r="F637" i="35"/>
  <c r="X636" i="35"/>
  <c r="Z636" i="35" s="1"/>
  <c r="F636" i="35"/>
  <c r="X635" i="35"/>
  <c r="Z635" i="35" s="1"/>
  <c r="F635" i="35"/>
  <c r="Z634" i="35"/>
  <c r="X634" i="35"/>
  <c r="F634" i="35"/>
  <c r="Z633" i="35"/>
  <c r="X633" i="35"/>
  <c r="F633" i="35"/>
  <c r="Z632" i="35"/>
  <c r="X632" i="35"/>
  <c r="F632" i="35"/>
  <c r="Z631" i="35"/>
  <c r="X631" i="35"/>
  <c r="F631" i="35"/>
  <c r="X630" i="35"/>
  <c r="Z630" i="35" s="1"/>
  <c r="F630" i="35"/>
  <c r="X629" i="35"/>
  <c r="Z629" i="35" s="1"/>
  <c r="F629" i="35"/>
  <c r="Z628" i="35"/>
  <c r="X628" i="35"/>
  <c r="F628" i="35"/>
  <c r="X627" i="35"/>
  <c r="Z627" i="35" s="1"/>
  <c r="F627" i="35"/>
  <c r="Z626" i="35"/>
  <c r="X626" i="35"/>
  <c r="F626" i="35"/>
  <c r="X625" i="35"/>
  <c r="Z625" i="35" s="1"/>
  <c r="F625" i="35"/>
  <c r="X624" i="35"/>
  <c r="Z624" i="35" s="1"/>
  <c r="F624" i="35"/>
  <c r="X623" i="35"/>
  <c r="Z623" i="35" s="1"/>
  <c r="F623" i="35"/>
  <c r="X622" i="35"/>
  <c r="Z622" i="35" s="1"/>
  <c r="F622" i="35"/>
  <c r="X621" i="35"/>
  <c r="Z621" i="35" s="1"/>
  <c r="F621" i="35"/>
  <c r="Z620" i="35"/>
  <c r="X620" i="35"/>
  <c r="F620" i="35"/>
  <c r="X619" i="35"/>
  <c r="Z619" i="35" s="1"/>
  <c r="F619" i="35"/>
  <c r="Z618" i="35"/>
  <c r="X618" i="35"/>
  <c r="F618" i="35"/>
  <c r="Z617" i="35"/>
  <c r="X617" i="35"/>
  <c r="F617" i="35"/>
  <c r="Z616" i="35"/>
  <c r="X616" i="35"/>
  <c r="F616" i="35"/>
  <c r="X615" i="35"/>
  <c r="Z615" i="35" s="1"/>
  <c r="F615" i="35"/>
  <c r="Z614" i="35"/>
  <c r="X614" i="35"/>
  <c r="F614" i="35"/>
  <c r="Z613" i="35"/>
  <c r="X613" i="35"/>
  <c r="F613" i="35"/>
  <c r="X612" i="35"/>
  <c r="Z612" i="35" s="1"/>
  <c r="F612" i="35"/>
  <c r="Z611" i="35"/>
  <c r="X611" i="35"/>
  <c r="F611" i="35"/>
  <c r="X610" i="35"/>
  <c r="Z610" i="35" s="1"/>
  <c r="F610" i="35"/>
  <c r="Z609" i="35"/>
  <c r="X609" i="35"/>
  <c r="F609" i="35"/>
  <c r="X608" i="35"/>
  <c r="Z608" i="35" s="1"/>
  <c r="F608" i="35"/>
  <c r="Z607" i="35"/>
  <c r="X607" i="35"/>
  <c r="F607" i="35"/>
  <c r="X606" i="35"/>
  <c r="Z606" i="35" s="1"/>
  <c r="F606" i="35"/>
  <c r="X605" i="35"/>
  <c r="Z605" i="35" s="1"/>
  <c r="F605" i="35"/>
  <c r="X604" i="35"/>
  <c r="Z604" i="35" s="1"/>
  <c r="F604" i="35"/>
  <c r="Z603" i="35"/>
  <c r="X603" i="35"/>
  <c r="F603" i="35"/>
  <c r="Z602" i="35"/>
  <c r="X602" i="35"/>
  <c r="F602" i="35"/>
  <c r="Z601" i="35"/>
  <c r="X601" i="35"/>
  <c r="F601" i="35"/>
  <c r="Z600" i="35"/>
  <c r="X600" i="35"/>
  <c r="F600" i="35"/>
  <c r="X599" i="35"/>
  <c r="Z599" i="35" s="1"/>
  <c r="F599" i="35"/>
  <c r="X598" i="35"/>
  <c r="Z598" i="35" s="1"/>
  <c r="F598" i="35"/>
  <c r="Z597" i="35"/>
  <c r="X597" i="35"/>
  <c r="F597" i="35"/>
  <c r="Z596" i="35"/>
  <c r="X596" i="35"/>
  <c r="F596" i="35"/>
  <c r="X595" i="35"/>
  <c r="Z595" i="35" s="1"/>
  <c r="F595" i="35"/>
  <c r="Z594" i="35"/>
  <c r="X594" i="35"/>
  <c r="F594" i="35"/>
  <c r="X593" i="35"/>
  <c r="Z593" i="35" s="1"/>
  <c r="F593" i="35"/>
  <c r="Z592" i="35"/>
  <c r="X592" i="35"/>
  <c r="F592" i="35"/>
  <c r="X591" i="35"/>
  <c r="Z591" i="35" s="1"/>
  <c r="F591" i="35"/>
  <c r="X590" i="35"/>
  <c r="Z590" i="35" s="1"/>
  <c r="F590" i="35"/>
  <c r="X589" i="35"/>
  <c r="Z589" i="35" s="1"/>
  <c r="F589" i="35"/>
  <c r="Z588" i="35"/>
  <c r="X588" i="35"/>
  <c r="F588" i="35"/>
  <c r="X587" i="35"/>
  <c r="Z587" i="35" s="1"/>
  <c r="F587" i="35"/>
  <c r="Z586" i="35"/>
  <c r="X586" i="35"/>
  <c r="F586" i="35"/>
  <c r="Z585" i="35"/>
  <c r="X585" i="35"/>
  <c r="F585" i="35"/>
  <c r="Z584" i="35"/>
  <c r="X584" i="35"/>
  <c r="F584" i="35"/>
  <c r="X583" i="35"/>
  <c r="Z583" i="35" s="1"/>
  <c r="F583" i="35"/>
  <c r="X582" i="35"/>
  <c r="Z582" i="35" s="1"/>
  <c r="F582" i="35"/>
  <c r="Z581" i="35"/>
  <c r="X581" i="35"/>
  <c r="F581" i="35"/>
  <c r="X580" i="35"/>
  <c r="Z580" i="35" s="1"/>
  <c r="F580" i="35"/>
  <c r="X579" i="35"/>
  <c r="Z579" i="35" s="1"/>
  <c r="F579" i="35"/>
  <c r="Z578" i="35"/>
  <c r="X578" i="35"/>
  <c r="F578" i="35"/>
  <c r="X577" i="35"/>
  <c r="Z577" i="35" s="1"/>
  <c r="F577" i="35"/>
  <c r="X576" i="35"/>
  <c r="Z576" i="35" s="1"/>
  <c r="F576" i="35"/>
  <c r="Z575" i="35"/>
  <c r="X575" i="35"/>
  <c r="F575" i="35"/>
  <c r="X574" i="35"/>
  <c r="Z574" i="35" s="1"/>
  <c r="F574" i="35"/>
  <c r="X573" i="35"/>
  <c r="Z573" i="35" s="1"/>
  <c r="F573" i="35"/>
  <c r="Z572" i="35"/>
  <c r="X572" i="35"/>
  <c r="F572" i="35"/>
  <c r="Z571" i="35"/>
  <c r="X571" i="35"/>
  <c r="F571" i="35"/>
  <c r="X570" i="35"/>
  <c r="Z570" i="35" s="1"/>
  <c r="F570" i="35"/>
  <c r="Z569" i="35"/>
  <c r="X569" i="35"/>
  <c r="F569" i="35"/>
  <c r="Z568" i="35"/>
  <c r="X568" i="35"/>
  <c r="F568" i="35"/>
  <c r="X567" i="35"/>
  <c r="Z567" i="35" s="1"/>
  <c r="F567" i="35"/>
  <c r="X566" i="35"/>
  <c r="Z566" i="35" s="1"/>
  <c r="F566" i="35"/>
  <c r="X565" i="35"/>
  <c r="Z565" i="35" s="1"/>
  <c r="F565" i="35"/>
  <c r="Z564" i="35"/>
  <c r="X564" i="35"/>
  <c r="F564" i="35"/>
  <c r="X563" i="35"/>
  <c r="Z563" i="35" s="1"/>
  <c r="F563" i="35"/>
  <c r="X562" i="35"/>
  <c r="Z562" i="35" s="1"/>
  <c r="F562" i="35"/>
  <c r="Z561" i="35"/>
  <c r="X561" i="35"/>
  <c r="F561" i="35"/>
  <c r="Z560" i="35"/>
  <c r="X560" i="35"/>
  <c r="F560" i="35"/>
  <c r="X559" i="35"/>
  <c r="Z559" i="35" s="1"/>
  <c r="F559" i="35"/>
  <c r="X558" i="35"/>
  <c r="Z558" i="35" s="1"/>
  <c r="F558" i="35"/>
  <c r="X557" i="35"/>
  <c r="Z557" i="35" s="1"/>
  <c r="F557" i="35"/>
  <c r="X556" i="35"/>
  <c r="Z556" i="35" s="1"/>
  <c r="F556" i="35"/>
  <c r="X555" i="35"/>
  <c r="Z555" i="35" s="1"/>
  <c r="F555" i="35"/>
  <c r="Z554" i="35"/>
  <c r="X554" i="35"/>
  <c r="F554" i="35"/>
  <c r="Z553" i="35"/>
  <c r="X553" i="35"/>
  <c r="F553" i="35"/>
  <c r="Z552" i="35"/>
  <c r="X552" i="35"/>
  <c r="F552" i="35"/>
  <c r="X551" i="35"/>
  <c r="Z551" i="35" s="1"/>
  <c r="F551" i="35"/>
  <c r="Z550" i="35"/>
  <c r="X550" i="35"/>
  <c r="F550" i="35"/>
  <c r="Z549" i="35"/>
  <c r="X549" i="35"/>
  <c r="F549" i="35"/>
  <c r="X548" i="35"/>
  <c r="Z548" i="35" s="1"/>
  <c r="F548" i="35"/>
  <c r="Z547" i="35"/>
  <c r="X547" i="35"/>
  <c r="F547" i="35"/>
  <c r="Z546" i="35"/>
  <c r="X546" i="35"/>
  <c r="F546" i="35"/>
  <c r="Z545" i="35"/>
  <c r="X545" i="35"/>
  <c r="F545" i="35"/>
  <c r="X544" i="35"/>
  <c r="Z544" i="35" s="1"/>
  <c r="F544" i="35"/>
  <c r="X543" i="35"/>
  <c r="Z543" i="35" s="1"/>
  <c r="F543" i="35"/>
  <c r="X542" i="35"/>
  <c r="Z542" i="35" s="1"/>
  <c r="F542" i="35"/>
  <c r="X541" i="35"/>
  <c r="Z541" i="35" s="1"/>
  <c r="F541" i="35"/>
  <c r="Z540" i="35"/>
  <c r="X540" i="35"/>
  <c r="F540" i="35"/>
  <c r="Z539" i="35"/>
  <c r="X539" i="35"/>
  <c r="F539" i="35"/>
  <c r="Z538" i="35"/>
  <c r="X538" i="35"/>
  <c r="F538" i="35"/>
  <c r="X537" i="35"/>
  <c r="Z537" i="35" s="1"/>
  <c r="F537" i="35"/>
  <c r="Z536" i="35"/>
  <c r="X536" i="35"/>
  <c r="F536" i="35"/>
  <c r="X535" i="35"/>
  <c r="Z535" i="35" s="1"/>
  <c r="F535" i="35"/>
  <c r="Z534" i="35"/>
  <c r="X534" i="35"/>
  <c r="F534" i="35"/>
  <c r="X533" i="35"/>
  <c r="Z533" i="35" s="1"/>
  <c r="F533" i="35"/>
  <c r="X532" i="35"/>
  <c r="Z532" i="35" s="1"/>
  <c r="F532" i="35"/>
  <c r="Z531" i="35"/>
  <c r="X531" i="35"/>
  <c r="F531" i="35"/>
  <c r="X530" i="35"/>
  <c r="Z530" i="35" s="1"/>
  <c r="F530" i="35"/>
  <c r="X529" i="35"/>
  <c r="Z529" i="35" s="1"/>
  <c r="F529" i="35"/>
  <c r="X528" i="35"/>
  <c r="Z528" i="35" s="1"/>
  <c r="F528" i="35"/>
  <c r="Z527" i="35"/>
  <c r="X527" i="35"/>
  <c r="F527" i="35"/>
  <c r="X526" i="35"/>
  <c r="Z526" i="35" s="1"/>
  <c r="F526" i="35"/>
  <c r="Z525" i="35"/>
  <c r="X525" i="35"/>
  <c r="F525" i="35"/>
  <c r="Z524" i="35"/>
  <c r="X524" i="35"/>
  <c r="F524" i="35"/>
  <c r="Z523" i="35"/>
  <c r="X523" i="35"/>
  <c r="F523" i="35"/>
  <c r="Z522" i="35"/>
  <c r="X522" i="35"/>
  <c r="F522" i="35"/>
  <c r="X521" i="35"/>
  <c r="Z521" i="35" s="1"/>
  <c r="F521" i="35"/>
  <c r="Z520" i="35"/>
  <c r="X520" i="35"/>
  <c r="F520" i="35"/>
  <c r="X519" i="35"/>
  <c r="Z519" i="35" s="1"/>
  <c r="F519" i="35"/>
  <c r="Z518" i="35"/>
  <c r="X518" i="35"/>
  <c r="F518" i="35"/>
  <c r="X517" i="35"/>
  <c r="Z517" i="35" s="1"/>
  <c r="F517" i="35"/>
  <c r="Z516" i="35"/>
  <c r="X516" i="35"/>
  <c r="F516" i="35"/>
  <c r="X515" i="35"/>
  <c r="Z515" i="35" s="1"/>
  <c r="F515" i="35"/>
  <c r="X514" i="35"/>
  <c r="Z514" i="35" s="1"/>
  <c r="F514" i="35"/>
  <c r="X513" i="35"/>
  <c r="Z513" i="35" s="1"/>
  <c r="F513" i="35"/>
  <c r="X512" i="35"/>
  <c r="Z512" i="35" s="1"/>
  <c r="F512" i="35"/>
  <c r="X511" i="35"/>
  <c r="Z511" i="35" s="1"/>
  <c r="F511" i="35"/>
  <c r="X510" i="35"/>
  <c r="Z510" i="35" s="1"/>
  <c r="F510" i="35"/>
  <c r="Z509" i="35"/>
  <c r="X509" i="35"/>
  <c r="F509" i="35"/>
  <c r="X508" i="35"/>
  <c r="Z508" i="35" s="1"/>
  <c r="F508" i="35"/>
  <c r="Z507" i="35"/>
  <c r="X507" i="35"/>
  <c r="F507" i="35"/>
  <c r="X506" i="35"/>
  <c r="Z506" i="35" s="1"/>
  <c r="F506" i="35"/>
  <c r="Z505" i="35"/>
  <c r="X505" i="35"/>
  <c r="F505" i="35"/>
  <c r="X504" i="35"/>
  <c r="Z504" i="35" s="1"/>
  <c r="F504" i="35"/>
  <c r="X503" i="35"/>
  <c r="Z503" i="35" s="1"/>
  <c r="F503" i="35"/>
  <c r="X502" i="35"/>
  <c r="Z502" i="35" s="1"/>
  <c r="F502" i="35"/>
  <c r="X501" i="35"/>
  <c r="Z501" i="35" s="1"/>
  <c r="F501" i="35"/>
  <c r="Z500" i="35"/>
  <c r="X500" i="35"/>
  <c r="F500" i="35"/>
  <c r="X499" i="35"/>
  <c r="Z499" i="35" s="1"/>
  <c r="F499" i="35"/>
  <c r="Z498" i="35"/>
  <c r="X498" i="35"/>
  <c r="F498" i="35"/>
  <c r="X497" i="35"/>
  <c r="Z497" i="35" s="1"/>
  <c r="F497" i="35"/>
  <c r="X496" i="35"/>
  <c r="Z496" i="35" s="1"/>
  <c r="F496" i="35"/>
  <c r="X495" i="35"/>
  <c r="Z495" i="35" s="1"/>
  <c r="F495" i="35"/>
  <c r="Z494" i="35"/>
  <c r="X494" i="35"/>
  <c r="F494" i="35"/>
  <c r="X493" i="35"/>
  <c r="Z493" i="35" s="1"/>
  <c r="F493" i="35"/>
  <c r="X492" i="35"/>
  <c r="Z492" i="35" s="1"/>
  <c r="F492" i="35"/>
  <c r="Z491" i="35"/>
  <c r="X491" i="35"/>
  <c r="F491" i="35"/>
  <c r="X490" i="35"/>
  <c r="Z490" i="35" s="1"/>
  <c r="F490" i="35"/>
  <c r="Z489" i="35"/>
  <c r="X489" i="35"/>
  <c r="F489" i="35"/>
  <c r="X488" i="35"/>
  <c r="Z488" i="35" s="1"/>
  <c r="F488" i="35"/>
  <c r="Z487" i="35"/>
  <c r="X487" i="35"/>
  <c r="F487" i="35"/>
  <c r="X486" i="35"/>
  <c r="Z486" i="35" s="1"/>
  <c r="F486" i="35"/>
  <c r="X485" i="35"/>
  <c r="Z485" i="35" s="1"/>
  <c r="F485" i="35"/>
  <c r="X484" i="35"/>
  <c r="Z484" i="35" s="1"/>
  <c r="F484" i="35"/>
  <c r="X483" i="35"/>
  <c r="Z483" i="35" s="1"/>
  <c r="F483" i="35"/>
  <c r="Z482" i="35"/>
  <c r="X482" i="35"/>
  <c r="F482" i="35"/>
  <c r="X481" i="35"/>
  <c r="Z481" i="35" s="1"/>
  <c r="F481" i="35"/>
  <c r="X480" i="35"/>
  <c r="Z480" i="35" s="1"/>
  <c r="F480" i="35"/>
  <c r="Z479" i="35"/>
  <c r="X479" i="35"/>
  <c r="F479" i="35"/>
  <c r="Z478" i="35"/>
  <c r="X478" i="35"/>
  <c r="F478" i="35"/>
  <c r="X477" i="35"/>
  <c r="Z477" i="35" s="1"/>
  <c r="F477" i="35"/>
  <c r="Z476" i="35"/>
  <c r="X476" i="35"/>
  <c r="F476" i="35"/>
  <c r="Z475" i="35"/>
  <c r="X475" i="35"/>
  <c r="F475" i="35"/>
  <c r="Z474" i="35"/>
  <c r="X474" i="35"/>
  <c r="F474" i="35"/>
  <c r="X473" i="35"/>
  <c r="Z473" i="35" s="1"/>
  <c r="F473" i="35"/>
  <c r="X472" i="35"/>
  <c r="Z472" i="35" s="1"/>
  <c r="F472" i="35"/>
  <c r="Z471" i="35"/>
  <c r="X471" i="35"/>
  <c r="F471" i="35"/>
  <c r="X470" i="35"/>
  <c r="Z470" i="35" s="1"/>
  <c r="F470" i="35"/>
  <c r="X469" i="35"/>
  <c r="Z469" i="35" s="1"/>
  <c r="F469" i="35"/>
  <c r="X468" i="35"/>
  <c r="Z468" i="35" s="1"/>
  <c r="F468" i="35"/>
  <c r="Z467" i="35"/>
  <c r="X467" i="35"/>
  <c r="F467" i="35"/>
  <c r="X466" i="35"/>
  <c r="Z466" i="35" s="1"/>
  <c r="F466" i="35"/>
  <c r="X465" i="35"/>
  <c r="Z465" i="35" s="1"/>
  <c r="F465" i="35"/>
  <c r="X464" i="35"/>
  <c r="Z464" i="35" s="1"/>
  <c r="F464" i="35"/>
  <c r="X463" i="35"/>
  <c r="Z463" i="35" s="1"/>
  <c r="F463" i="35"/>
  <c r="Z462" i="35"/>
  <c r="X462" i="35"/>
  <c r="F462" i="35"/>
  <c r="X461" i="35"/>
  <c r="Z461" i="35" s="1"/>
  <c r="F461" i="35"/>
  <c r="Z460" i="35"/>
  <c r="X460" i="35"/>
  <c r="F460" i="35"/>
  <c r="Z459" i="35"/>
  <c r="X459" i="35"/>
  <c r="F459" i="35"/>
  <c r="X458" i="35"/>
  <c r="Z458" i="35" s="1"/>
  <c r="F458" i="35"/>
  <c r="X457" i="35"/>
  <c r="Z457" i="35" s="1"/>
  <c r="F457" i="35"/>
  <c r="Z456" i="35"/>
  <c r="X456" i="35"/>
  <c r="F456" i="35"/>
  <c r="X455" i="35"/>
  <c r="Z455" i="35" s="1"/>
  <c r="F455" i="35"/>
  <c r="X454" i="35"/>
  <c r="Z454" i="35" s="1"/>
  <c r="F454" i="35"/>
  <c r="Z453" i="35"/>
  <c r="X453" i="35"/>
  <c r="F453" i="35"/>
  <c r="X452" i="35"/>
  <c r="Z452" i="35" s="1"/>
  <c r="F452" i="35"/>
  <c r="Z451" i="35"/>
  <c r="X451" i="35"/>
  <c r="F451" i="35"/>
  <c r="X450" i="35"/>
  <c r="Z450" i="35" s="1"/>
  <c r="F450" i="35"/>
  <c r="Z449" i="35"/>
  <c r="X449" i="35"/>
  <c r="F449" i="35"/>
  <c r="X448" i="35"/>
  <c r="Z448" i="35" s="1"/>
  <c r="F448" i="35"/>
  <c r="Z447" i="35"/>
  <c r="X447" i="35"/>
  <c r="F447" i="35"/>
  <c r="X446" i="35"/>
  <c r="Z446" i="35" s="1"/>
  <c r="F446" i="35"/>
  <c r="Z445" i="35"/>
  <c r="X445" i="35"/>
  <c r="F445" i="35"/>
  <c r="X444" i="35"/>
  <c r="Z444" i="35" s="1"/>
  <c r="F444" i="35"/>
  <c r="Z443" i="35"/>
  <c r="X443" i="35"/>
  <c r="F443" i="35"/>
  <c r="X442" i="35"/>
  <c r="Z442" i="35" s="1"/>
  <c r="F442" i="35"/>
  <c r="X441" i="35"/>
  <c r="Z441" i="35" s="1"/>
  <c r="F441" i="35"/>
  <c r="Z440" i="35"/>
  <c r="X440" i="35"/>
  <c r="F440" i="35"/>
  <c r="X439" i="35"/>
  <c r="Z439" i="35" s="1"/>
  <c r="F439" i="35"/>
  <c r="Z438" i="35"/>
  <c r="X438" i="35"/>
  <c r="F438" i="35"/>
  <c r="X437" i="35"/>
  <c r="Z437" i="35" s="1"/>
  <c r="F437" i="35"/>
  <c r="X436" i="35"/>
  <c r="Z436" i="35" s="1"/>
  <c r="F436" i="35"/>
  <c r="X435" i="35"/>
  <c r="Z435" i="35" s="1"/>
  <c r="F435" i="35"/>
  <c r="X434" i="35"/>
  <c r="Z434" i="35" s="1"/>
  <c r="F434" i="35"/>
  <c r="F433" i="35"/>
  <c r="Z432" i="35"/>
  <c r="X432" i="35"/>
  <c r="F432" i="35"/>
  <c r="Z431" i="35"/>
  <c r="X431" i="35"/>
  <c r="F431" i="35"/>
  <c r="X430" i="35"/>
  <c r="Z430" i="35" s="1"/>
  <c r="F430" i="35"/>
  <c r="X429" i="35"/>
  <c r="Z429" i="35" s="1"/>
  <c r="F429" i="35"/>
  <c r="X428" i="35"/>
  <c r="Z428" i="35" s="1"/>
  <c r="F428" i="35"/>
  <c r="Z427" i="35"/>
  <c r="X427" i="35"/>
  <c r="F427" i="35"/>
  <c r="X426" i="35"/>
  <c r="Z426" i="35" s="1"/>
  <c r="F426" i="35"/>
  <c r="Z425" i="35"/>
  <c r="X425" i="35"/>
  <c r="F425" i="35"/>
  <c r="X424" i="35"/>
  <c r="Z424" i="35" s="1"/>
  <c r="F424" i="35"/>
  <c r="Z423" i="35"/>
  <c r="X423" i="35"/>
  <c r="F423" i="35"/>
  <c r="X422" i="35"/>
  <c r="Z422" i="35" s="1"/>
  <c r="F422" i="35"/>
  <c r="Z421" i="35"/>
  <c r="X421" i="35"/>
  <c r="F421" i="35"/>
  <c r="X420" i="35"/>
  <c r="Z420" i="35" s="1"/>
  <c r="F420" i="35"/>
  <c r="X419" i="35"/>
  <c r="Z419" i="35" s="1"/>
  <c r="F419" i="35"/>
  <c r="X418" i="35"/>
  <c r="Z418" i="35" s="1"/>
  <c r="F418" i="35"/>
  <c r="X417" i="35"/>
  <c r="Z417" i="35" s="1"/>
  <c r="F417" i="35"/>
  <c r="Z416" i="35"/>
  <c r="X416" i="35"/>
  <c r="F416" i="35"/>
  <c r="X415" i="35"/>
  <c r="Z415" i="35" s="1"/>
  <c r="F415" i="35"/>
  <c r="X414" i="35"/>
  <c r="Z414" i="35" s="1"/>
  <c r="F414" i="35"/>
  <c r="X413" i="35"/>
  <c r="Z413" i="35" s="1"/>
  <c r="F413" i="35"/>
  <c r="Z412" i="35"/>
  <c r="X412" i="35"/>
  <c r="F412" i="35"/>
  <c r="X411" i="35"/>
  <c r="Z411" i="35" s="1"/>
  <c r="F411" i="35"/>
  <c r="X410" i="35"/>
  <c r="Z410" i="35" s="1"/>
  <c r="F410" i="35"/>
  <c r="X409" i="35"/>
  <c r="Z409" i="35" s="1"/>
  <c r="F409" i="35"/>
  <c r="Z408" i="35"/>
  <c r="X408" i="35"/>
  <c r="F408" i="35"/>
  <c r="X407" i="35"/>
  <c r="Z407" i="35" s="1"/>
  <c r="F407" i="35"/>
  <c r="X406" i="35"/>
  <c r="Z406" i="35" s="1"/>
  <c r="F406" i="35"/>
  <c r="Z405" i="35"/>
  <c r="X405" i="35"/>
  <c r="F405" i="35"/>
  <c r="X404" i="35"/>
  <c r="Z404" i="35" s="1"/>
  <c r="F404" i="35"/>
  <c r="Z403" i="35"/>
  <c r="X403" i="35"/>
  <c r="F403" i="35"/>
  <c r="X402" i="35"/>
  <c r="Z402" i="35" s="1"/>
  <c r="F402" i="35"/>
  <c r="Z401" i="35"/>
  <c r="X401" i="35"/>
  <c r="F401" i="35"/>
  <c r="X400" i="35"/>
  <c r="Z400" i="35" s="1"/>
  <c r="F400" i="35"/>
  <c r="X399" i="35"/>
  <c r="Z399" i="35" s="1"/>
  <c r="F399" i="35"/>
  <c r="X398" i="35"/>
  <c r="Z398" i="35" s="1"/>
  <c r="F398" i="35"/>
  <c r="Z397" i="35"/>
  <c r="X397" i="35"/>
  <c r="F397" i="35"/>
  <c r="Z396" i="35"/>
  <c r="X396" i="35"/>
  <c r="F396" i="35"/>
  <c r="X395" i="35"/>
  <c r="Z395" i="35" s="1"/>
  <c r="F395" i="35"/>
  <c r="X394" i="35"/>
  <c r="Z394" i="35" s="1"/>
  <c r="F394" i="35"/>
  <c r="X393" i="35"/>
  <c r="Z393" i="35" s="1"/>
  <c r="F393" i="35"/>
  <c r="X392" i="35"/>
  <c r="Z392" i="35" s="1"/>
  <c r="F392" i="35"/>
  <c r="Z391" i="35"/>
  <c r="X391" i="35"/>
  <c r="F391" i="35"/>
  <c r="Z390" i="35"/>
  <c r="X390" i="35"/>
  <c r="F390" i="35"/>
  <c r="Z389" i="35"/>
  <c r="X389" i="35"/>
  <c r="F389" i="35"/>
  <c r="X388" i="35"/>
  <c r="Z388" i="35" s="1"/>
  <c r="F388" i="35"/>
  <c r="Z387" i="35"/>
  <c r="X387" i="35"/>
  <c r="F387" i="35"/>
  <c r="X386" i="35"/>
  <c r="Z386" i="35" s="1"/>
  <c r="F386" i="35"/>
  <c r="Z385" i="35"/>
  <c r="X385" i="35"/>
  <c r="F385" i="35"/>
  <c r="X384" i="35"/>
  <c r="Z384" i="35" s="1"/>
  <c r="F384" i="35"/>
  <c r="Z383" i="35"/>
  <c r="X383" i="35"/>
  <c r="F383" i="35"/>
  <c r="X382" i="35"/>
  <c r="Z382" i="35" s="1"/>
  <c r="F382" i="35"/>
  <c r="X381" i="35"/>
  <c r="Z381" i="35" s="1"/>
  <c r="F381" i="35"/>
  <c r="Z380" i="35"/>
  <c r="X380" i="35"/>
  <c r="F380" i="35"/>
  <c r="X379" i="35"/>
  <c r="Z379" i="35" s="1"/>
  <c r="F379" i="35"/>
  <c r="X378" i="35"/>
  <c r="Z378" i="35" s="1"/>
  <c r="F378" i="35"/>
  <c r="X377" i="35"/>
  <c r="Z377" i="35" s="1"/>
  <c r="F377" i="35"/>
  <c r="X376" i="35"/>
  <c r="Z376" i="35" s="1"/>
  <c r="F376" i="35"/>
  <c r="Z375" i="35"/>
  <c r="X375" i="35"/>
  <c r="F375" i="35"/>
  <c r="Z374" i="35"/>
  <c r="X374" i="35"/>
  <c r="F374" i="35"/>
  <c r="Z373" i="35"/>
  <c r="X373" i="35"/>
  <c r="F373" i="35"/>
  <c r="Z372" i="35"/>
  <c r="X372" i="35"/>
  <c r="F372" i="35"/>
  <c r="X371" i="35"/>
  <c r="Z371" i="35" s="1"/>
  <c r="F371" i="35"/>
  <c r="X370" i="35"/>
  <c r="Z370" i="35" s="1"/>
  <c r="F370" i="35"/>
  <c r="X369" i="35"/>
  <c r="Z369" i="35" s="1"/>
  <c r="F369" i="35"/>
  <c r="X368" i="35"/>
  <c r="Z368" i="35" s="1"/>
  <c r="F368" i="35"/>
  <c r="Z367" i="35"/>
  <c r="X367" i="35"/>
  <c r="F367" i="35"/>
  <c r="X366" i="35"/>
  <c r="Z366" i="35" s="1"/>
  <c r="F366" i="35"/>
  <c r="X365" i="35"/>
  <c r="Z365" i="35" s="1"/>
  <c r="F365" i="35"/>
  <c r="X364" i="35"/>
  <c r="Z364" i="35" s="1"/>
  <c r="F364" i="35"/>
  <c r="Z363" i="35"/>
  <c r="X363" i="35"/>
  <c r="F363" i="35"/>
  <c r="X362" i="35"/>
  <c r="Z362" i="35" s="1"/>
  <c r="F362" i="35"/>
  <c r="Z361" i="35"/>
  <c r="X361" i="35"/>
  <c r="F361" i="35"/>
  <c r="Z360" i="35"/>
  <c r="X360" i="35"/>
  <c r="F360" i="35"/>
  <c r="X359" i="35"/>
  <c r="Z359" i="35" s="1"/>
  <c r="F359" i="35"/>
  <c r="Z358" i="35"/>
  <c r="X358" i="35"/>
  <c r="F358" i="35"/>
  <c r="Z357" i="35"/>
  <c r="X357" i="35"/>
  <c r="F357" i="35"/>
  <c r="Z356" i="35"/>
  <c r="X356" i="35"/>
  <c r="F356" i="35"/>
  <c r="X355" i="35"/>
  <c r="Z355" i="35" s="1"/>
  <c r="F355" i="35"/>
  <c r="Z354" i="35"/>
  <c r="X354" i="35"/>
  <c r="F354" i="35"/>
  <c r="X353" i="35"/>
  <c r="Z353" i="35" s="1"/>
  <c r="F353" i="35"/>
  <c r="Z352" i="35"/>
  <c r="X352" i="35"/>
  <c r="F352" i="35"/>
  <c r="X351" i="35"/>
  <c r="Z351" i="35" s="1"/>
  <c r="F351" i="35"/>
  <c r="X350" i="35"/>
  <c r="F350" i="35"/>
  <c r="X349" i="35"/>
  <c r="Z349" i="35" s="1"/>
  <c r="F349" i="35"/>
  <c r="Z348" i="35"/>
  <c r="X348" i="35"/>
  <c r="F348" i="35"/>
  <c r="X347" i="35"/>
  <c r="Z347" i="35" s="1"/>
  <c r="F347" i="35"/>
  <c r="Z346" i="35"/>
  <c r="X346" i="35"/>
  <c r="F346" i="35"/>
  <c r="F345" i="35"/>
  <c r="Z344" i="35"/>
  <c r="X344" i="35"/>
  <c r="F344" i="35"/>
  <c r="F343" i="35"/>
  <c r="X342" i="35"/>
  <c r="Z342" i="35" s="1"/>
  <c r="F342" i="35"/>
  <c r="X341" i="35"/>
  <c r="Z341" i="35" s="1"/>
  <c r="F341" i="35"/>
  <c r="Z340" i="35"/>
  <c r="X340" i="35"/>
  <c r="F340" i="35"/>
  <c r="X339" i="35"/>
  <c r="Z339" i="35" s="1"/>
  <c r="F339" i="35"/>
  <c r="Z338" i="35"/>
  <c r="X338" i="35"/>
  <c r="F338" i="35"/>
  <c r="X337" i="35"/>
  <c r="Z337" i="35" s="1"/>
  <c r="F337" i="35"/>
  <c r="Z336" i="35"/>
  <c r="X336" i="35"/>
  <c r="F336" i="35"/>
  <c r="X335" i="35"/>
  <c r="Z335" i="35" s="1"/>
  <c r="F335" i="35"/>
  <c r="Z334" i="35"/>
  <c r="X334" i="35"/>
  <c r="F334" i="35"/>
  <c r="F333" i="35"/>
  <c r="Z332" i="35"/>
  <c r="X332" i="35"/>
  <c r="F332" i="35"/>
  <c r="X331" i="35"/>
  <c r="Z331" i="35" s="1"/>
  <c r="F331" i="35"/>
  <c r="Z330" i="35"/>
  <c r="X330" i="35"/>
  <c r="F330" i="35"/>
  <c r="Z329" i="35"/>
  <c r="X329" i="35"/>
  <c r="F329" i="35"/>
  <c r="Z328" i="35"/>
  <c r="X328" i="35"/>
  <c r="F328" i="35"/>
  <c r="X327" i="35"/>
  <c r="Z327" i="35" s="1"/>
  <c r="F327" i="35"/>
  <c r="X326" i="35"/>
  <c r="Z326" i="35" s="1"/>
  <c r="F326" i="35"/>
  <c r="X325" i="35"/>
  <c r="Z325" i="35" s="1"/>
  <c r="F325" i="35"/>
  <c r="Z324" i="35"/>
  <c r="X324" i="35"/>
  <c r="F324" i="35"/>
  <c r="Z323" i="35"/>
  <c r="X323" i="35"/>
  <c r="F323" i="35"/>
  <c r="X322" i="35"/>
  <c r="Z322" i="35" s="1"/>
  <c r="F322" i="35"/>
  <c r="Z321" i="35"/>
  <c r="X321" i="35"/>
  <c r="F321" i="35"/>
  <c r="X320" i="35"/>
  <c r="Z320" i="35" s="1"/>
  <c r="F320" i="35"/>
  <c r="X319" i="35"/>
  <c r="Z319" i="35" s="1"/>
  <c r="F319" i="35"/>
  <c r="X318" i="35"/>
  <c r="Z318" i="35" s="1"/>
  <c r="F318" i="35"/>
  <c r="X317" i="35"/>
  <c r="Z317" i="35" s="1"/>
  <c r="F317" i="35"/>
  <c r="X316" i="35"/>
  <c r="Z316" i="35" s="1"/>
  <c r="F316" i="35"/>
  <c r="X315" i="35"/>
  <c r="Z315" i="35" s="1"/>
  <c r="F315" i="35"/>
  <c r="X314" i="35"/>
  <c r="Z314" i="35" s="1"/>
  <c r="F314" i="35"/>
  <c r="Z313" i="35"/>
  <c r="X313" i="35"/>
  <c r="F313" i="35"/>
  <c r="Z312" i="35"/>
  <c r="X312" i="35"/>
  <c r="F312" i="35"/>
  <c r="X311" i="35"/>
  <c r="Z311" i="35" s="1"/>
  <c r="F311" i="35"/>
  <c r="Z310" i="35"/>
  <c r="X310" i="35"/>
  <c r="F310" i="35"/>
  <c r="Z309" i="35"/>
  <c r="X309" i="35"/>
  <c r="F309" i="35"/>
  <c r="Z308" i="35"/>
  <c r="X308" i="35"/>
  <c r="F308" i="35"/>
  <c r="X307" i="35"/>
  <c r="Z307" i="35" s="1"/>
  <c r="F307" i="35"/>
  <c r="X306" i="35"/>
  <c r="Z306" i="35" s="1"/>
  <c r="F306" i="35"/>
  <c r="Z305" i="35"/>
  <c r="X305" i="35"/>
  <c r="F305" i="35"/>
  <c r="X304" i="35"/>
  <c r="Z304" i="35" s="1"/>
  <c r="F304" i="35"/>
  <c r="Z303" i="35"/>
  <c r="X303" i="35"/>
  <c r="F303" i="35"/>
  <c r="Z302" i="35"/>
  <c r="X302" i="35"/>
  <c r="F302" i="35"/>
  <c r="X301" i="35"/>
  <c r="Z301" i="35" s="1"/>
  <c r="F301" i="35"/>
  <c r="X300" i="35"/>
  <c r="Z300" i="35" s="1"/>
  <c r="F300" i="35"/>
  <c r="Z299" i="35"/>
  <c r="X299" i="35"/>
  <c r="F299" i="35"/>
  <c r="X298" i="35"/>
  <c r="Z298" i="35" s="1"/>
  <c r="F298" i="35"/>
  <c r="Z297" i="35"/>
  <c r="X297" i="35"/>
  <c r="F297" i="35"/>
  <c r="Z296" i="35"/>
  <c r="X296" i="35"/>
  <c r="F296" i="35"/>
  <c r="X295" i="35"/>
  <c r="Z295" i="35" s="1"/>
  <c r="F295" i="35"/>
  <c r="Z294" i="35"/>
  <c r="X294" i="35"/>
  <c r="F294" i="35"/>
  <c r="X293" i="35"/>
  <c r="Z293" i="35" s="1"/>
  <c r="F293" i="35"/>
  <c r="X292" i="35"/>
  <c r="Z292" i="35" s="1"/>
  <c r="F292" i="35"/>
  <c r="Z291" i="35"/>
  <c r="X291" i="35"/>
  <c r="F291" i="35"/>
  <c r="Z290" i="35"/>
  <c r="X290" i="35"/>
  <c r="F290" i="35"/>
  <c r="X289" i="35"/>
  <c r="Z289" i="35" s="1"/>
  <c r="F289" i="35"/>
  <c r="X288" i="35"/>
  <c r="Z288" i="35" s="1"/>
  <c r="F288" i="35"/>
  <c r="Z287" i="35"/>
  <c r="X287" i="35"/>
  <c r="F287" i="35"/>
  <c r="X286" i="35"/>
  <c r="Z286" i="35" s="1"/>
  <c r="F286" i="35"/>
  <c r="X285" i="35"/>
  <c r="Z285" i="35" s="1"/>
  <c r="F285" i="35"/>
  <c r="X284" i="35"/>
  <c r="Z284" i="35" s="1"/>
  <c r="F284" i="35"/>
  <c r="Z283" i="35"/>
  <c r="X283" i="35"/>
  <c r="F283" i="35"/>
  <c r="X282" i="35"/>
  <c r="Z282" i="35" s="1"/>
  <c r="F282" i="35"/>
  <c r="X281" i="35"/>
  <c r="Z281" i="35" s="1"/>
  <c r="F281" i="35"/>
  <c r="Z280" i="35"/>
  <c r="X280" i="35"/>
  <c r="F280" i="35"/>
  <c r="Z279" i="35"/>
  <c r="X279" i="35"/>
  <c r="F279" i="35"/>
  <c r="X278" i="35"/>
  <c r="Z278" i="35" s="1"/>
  <c r="F278" i="35"/>
  <c r="X277" i="35"/>
  <c r="Z277" i="35" s="1"/>
  <c r="F277" i="35"/>
  <c r="Z276" i="35"/>
  <c r="X276" i="35"/>
  <c r="F276" i="35"/>
  <c r="X275" i="35"/>
  <c r="Z275" i="35" s="1"/>
  <c r="F275" i="35"/>
  <c r="Z274" i="35"/>
  <c r="X274" i="35"/>
  <c r="F274" i="35"/>
  <c r="X273" i="35"/>
  <c r="Z273" i="35" s="1"/>
  <c r="F273" i="35"/>
  <c r="Z272" i="35"/>
  <c r="X272" i="35"/>
  <c r="F272" i="35"/>
  <c r="X271" i="35"/>
  <c r="Z271" i="35" s="1"/>
  <c r="F271" i="35"/>
  <c r="X270" i="35"/>
  <c r="Z270" i="35" s="1"/>
  <c r="F270" i="35"/>
  <c r="X269" i="35"/>
  <c r="Z269" i="35" s="1"/>
  <c r="F269" i="35"/>
  <c r="Z268" i="35"/>
  <c r="X268" i="35"/>
  <c r="F268" i="35"/>
  <c r="X267" i="35"/>
  <c r="Z267" i="35" s="1"/>
  <c r="F267" i="35"/>
  <c r="X266" i="35"/>
  <c r="Z266" i="35" s="1"/>
  <c r="F266" i="35"/>
  <c r="X265" i="35"/>
  <c r="Z265" i="35" s="1"/>
  <c r="F265" i="35"/>
  <c r="Z264" i="35"/>
  <c r="X264" i="35"/>
  <c r="F264" i="35"/>
  <c r="Z263" i="35"/>
  <c r="X263" i="35"/>
  <c r="F263" i="35"/>
  <c r="X262" i="35"/>
  <c r="Z262" i="35" s="1"/>
  <c r="F262" i="35"/>
  <c r="Z261" i="35"/>
  <c r="X261" i="35"/>
  <c r="F261" i="35"/>
  <c r="X260" i="35"/>
  <c r="Z260" i="35" s="1"/>
  <c r="F260" i="35"/>
  <c r="X259" i="35"/>
  <c r="Z259" i="35" s="1"/>
  <c r="F259" i="35"/>
  <c r="Z258" i="35"/>
  <c r="X258" i="35"/>
  <c r="F258" i="35"/>
  <c r="X257" i="35"/>
  <c r="Z257" i="35" s="1"/>
  <c r="F257" i="35"/>
  <c r="Z256" i="35"/>
  <c r="X256" i="35"/>
  <c r="F256" i="35"/>
  <c r="X255" i="35"/>
  <c r="Z255" i="35" s="1"/>
  <c r="F255" i="35"/>
  <c r="X254" i="35"/>
  <c r="Z254" i="35" s="1"/>
  <c r="F254" i="35"/>
  <c r="X253" i="35"/>
  <c r="Z253" i="35" s="1"/>
  <c r="F253" i="35"/>
  <c r="Z252" i="35"/>
  <c r="X252" i="35"/>
  <c r="F252" i="35"/>
  <c r="X251" i="35"/>
  <c r="Z251" i="35" s="1"/>
  <c r="F251" i="35"/>
  <c r="Z250" i="35"/>
  <c r="X250" i="35"/>
  <c r="F250" i="35"/>
  <c r="X249" i="35"/>
  <c r="Z249" i="35" s="1"/>
  <c r="F249" i="35"/>
  <c r="Z248" i="35"/>
  <c r="X248" i="35"/>
  <c r="F248" i="35"/>
  <c r="X247" i="35"/>
  <c r="Z247" i="35" s="1"/>
  <c r="F247" i="35"/>
  <c r="X246" i="35"/>
  <c r="Z246" i="35" s="1"/>
  <c r="F246" i="35"/>
  <c r="Z245" i="35"/>
  <c r="X245" i="35"/>
  <c r="F245" i="35"/>
  <c r="X244" i="35"/>
  <c r="Z244" i="35" s="1"/>
  <c r="F244" i="35"/>
  <c r="X243" i="35"/>
  <c r="Z243" i="35" s="1"/>
  <c r="F243" i="35"/>
  <c r="X242" i="35"/>
  <c r="Z242" i="35" s="1"/>
  <c r="F242" i="35"/>
  <c r="Z241" i="35"/>
  <c r="X241" i="35"/>
  <c r="F241" i="35"/>
  <c r="X240" i="35"/>
  <c r="Z240" i="35" s="1"/>
  <c r="F240" i="35"/>
  <c r="X239" i="35"/>
  <c r="Z239" i="35" s="1"/>
  <c r="F239" i="35"/>
  <c r="Z238" i="35"/>
  <c r="X238" i="35"/>
  <c r="F238" i="35"/>
  <c r="X237" i="35"/>
  <c r="Z237" i="35" s="1"/>
  <c r="F237" i="35"/>
  <c r="Z236" i="35"/>
  <c r="X236" i="35"/>
  <c r="F236" i="35"/>
  <c r="X235" i="35"/>
  <c r="Z235" i="35" s="1"/>
  <c r="F235" i="35"/>
  <c r="Z234" i="35"/>
  <c r="X234" i="35"/>
  <c r="F234" i="35"/>
  <c r="X233" i="35"/>
  <c r="Z233" i="35" s="1"/>
  <c r="F233" i="35"/>
  <c r="Z232" i="35"/>
  <c r="X232" i="35"/>
  <c r="F232" i="35"/>
  <c r="X231" i="35"/>
  <c r="Z231" i="35" s="1"/>
  <c r="F231" i="35"/>
  <c r="Z230" i="35"/>
  <c r="X230" i="35"/>
  <c r="F230" i="35"/>
  <c r="X229" i="35"/>
  <c r="Z229" i="35" s="1"/>
  <c r="F229" i="35"/>
  <c r="X228" i="35"/>
  <c r="Z228" i="35" s="1"/>
  <c r="F228" i="35"/>
  <c r="X227" i="35"/>
  <c r="Z227" i="35" s="1"/>
  <c r="F227" i="35"/>
  <c r="Z226" i="35"/>
  <c r="X226" i="35"/>
  <c r="F226" i="35"/>
  <c r="Z225" i="35"/>
  <c r="X225" i="35"/>
  <c r="F225" i="35"/>
  <c r="X224" i="35"/>
  <c r="Z224" i="35" s="1"/>
  <c r="F224" i="35"/>
  <c r="Z223" i="35"/>
  <c r="X223" i="35"/>
  <c r="F223" i="35"/>
  <c r="X222" i="35"/>
  <c r="Z222" i="35" s="1"/>
  <c r="F222" i="35"/>
  <c r="X221" i="35"/>
  <c r="Z221" i="35" s="1"/>
  <c r="F221" i="35"/>
  <c r="Z220" i="35"/>
  <c r="X220" i="35"/>
  <c r="F220" i="35"/>
  <c r="Z219" i="35"/>
  <c r="X219" i="35"/>
  <c r="F219" i="35"/>
  <c r="X218" i="35"/>
  <c r="Z218" i="35" s="1"/>
  <c r="F218" i="35"/>
  <c r="X217" i="35"/>
  <c r="Z217" i="35" s="1"/>
  <c r="F217" i="35"/>
  <c r="Z216" i="35"/>
  <c r="X216" i="35"/>
  <c r="F216" i="35"/>
  <c r="X215" i="35"/>
  <c r="Z215" i="35" s="1"/>
  <c r="F215" i="35"/>
  <c r="Z214" i="35"/>
  <c r="X214" i="35"/>
  <c r="F214" i="35"/>
  <c r="X213" i="35"/>
  <c r="Z213" i="35" s="1"/>
  <c r="F213" i="35"/>
  <c r="Z212" i="35"/>
  <c r="X212" i="35"/>
  <c r="F212" i="35"/>
  <c r="X211" i="35"/>
  <c r="Z211" i="35" s="1"/>
  <c r="F211" i="35"/>
  <c r="Z210" i="35"/>
  <c r="X210" i="35"/>
  <c r="F210" i="35"/>
  <c r="X209" i="35"/>
  <c r="Z209" i="35" s="1"/>
  <c r="F209" i="35"/>
  <c r="X208" i="35"/>
  <c r="Z208" i="35" s="1"/>
  <c r="F208" i="35"/>
  <c r="Z207" i="35"/>
  <c r="X207" i="35"/>
  <c r="F207" i="35"/>
  <c r="X206" i="35"/>
  <c r="Z206" i="35" s="1"/>
  <c r="F206" i="35"/>
  <c r="X205" i="35"/>
  <c r="Z205" i="35" s="1"/>
  <c r="F205" i="35"/>
  <c r="X204" i="35"/>
  <c r="Z204" i="35" s="1"/>
  <c r="F204" i="35"/>
  <c r="Z203" i="35"/>
  <c r="X203" i="35"/>
  <c r="F203" i="35"/>
  <c r="X202" i="35"/>
  <c r="Z202" i="35" s="1"/>
  <c r="F202" i="35"/>
  <c r="Z201" i="35"/>
  <c r="X201" i="35"/>
  <c r="F201" i="35"/>
  <c r="Z200" i="35"/>
  <c r="X200" i="35"/>
  <c r="F200" i="35"/>
  <c r="X199" i="35"/>
  <c r="Z199" i="35" s="1"/>
  <c r="F199" i="35"/>
  <c r="X198" i="35"/>
  <c r="Z198" i="35" s="1"/>
  <c r="F198" i="35"/>
  <c r="X197" i="35"/>
  <c r="Z197" i="35" s="1"/>
  <c r="F197" i="35"/>
  <c r="Z196" i="35"/>
  <c r="X196" i="35"/>
  <c r="F196" i="35"/>
  <c r="X195" i="35"/>
  <c r="Z195" i="35" s="1"/>
  <c r="F195" i="35"/>
  <c r="X194" i="35"/>
  <c r="Z194" i="35" s="1"/>
  <c r="F194" i="35"/>
  <c r="X193" i="35"/>
  <c r="Z193" i="35" s="1"/>
  <c r="F193" i="35"/>
  <c r="Z192" i="35"/>
  <c r="X192" i="35"/>
  <c r="F192" i="35"/>
  <c r="X191" i="35"/>
  <c r="Z191" i="35" s="1"/>
  <c r="F191" i="35"/>
  <c r="X190" i="35"/>
  <c r="Z190" i="35" s="1"/>
  <c r="F190" i="35"/>
  <c r="X189" i="35"/>
  <c r="Z189" i="35" s="1"/>
  <c r="F189" i="35"/>
  <c r="X188" i="35"/>
  <c r="Z188" i="35" s="1"/>
  <c r="F188" i="35"/>
  <c r="X187" i="35"/>
  <c r="Z187" i="35" s="1"/>
  <c r="F187" i="35"/>
  <c r="X186" i="35"/>
  <c r="Z186" i="35" s="1"/>
  <c r="F186" i="35"/>
  <c r="Z185" i="35"/>
  <c r="X185" i="35"/>
  <c r="F185" i="35"/>
  <c r="Z184" i="35"/>
  <c r="X184" i="35"/>
  <c r="F184" i="35"/>
  <c r="X183" i="35"/>
  <c r="Z183" i="35" s="1"/>
  <c r="F183" i="35"/>
  <c r="X182" i="35"/>
  <c r="Z182" i="35" s="1"/>
  <c r="F182" i="35"/>
  <c r="Z181" i="35"/>
  <c r="X181" i="35"/>
  <c r="F181" i="35"/>
  <c r="X180" i="35"/>
  <c r="Z180" i="35" s="1"/>
  <c r="F180" i="35"/>
  <c r="X179" i="35"/>
  <c r="Z179" i="35" s="1"/>
  <c r="F179" i="35"/>
  <c r="X178" i="35"/>
  <c r="Z178" i="35" s="1"/>
  <c r="F178" i="35"/>
  <c r="X177" i="35"/>
  <c r="Z177" i="35" s="1"/>
  <c r="F177" i="35"/>
  <c r="Z176" i="35"/>
  <c r="X176" i="35"/>
  <c r="F176" i="35"/>
  <c r="X175" i="35"/>
  <c r="Z175" i="35" s="1"/>
  <c r="F175" i="35"/>
  <c r="Z174" i="35"/>
  <c r="X174" i="35"/>
  <c r="F174" i="35"/>
  <c r="X173" i="35"/>
  <c r="Z173" i="35" s="1"/>
  <c r="F173" i="35"/>
  <c r="X172" i="35"/>
  <c r="Z172" i="35" s="1"/>
  <c r="F172" i="35"/>
  <c r="X171" i="35"/>
  <c r="Z171" i="35" s="1"/>
  <c r="F171" i="35"/>
  <c r="Z170" i="35"/>
  <c r="X170" i="35"/>
  <c r="F170" i="35"/>
  <c r="X169" i="35"/>
  <c r="Z169" i="35" s="1"/>
  <c r="F169" i="35"/>
  <c r="Z168" i="35"/>
  <c r="X168" i="35"/>
  <c r="F168" i="35"/>
  <c r="X167" i="35"/>
  <c r="Z167" i="35" s="1"/>
  <c r="F167" i="35"/>
  <c r="Z166" i="35"/>
  <c r="X166" i="35"/>
  <c r="F166" i="35"/>
  <c r="Z165" i="35"/>
  <c r="X165" i="35"/>
  <c r="F165" i="35"/>
  <c r="X164" i="35"/>
  <c r="Z164" i="35" s="1"/>
  <c r="F164" i="35"/>
  <c r="Z163" i="35"/>
  <c r="X163" i="35"/>
  <c r="F163" i="35"/>
  <c r="X162" i="35"/>
  <c r="Z162" i="35" s="1"/>
  <c r="F162" i="35"/>
  <c r="Z161" i="35"/>
  <c r="X161" i="35"/>
  <c r="F161" i="35"/>
  <c r="Z160" i="35"/>
  <c r="X160" i="35"/>
  <c r="F160" i="35"/>
  <c r="X159" i="35"/>
  <c r="Z159" i="35" s="1"/>
  <c r="F159" i="35"/>
  <c r="Z158" i="35"/>
  <c r="X158" i="35"/>
  <c r="F158" i="35"/>
  <c r="X157" i="35"/>
  <c r="Z157" i="35" s="1"/>
  <c r="F157" i="35"/>
  <c r="X156" i="35"/>
  <c r="Z156" i="35" s="1"/>
  <c r="F156" i="35"/>
  <c r="Z155" i="35"/>
  <c r="X155" i="35"/>
  <c r="F155" i="35"/>
  <c r="Z154" i="35"/>
  <c r="X154" i="35"/>
  <c r="F154" i="35"/>
  <c r="X153" i="35"/>
  <c r="Z153" i="35" s="1"/>
  <c r="F153" i="35"/>
  <c r="Z152" i="35"/>
  <c r="X152" i="35"/>
  <c r="F152" i="35"/>
  <c r="X151" i="35"/>
  <c r="Z151" i="35" s="1"/>
  <c r="F151" i="35"/>
  <c r="Z150" i="35"/>
  <c r="X150" i="35"/>
  <c r="F150" i="35"/>
  <c r="X149" i="35"/>
  <c r="Z149" i="35" s="1"/>
  <c r="F149" i="35"/>
  <c r="X148" i="35"/>
  <c r="Z148" i="35" s="1"/>
  <c r="F148" i="35"/>
  <c r="Z147" i="35"/>
  <c r="X147" i="35"/>
  <c r="F147" i="35"/>
  <c r="X146" i="35"/>
  <c r="Z146" i="35" s="1"/>
  <c r="F146" i="35"/>
  <c r="Z145" i="35"/>
  <c r="X145" i="35"/>
  <c r="F145" i="35"/>
  <c r="Z144" i="35"/>
  <c r="X144" i="35"/>
  <c r="F144" i="35"/>
  <c r="Z143" i="35"/>
  <c r="X143" i="35"/>
  <c r="F143" i="35"/>
  <c r="X142" i="35"/>
  <c r="Z142" i="35" s="1"/>
  <c r="F142" i="35"/>
  <c r="X141" i="35"/>
  <c r="Z141" i="35" s="1"/>
  <c r="F141" i="35"/>
  <c r="Z140" i="35"/>
  <c r="X140" i="35"/>
  <c r="F140" i="35"/>
  <c r="Z139" i="35"/>
  <c r="X139" i="35"/>
  <c r="F139" i="35"/>
  <c r="Z138" i="35"/>
  <c r="X138" i="35"/>
  <c r="F138" i="35"/>
  <c r="X137" i="35"/>
  <c r="Z137" i="35" s="1"/>
  <c r="F137" i="35"/>
  <c r="Z136" i="35"/>
  <c r="X136" i="35"/>
  <c r="F136" i="35"/>
  <c r="X135" i="35"/>
  <c r="Z135" i="35" s="1"/>
  <c r="F135" i="35"/>
  <c r="Z134" i="35"/>
  <c r="X134" i="35"/>
  <c r="F134" i="35"/>
  <c r="Z133" i="35"/>
  <c r="X133" i="35"/>
  <c r="F133" i="35"/>
  <c r="Z132" i="35"/>
  <c r="X132" i="35"/>
  <c r="F132" i="35"/>
  <c r="X131" i="35"/>
  <c r="Z131" i="35" s="1"/>
  <c r="F131" i="35"/>
  <c r="X130" i="35"/>
  <c r="Z130" i="35" s="1"/>
  <c r="F130" i="35"/>
  <c r="X129" i="35"/>
  <c r="Z129" i="35" s="1"/>
  <c r="F129" i="35"/>
  <c r="Z128" i="35"/>
  <c r="X128" i="35"/>
  <c r="F128" i="35"/>
  <c r="Z127" i="35"/>
  <c r="X127" i="35"/>
  <c r="F127" i="35"/>
  <c r="X126" i="35"/>
  <c r="Z126" i="35" s="1"/>
  <c r="F126" i="35"/>
  <c r="X125" i="35"/>
  <c r="Z125" i="35" s="1"/>
  <c r="F125" i="35"/>
  <c r="X124" i="35"/>
  <c r="Z124" i="35" s="1"/>
  <c r="F124" i="35"/>
  <c r="X123" i="35"/>
  <c r="Z123" i="35" s="1"/>
  <c r="F123" i="35"/>
  <c r="X122" i="35"/>
  <c r="Z122" i="35" s="1"/>
  <c r="F122" i="35"/>
  <c r="Z121" i="35"/>
  <c r="X121" i="35"/>
  <c r="F121" i="35"/>
  <c r="Z120" i="35"/>
  <c r="X120" i="35"/>
  <c r="F120" i="35"/>
  <c r="X119" i="35"/>
  <c r="Z119" i="35" s="1"/>
  <c r="F119" i="35"/>
  <c r="Z118" i="35"/>
  <c r="X118" i="35"/>
  <c r="F118" i="35"/>
  <c r="X117" i="35"/>
  <c r="Z117" i="35" s="1"/>
  <c r="F117" i="35"/>
  <c r="Z116" i="35"/>
  <c r="X116" i="35"/>
  <c r="F116" i="35"/>
  <c r="X115" i="35"/>
  <c r="Z115" i="35" s="1"/>
  <c r="F115" i="35"/>
  <c r="Z114" i="35"/>
  <c r="X114" i="35"/>
  <c r="F114" i="35"/>
  <c r="X113" i="35"/>
  <c r="Z113" i="35" s="1"/>
  <c r="F113" i="35"/>
  <c r="Z112" i="35"/>
  <c r="X112" i="35"/>
  <c r="F112" i="35"/>
  <c r="X111" i="35"/>
  <c r="Z111" i="35" s="1"/>
  <c r="F111" i="35"/>
  <c r="X110" i="35"/>
  <c r="Z110" i="35" s="1"/>
  <c r="F110" i="35"/>
  <c r="X109" i="35"/>
  <c r="Z109" i="35" s="1"/>
  <c r="F109" i="35"/>
  <c r="X108" i="35"/>
  <c r="Z108" i="35" s="1"/>
  <c r="F108" i="35"/>
  <c r="X107" i="35"/>
  <c r="Z107" i="35" s="1"/>
  <c r="F107" i="35"/>
  <c r="Z106" i="35"/>
  <c r="X106" i="35"/>
  <c r="F106" i="35"/>
  <c r="Z105" i="35"/>
  <c r="X105" i="35"/>
  <c r="F105" i="35"/>
  <c r="Z104" i="35"/>
  <c r="X104" i="35"/>
  <c r="F104" i="35"/>
  <c r="Z103" i="35"/>
  <c r="X103" i="35"/>
  <c r="F103" i="35"/>
  <c r="Z102" i="35"/>
  <c r="X102" i="35"/>
  <c r="F102" i="35"/>
  <c r="X101" i="35"/>
  <c r="Z101" i="35" s="1"/>
  <c r="F101" i="35"/>
  <c r="X100" i="35"/>
  <c r="Z100" i="35" s="1"/>
  <c r="F100" i="35"/>
  <c r="X99" i="35"/>
  <c r="Z99" i="35" s="1"/>
  <c r="F99" i="35"/>
  <c r="Z98" i="35"/>
  <c r="X98" i="35"/>
  <c r="F98" i="35"/>
  <c r="X97" i="35"/>
  <c r="Z97" i="35" s="1"/>
  <c r="F97" i="35"/>
  <c r="X96" i="35"/>
  <c r="Z96" i="35" s="1"/>
  <c r="F96" i="35"/>
  <c r="Z95" i="35"/>
  <c r="X95" i="35"/>
  <c r="F95" i="35"/>
  <c r="Z94" i="35"/>
  <c r="X94" i="35"/>
  <c r="F94" i="35"/>
  <c r="X93" i="35"/>
  <c r="Z93" i="35" s="1"/>
  <c r="F93" i="35"/>
  <c r="Z92" i="35"/>
  <c r="X92" i="35"/>
  <c r="F92" i="35"/>
  <c r="Z91" i="35"/>
  <c r="X91" i="35"/>
  <c r="F91" i="35"/>
  <c r="Z90" i="35"/>
  <c r="X90" i="35"/>
  <c r="F90" i="35"/>
  <c r="Z89" i="35"/>
  <c r="X89" i="35"/>
  <c r="F89" i="35"/>
  <c r="Z88" i="35"/>
  <c r="X88" i="35"/>
  <c r="F88" i="35"/>
  <c r="Z87" i="35"/>
  <c r="X87" i="35"/>
  <c r="F87" i="35"/>
  <c r="X86" i="35"/>
  <c r="Z86" i="35" s="1"/>
  <c r="F86" i="35"/>
  <c r="X85" i="35"/>
  <c r="Z85" i="35" s="1"/>
  <c r="F85" i="35"/>
  <c r="Z84" i="35"/>
  <c r="X84" i="35"/>
  <c r="F84" i="35"/>
  <c r="Z83" i="35"/>
  <c r="X83" i="35"/>
  <c r="F83" i="35"/>
  <c r="X82" i="35"/>
  <c r="Z82" i="35" s="1"/>
  <c r="F82" i="35"/>
  <c r="X81" i="35"/>
  <c r="Z81" i="35" s="1"/>
  <c r="F81" i="35"/>
  <c r="X80" i="35"/>
  <c r="Z80" i="35" s="1"/>
  <c r="F80" i="35"/>
  <c r="Z79" i="35"/>
  <c r="X79" i="35"/>
  <c r="F79" i="35"/>
  <c r="Z78" i="35"/>
  <c r="X78" i="35"/>
  <c r="F78" i="35"/>
  <c r="X77" i="35"/>
  <c r="Z77" i="35" s="1"/>
  <c r="F77" i="35"/>
  <c r="Z76" i="35"/>
  <c r="X76" i="35"/>
  <c r="F76" i="35"/>
  <c r="X75" i="35"/>
  <c r="Z75" i="35" s="1"/>
  <c r="F75" i="35"/>
  <c r="X74" i="35"/>
  <c r="Z74" i="35" s="1"/>
  <c r="F74" i="35"/>
  <c r="X73" i="35"/>
  <c r="Z73" i="35" s="1"/>
  <c r="F73" i="35"/>
  <c r="Z72" i="35"/>
  <c r="X72" i="35"/>
  <c r="F72" i="35"/>
  <c r="X71" i="35"/>
  <c r="Z71" i="35" s="1"/>
  <c r="F71" i="35"/>
  <c r="X70" i="35"/>
  <c r="Z70" i="35" s="1"/>
  <c r="F70" i="35"/>
  <c r="X69" i="35"/>
  <c r="Z69" i="35" s="1"/>
  <c r="F69" i="35"/>
  <c r="X68" i="35"/>
  <c r="Z68" i="35" s="1"/>
  <c r="F68" i="35"/>
  <c r="Z67" i="35"/>
  <c r="X67" i="35"/>
  <c r="F67" i="35"/>
  <c r="X66" i="35"/>
  <c r="Z66" i="35" s="1"/>
  <c r="F66" i="35"/>
  <c r="Z65" i="35"/>
  <c r="X65" i="35"/>
  <c r="F65" i="35"/>
  <c r="X64" i="35"/>
  <c r="Z64" i="35" s="1"/>
  <c r="F64" i="35"/>
  <c r="Z63" i="35"/>
  <c r="X63" i="35"/>
  <c r="F63" i="35"/>
  <c r="Z62" i="35"/>
  <c r="X62" i="35"/>
  <c r="F62" i="35"/>
  <c r="X61" i="35"/>
  <c r="Z61" i="35" s="1"/>
  <c r="F61" i="35"/>
  <c r="X60" i="35"/>
  <c r="Z60" i="35" s="1"/>
  <c r="F60" i="35"/>
  <c r="X59" i="35"/>
  <c r="Z59" i="35" s="1"/>
  <c r="F59" i="35"/>
  <c r="X58" i="35"/>
  <c r="Z58" i="35" s="1"/>
  <c r="F58" i="35"/>
  <c r="X57" i="35"/>
  <c r="Z57" i="35" s="1"/>
  <c r="F57" i="35"/>
  <c r="Z56" i="35"/>
  <c r="X56" i="35"/>
  <c r="F56" i="35"/>
  <c r="X55" i="35"/>
  <c r="Z55" i="35" s="1"/>
  <c r="F55" i="35"/>
  <c r="Z54" i="35"/>
  <c r="X54" i="35"/>
  <c r="F54" i="35"/>
  <c r="Z53" i="35"/>
  <c r="X53" i="35"/>
  <c r="F53" i="35"/>
  <c r="X52" i="35"/>
  <c r="Z52" i="35" s="1"/>
  <c r="F52" i="35"/>
  <c r="Z51" i="35"/>
  <c r="X51" i="35"/>
  <c r="F51" i="35"/>
  <c r="X50" i="35"/>
  <c r="Z50" i="35" s="1"/>
  <c r="F50" i="35"/>
  <c r="Z49" i="35"/>
  <c r="X49" i="35"/>
  <c r="F49" i="35"/>
  <c r="X48" i="35"/>
  <c r="Z48" i="35" s="1"/>
  <c r="F48" i="35"/>
  <c r="Z47" i="35"/>
  <c r="X47" i="35"/>
  <c r="F47" i="35"/>
  <c r="X46" i="35"/>
  <c r="Z46" i="35" s="1"/>
  <c r="F46" i="35"/>
  <c r="X45" i="35"/>
  <c r="Z45" i="35" s="1"/>
  <c r="F45" i="35"/>
  <c r="X44" i="35"/>
  <c r="Z44" i="35" s="1"/>
  <c r="F44" i="35"/>
  <c r="Z43" i="35"/>
  <c r="X43" i="35"/>
  <c r="F43" i="35"/>
  <c r="Z42" i="35"/>
  <c r="X42" i="35"/>
  <c r="F42" i="35"/>
  <c r="Z41" i="35"/>
  <c r="X41" i="35"/>
  <c r="F41" i="35"/>
  <c r="Z40" i="35"/>
  <c r="X40" i="35"/>
  <c r="F40" i="35"/>
  <c r="X39" i="35"/>
  <c r="Z39" i="35" s="1"/>
  <c r="F39" i="35"/>
  <c r="Z38" i="35"/>
  <c r="X38" i="35"/>
  <c r="F38" i="35"/>
  <c r="X37" i="35"/>
  <c r="Z37" i="35" s="1"/>
  <c r="F37" i="35"/>
  <c r="Z36" i="35"/>
  <c r="X36" i="35"/>
  <c r="F36" i="35"/>
  <c r="Z35" i="35"/>
  <c r="X35" i="35"/>
  <c r="F35" i="35"/>
  <c r="Z34" i="35"/>
  <c r="X34" i="35"/>
  <c r="F34" i="35"/>
  <c r="X33" i="35"/>
  <c r="Z33" i="35" s="1"/>
  <c r="F33" i="35"/>
  <c r="X32" i="35"/>
  <c r="Z32" i="35" s="1"/>
  <c r="F32" i="35"/>
  <c r="Z31" i="35"/>
  <c r="X31" i="35"/>
  <c r="F31" i="35"/>
  <c r="Z30" i="35"/>
  <c r="X30" i="35"/>
  <c r="F30" i="35"/>
  <c r="X29" i="35"/>
  <c r="Z29" i="35" s="1"/>
  <c r="F29" i="35"/>
  <c r="X28" i="35"/>
  <c r="Z28" i="35" s="1"/>
  <c r="F28" i="35"/>
  <c r="Z27" i="35"/>
  <c r="X27" i="35"/>
  <c r="F27" i="35"/>
  <c r="X26" i="35"/>
  <c r="Z26" i="35" s="1"/>
  <c r="F26" i="35"/>
  <c r="X25" i="35"/>
  <c r="Z25" i="35" s="1"/>
  <c r="F25" i="35"/>
  <c r="Z24" i="35"/>
  <c r="X24" i="35"/>
  <c r="F24" i="35"/>
  <c r="Z23" i="35"/>
  <c r="X23" i="35"/>
  <c r="F23" i="35"/>
  <c r="X22" i="35"/>
  <c r="Z22" i="35" s="1"/>
  <c r="F22" i="35"/>
  <c r="X21" i="35"/>
  <c r="Z21" i="35" s="1"/>
  <c r="F21" i="35"/>
  <c r="Z20" i="35"/>
  <c r="X20" i="35"/>
  <c r="F20" i="35"/>
  <c r="X19" i="35"/>
  <c r="Z19" i="35" s="1"/>
  <c r="F19" i="35"/>
  <c r="Z18" i="35"/>
  <c r="X18" i="35"/>
  <c r="F18" i="35"/>
  <c r="X17" i="35"/>
  <c r="Z17" i="35" s="1"/>
  <c r="F17" i="35"/>
  <c r="Z16" i="35"/>
  <c r="X16" i="35"/>
  <c r="F16" i="35"/>
  <c r="X15" i="35"/>
  <c r="Z15" i="35" s="1"/>
  <c r="F15" i="35"/>
  <c r="X14" i="35"/>
  <c r="Z14" i="35" s="1"/>
  <c r="F14" i="35"/>
  <c r="X13" i="35"/>
  <c r="Z13" i="35" s="1"/>
  <c r="F13" i="35"/>
  <c r="Z12" i="35"/>
  <c r="X12" i="35"/>
  <c r="F12" i="35"/>
  <c r="X11" i="35"/>
  <c r="Z11" i="35" s="1"/>
  <c r="F11" i="35"/>
  <c r="X10" i="35"/>
  <c r="Z10" i="35" s="1"/>
  <c r="F10" i="35"/>
  <c r="X9" i="35"/>
  <c r="Z9" i="35" s="1"/>
  <c r="F9" i="35"/>
  <c r="Z8" i="35"/>
  <c r="X8" i="35"/>
  <c r="F8" i="35"/>
  <c r="Z7" i="35"/>
  <c r="X7" i="35"/>
  <c r="F7" i="35"/>
  <c r="X6" i="35"/>
  <c r="Z6" i="35" s="1"/>
  <c r="F6" i="35"/>
  <c r="Z5" i="35"/>
  <c r="X5" i="35"/>
  <c r="F5" i="35"/>
  <c r="Z4" i="35"/>
  <c r="X4" i="35"/>
  <c r="F4" i="35"/>
  <c r="X3" i="35"/>
  <c r="Z3" i="35" s="1"/>
  <c r="F3" i="35"/>
  <c r="AL1" i="35"/>
  <c r="AI1" i="35"/>
  <c r="AA1" i="35"/>
  <c r="Y1" i="35"/>
  <c r="W1" i="35"/>
  <c r="V1" i="35"/>
  <c r="T1" i="35"/>
  <c r="S1" i="35"/>
  <c r="R1" i="35"/>
  <c r="Q1" i="35"/>
  <c r="P1" i="35"/>
  <c r="X773" i="34"/>
  <c r="Z773" i="34" s="1"/>
  <c r="F773" i="34"/>
  <c r="X772" i="34"/>
  <c r="Z772" i="34" s="1"/>
  <c r="F772" i="34"/>
  <c r="Z771" i="34"/>
  <c r="X771" i="34"/>
  <c r="F771" i="34"/>
  <c r="X770" i="34"/>
  <c r="Z770" i="34" s="1"/>
  <c r="F770" i="34"/>
  <c r="Z769" i="34"/>
  <c r="X769" i="34"/>
  <c r="F769" i="34"/>
  <c r="Z768" i="34"/>
  <c r="X768" i="34"/>
  <c r="F768" i="34"/>
  <c r="Z767" i="34"/>
  <c r="X767" i="34"/>
  <c r="F767" i="34"/>
  <c r="X766" i="34"/>
  <c r="Z766" i="34" s="1"/>
  <c r="F766" i="34"/>
  <c r="X765" i="34"/>
  <c r="Z765" i="34" s="1"/>
  <c r="F765" i="34"/>
  <c r="Z764" i="34"/>
  <c r="X764" i="34"/>
  <c r="F764" i="34"/>
  <c r="X763" i="34"/>
  <c r="Z763" i="34" s="1"/>
  <c r="F763" i="34"/>
  <c r="X762" i="34"/>
  <c r="Z762" i="34" s="1"/>
  <c r="F762" i="34"/>
  <c r="X761" i="34"/>
  <c r="Z761" i="34" s="1"/>
  <c r="F761" i="34"/>
  <c r="Z760" i="34"/>
  <c r="X760" i="34"/>
  <c r="F760" i="34"/>
  <c r="X759" i="34"/>
  <c r="Z759" i="34" s="1"/>
  <c r="F759" i="34"/>
  <c r="X758" i="34"/>
  <c r="Z758" i="34" s="1"/>
  <c r="F758" i="34"/>
  <c r="X757" i="34"/>
  <c r="Z757" i="34" s="1"/>
  <c r="F757" i="34"/>
  <c r="X756" i="34"/>
  <c r="Z756" i="34" s="1"/>
  <c r="F756" i="34"/>
  <c r="Z755" i="34"/>
  <c r="X755" i="34"/>
  <c r="F755" i="34"/>
  <c r="X754" i="34"/>
  <c r="Z754" i="34" s="1"/>
  <c r="F754" i="34"/>
  <c r="Z753" i="34"/>
  <c r="X753" i="34"/>
  <c r="F753" i="34"/>
  <c r="X752" i="34"/>
  <c r="Z752" i="34" s="1"/>
  <c r="F752" i="34"/>
  <c r="Z751" i="34"/>
  <c r="X751" i="34"/>
  <c r="F751" i="34"/>
  <c r="X750" i="34"/>
  <c r="Z750" i="34" s="1"/>
  <c r="F750" i="34"/>
  <c r="Z749" i="34"/>
  <c r="X749" i="34"/>
  <c r="F749" i="34"/>
  <c r="X748" i="34"/>
  <c r="Z748" i="34" s="1"/>
  <c r="F748" i="34"/>
  <c r="X747" i="34"/>
  <c r="Z747" i="34" s="1"/>
  <c r="F747" i="34"/>
  <c r="X746" i="34"/>
  <c r="Z746" i="34" s="1"/>
  <c r="F746" i="34"/>
  <c r="Z745" i="34"/>
  <c r="X745" i="34"/>
  <c r="F745" i="34"/>
  <c r="Z744" i="34"/>
  <c r="X744" i="34"/>
  <c r="F744" i="34"/>
  <c r="X743" i="34"/>
  <c r="Z743" i="34" s="1"/>
  <c r="F743" i="34"/>
  <c r="Z742" i="34"/>
  <c r="X742" i="34"/>
  <c r="F742" i="34"/>
  <c r="Z741" i="34"/>
  <c r="X741" i="34"/>
  <c r="F741" i="34"/>
  <c r="X740" i="34"/>
  <c r="Z740" i="34" s="1"/>
  <c r="F740" i="34"/>
  <c r="Z739" i="34"/>
  <c r="X739" i="34"/>
  <c r="F739" i="34"/>
  <c r="Z738" i="34"/>
  <c r="X738" i="34"/>
  <c r="F738" i="34"/>
  <c r="X737" i="34"/>
  <c r="Z737" i="34" s="1"/>
  <c r="F737" i="34"/>
  <c r="X736" i="34"/>
  <c r="Z736" i="34" s="1"/>
  <c r="F736" i="34"/>
  <c r="Z735" i="34"/>
  <c r="X735" i="34"/>
  <c r="F735" i="34"/>
  <c r="X734" i="34"/>
  <c r="Z734" i="34" s="1"/>
  <c r="F734" i="34"/>
  <c r="Z733" i="34"/>
  <c r="X733" i="34"/>
  <c r="F733" i="34"/>
  <c r="X732" i="34"/>
  <c r="Z732" i="34" s="1"/>
  <c r="F732" i="34"/>
  <c r="Z731" i="34"/>
  <c r="X731" i="34"/>
  <c r="F731" i="34"/>
  <c r="X730" i="34"/>
  <c r="Z730" i="34" s="1"/>
  <c r="F730" i="34"/>
  <c r="Z729" i="34"/>
  <c r="X729" i="34"/>
  <c r="F729" i="34"/>
  <c r="X728" i="34"/>
  <c r="Z728" i="34" s="1"/>
  <c r="F728" i="34"/>
  <c r="X727" i="34"/>
  <c r="Z727" i="34" s="1"/>
  <c r="F727" i="34"/>
  <c r="Z726" i="34"/>
  <c r="X726" i="34"/>
  <c r="F726" i="34"/>
  <c r="X725" i="34"/>
  <c r="Z725" i="34" s="1"/>
  <c r="F725" i="34"/>
  <c r="X724" i="34"/>
  <c r="Z724" i="34" s="1"/>
  <c r="F724" i="34"/>
  <c r="X723" i="34"/>
  <c r="Z723" i="34" s="1"/>
  <c r="F723" i="34"/>
  <c r="X722" i="34"/>
  <c r="Z722" i="34" s="1"/>
  <c r="F722" i="34"/>
  <c r="X721" i="34"/>
  <c r="Z721" i="34" s="1"/>
  <c r="F721" i="34"/>
  <c r="Z720" i="34"/>
  <c r="X720" i="34"/>
  <c r="F720" i="34"/>
  <c r="Z719" i="34"/>
  <c r="X719" i="34"/>
  <c r="F719" i="34"/>
  <c r="X718" i="34"/>
  <c r="Z718" i="34" s="1"/>
  <c r="F718" i="34"/>
  <c r="Z717" i="34"/>
  <c r="X717" i="34"/>
  <c r="F717" i="34"/>
  <c r="X716" i="34"/>
  <c r="Z716" i="34" s="1"/>
  <c r="F716" i="34"/>
  <c r="Z715" i="34"/>
  <c r="X715" i="34"/>
  <c r="F715" i="34"/>
  <c r="X714" i="34"/>
  <c r="Z714" i="34" s="1"/>
  <c r="F714" i="34"/>
  <c r="Z713" i="34"/>
  <c r="X713" i="34"/>
  <c r="F713" i="34"/>
  <c r="X712" i="34"/>
  <c r="Z712" i="34" s="1"/>
  <c r="F712" i="34"/>
  <c r="Z711" i="34"/>
  <c r="X711" i="34"/>
  <c r="X710" i="34"/>
  <c r="Z710" i="34" s="1"/>
  <c r="F710" i="34"/>
  <c r="Z709" i="34"/>
  <c r="X709" i="34"/>
  <c r="F709" i="34"/>
  <c r="Z708" i="34"/>
  <c r="X708" i="34"/>
  <c r="F708" i="34"/>
  <c r="Z707" i="34"/>
  <c r="X707" i="34"/>
  <c r="F707" i="34"/>
  <c r="X706" i="34"/>
  <c r="Z706" i="34" s="1"/>
  <c r="F706" i="34"/>
  <c r="X705" i="34"/>
  <c r="Z705" i="34" s="1"/>
  <c r="F705" i="34"/>
  <c r="Z704" i="34"/>
  <c r="X704" i="34"/>
  <c r="F704" i="34"/>
  <c r="X703" i="34"/>
  <c r="Z703" i="34" s="1"/>
  <c r="F703" i="34"/>
  <c r="X702" i="34"/>
  <c r="Z702" i="34" s="1"/>
  <c r="F702" i="34"/>
  <c r="Z701" i="34"/>
  <c r="X701" i="34"/>
  <c r="F701" i="34"/>
  <c r="Z700" i="34"/>
  <c r="X700" i="34"/>
  <c r="F700" i="34"/>
  <c r="Z699" i="34"/>
  <c r="X699" i="34"/>
  <c r="F699" i="34"/>
  <c r="X698" i="34"/>
  <c r="Z698" i="34" s="1"/>
  <c r="F698" i="34"/>
  <c r="X697" i="34"/>
  <c r="Z697" i="34" s="1"/>
  <c r="F697" i="34"/>
  <c r="X696" i="34"/>
  <c r="Z696" i="34" s="1"/>
  <c r="F696" i="34"/>
  <c r="Z695" i="34"/>
  <c r="X695" i="34"/>
  <c r="F695" i="34"/>
  <c r="X694" i="34"/>
  <c r="Z694" i="34" s="1"/>
  <c r="F694" i="34"/>
  <c r="X693" i="34"/>
  <c r="Z693" i="34" s="1"/>
  <c r="F693" i="34"/>
  <c r="Z692" i="34"/>
  <c r="X692" i="34"/>
  <c r="F692" i="34"/>
  <c r="Z691" i="34"/>
  <c r="X691" i="34"/>
  <c r="F691" i="34"/>
  <c r="X690" i="34"/>
  <c r="Z690" i="34" s="1"/>
  <c r="F690" i="34"/>
  <c r="Z689" i="34"/>
  <c r="X689" i="34"/>
  <c r="F689" i="34"/>
  <c r="X688" i="34"/>
  <c r="Z688" i="34" s="1"/>
  <c r="F688" i="34"/>
  <c r="X687" i="34"/>
  <c r="Z687" i="34" s="1"/>
  <c r="F687" i="34"/>
  <c r="Z686" i="34"/>
  <c r="X686" i="34"/>
  <c r="F686" i="34"/>
  <c r="Z685" i="34"/>
  <c r="X685" i="34"/>
  <c r="F685" i="34"/>
  <c r="X684" i="34"/>
  <c r="Z684" i="34" s="1"/>
  <c r="F684" i="34"/>
  <c r="X683" i="34"/>
  <c r="Z683" i="34" s="1"/>
  <c r="X682" i="34"/>
  <c r="Z682" i="34" s="1"/>
  <c r="F682" i="34"/>
  <c r="Z681" i="34"/>
  <c r="X681" i="34"/>
  <c r="F681" i="34"/>
  <c r="X680" i="34"/>
  <c r="Z680" i="34" s="1"/>
  <c r="F680" i="34"/>
  <c r="X679" i="34"/>
  <c r="Z679" i="34" s="1"/>
  <c r="F679" i="34"/>
  <c r="Z678" i="34"/>
  <c r="X678" i="34"/>
  <c r="F678" i="34"/>
  <c r="X677" i="34"/>
  <c r="Z677" i="34" s="1"/>
  <c r="F677" i="34"/>
  <c r="X676" i="34"/>
  <c r="Z676" i="34" s="1"/>
  <c r="F676" i="34"/>
  <c r="X675" i="34"/>
  <c r="Z675" i="34" s="1"/>
  <c r="F675" i="34"/>
  <c r="X674" i="34"/>
  <c r="Z674" i="34" s="1"/>
  <c r="F674" i="34"/>
  <c r="Z673" i="34"/>
  <c r="X673" i="34"/>
  <c r="F673" i="34"/>
  <c r="X672" i="34"/>
  <c r="Z672" i="34" s="1"/>
  <c r="F672" i="34"/>
  <c r="Z671" i="34"/>
  <c r="X671" i="34"/>
  <c r="F671" i="34"/>
  <c r="X670" i="34"/>
  <c r="Z670" i="34" s="1"/>
  <c r="F670" i="34"/>
  <c r="X669" i="34"/>
  <c r="Z669" i="34" s="1"/>
  <c r="F669" i="34"/>
  <c r="X668" i="34"/>
  <c r="Z668" i="34" s="1"/>
  <c r="F668" i="34"/>
  <c r="Z667" i="34"/>
  <c r="X667" i="34"/>
  <c r="F667" i="34"/>
  <c r="Z666" i="34"/>
  <c r="X666" i="34"/>
  <c r="F666" i="34"/>
  <c r="Z665" i="34"/>
  <c r="X665" i="34"/>
  <c r="F665" i="34"/>
  <c r="Z664" i="34"/>
  <c r="X664" i="34"/>
  <c r="F664" i="34"/>
  <c r="X663" i="34"/>
  <c r="Z663" i="34" s="1"/>
  <c r="F663" i="34"/>
  <c r="X662" i="34"/>
  <c r="Z662" i="34" s="1"/>
  <c r="F662" i="34"/>
  <c r="X661" i="34"/>
  <c r="Z661" i="34" s="1"/>
  <c r="F661" i="34"/>
  <c r="Z660" i="34"/>
  <c r="X660" i="34"/>
  <c r="X659" i="34"/>
  <c r="Z659" i="34" s="1"/>
  <c r="F659" i="34"/>
  <c r="X658" i="34"/>
  <c r="Z658" i="34" s="1"/>
  <c r="F658" i="34"/>
  <c r="X657" i="34"/>
  <c r="Z657" i="34" s="1"/>
  <c r="F657" i="34"/>
  <c r="X656" i="34"/>
  <c r="Z656" i="34" s="1"/>
  <c r="F656" i="34"/>
  <c r="X655" i="34"/>
  <c r="Z655" i="34" s="1"/>
  <c r="F655" i="34"/>
  <c r="Z654" i="34"/>
  <c r="X654" i="34"/>
  <c r="F654" i="34"/>
  <c r="X653" i="34"/>
  <c r="Z653" i="34" s="1"/>
  <c r="F653" i="34"/>
  <c r="F652" i="34"/>
  <c r="X651" i="34"/>
  <c r="Z651" i="34" s="1"/>
  <c r="F651" i="34"/>
  <c r="Z650" i="34"/>
  <c r="X650" i="34"/>
  <c r="F650" i="34"/>
  <c r="X649" i="34"/>
  <c r="Z649" i="34" s="1"/>
  <c r="F649" i="34"/>
  <c r="Z648" i="34"/>
  <c r="X648" i="34"/>
  <c r="F648" i="34"/>
  <c r="X647" i="34"/>
  <c r="Z647" i="34" s="1"/>
  <c r="F647" i="34"/>
  <c r="X646" i="34"/>
  <c r="Z646" i="34" s="1"/>
  <c r="F646" i="34"/>
  <c r="X645" i="34"/>
  <c r="Z645" i="34" s="1"/>
  <c r="F645" i="34"/>
  <c r="X644" i="34"/>
  <c r="Z644" i="34" s="1"/>
  <c r="F644" i="34"/>
  <c r="Z643" i="34"/>
  <c r="X643" i="34"/>
  <c r="F643" i="34"/>
  <c r="X641" i="34"/>
  <c r="Z641" i="34" s="1"/>
  <c r="F641" i="34"/>
  <c r="X640" i="34"/>
  <c r="Z640" i="34" s="1"/>
  <c r="F640" i="34"/>
  <c r="X639" i="34"/>
  <c r="Z639" i="34" s="1"/>
  <c r="F639" i="34"/>
  <c r="Z638" i="34"/>
  <c r="X638" i="34"/>
  <c r="F638" i="34"/>
  <c r="Z637" i="34"/>
  <c r="X637" i="34"/>
  <c r="F637" i="34"/>
  <c r="X636" i="34"/>
  <c r="Z636" i="34" s="1"/>
  <c r="F636" i="34"/>
  <c r="Z635" i="34"/>
  <c r="X635" i="34"/>
  <c r="F635" i="34"/>
  <c r="X634" i="34"/>
  <c r="Z634" i="34" s="1"/>
  <c r="X633" i="34"/>
  <c r="Z633" i="34" s="1"/>
  <c r="F633" i="34"/>
  <c r="F632" i="34"/>
  <c r="X631" i="34"/>
  <c r="Z631" i="34" s="1"/>
  <c r="F631" i="34"/>
  <c r="Z629" i="34"/>
  <c r="X629" i="34"/>
  <c r="F629" i="34"/>
  <c r="X628" i="34"/>
  <c r="Z628" i="34" s="1"/>
  <c r="F628" i="34"/>
  <c r="Z627" i="34"/>
  <c r="X627" i="34"/>
  <c r="F627" i="34"/>
  <c r="X626" i="34"/>
  <c r="Z626" i="34" s="1"/>
  <c r="F626" i="34"/>
  <c r="Z625" i="34"/>
  <c r="X625" i="34"/>
  <c r="F625" i="34"/>
  <c r="X624" i="34"/>
  <c r="Z624" i="34" s="1"/>
  <c r="F624" i="34"/>
  <c r="X623" i="34"/>
  <c r="Z623" i="34" s="1"/>
  <c r="F623" i="34"/>
  <c r="Z622" i="34"/>
  <c r="X622" i="34"/>
  <c r="F622" i="34"/>
  <c r="Z621" i="34"/>
  <c r="X621" i="34"/>
  <c r="F621" i="34"/>
  <c r="Z620" i="34"/>
  <c r="X620" i="34"/>
  <c r="F620" i="34"/>
  <c r="X619" i="34"/>
  <c r="Z619" i="34" s="1"/>
  <c r="F619" i="34"/>
  <c r="X618" i="34"/>
  <c r="Z618" i="34" s="1"/>
  <c r="F618" i="34"/>
  <c r="X617" i="34"/>
  <c r="Z617" i="34" s="1"/>
  <c r="F617" i="34"/>
  <c r="X616" i="34"/>
  <c r="Z616" i="34" s="1"/>
  <c r="F616" i="34"/>
  <c r="Z615" i="34"/>
  <c r="X615" i="34"/>
  <c r="F615" i="34"/>
  <c r="Z614" i="34"/>
  <c r="X614" i="34"/>
  <c r="F614" i="34"/>
  <c r="Z613" i="34"/>
  <c r="X613" i="34"/>
  <c r="F613" i="34"/>
  <c r="Z612" i="34"/>
  <c r="X612" i="34"/>
  <c r="F612" i="34"/>
  <c r="Z611" i="34"/>
  <c r="X611" i="34"/>
  <c r="F611" i="34"/>
  <c r="X610" i="34"/>
  <c r="Z610" i="34" s="1"/>
  <c r="F610" i="34"/>
  <c r="X609" i="34"/>
  <c r="Z609" i="34" s="1"/>
  <c r="F609" i="34"/>
  <c r="X608" i="34"/>
  <c r="Z608" i="34" s="1"/>
  <c r="F608" i="34"/>
  <c r="X607" i="34"/>
  <c r="Z607" i="34" s="1"/>
  <c r="F607" i="34"/>
  <c r="X606" i="34"/>
  <c r="Z606" i="34" s="1"/>
  <c r="F606" i="34"/>
  <c r="X605" i="34"/>
  <c r="Z605" i="34" s="1"/>
  <c r="F605" i="34"/>
  <c r="Z604" i="34"/>
  <c r="X604" i="34"/>
  <c r="F604" i="34"/>
  <c r="X603" i="34"/>
  <c r="Z603" i="34" s="1"/>
  <c r="F603" i="34"/>
  <c r="X602" i="34"/>
  <c r="Z602" i="34" s="1"/>
  <c r="F602" i="34"/>
  <c r="Z601" i="34"/>
  <c r="X601" i="34"/>
  <c r="F601" i="34"/>
  <c r="X600" i="34"/>
  <c r="Z600" i="34" s="1"/>
  <c r="F600" i="34"/>
  <c r="X599" i="34"/>
  <c r="Z599" i="34" s="1"/>
  <c r="F599" i="34"/>
  <c r="Z598" i="34"/>
  <c r="X598" i="34"/>
  <c r="F598" i="34"/>
  <c r="Z597" i="34"/>
  <c r="X597" i="34"/>
  <c r="F597" i="34"/>
  <c r="Z596" i="34"/>
  <c r="X596" i="34"/>
  <c r="F596" i="34"/>
  <c r="X595" i="34"/>
  <c r="Z595" i="34" s="1"/>
  <c r="F595" i="34"/>
  <c r="X594" i="34"/>
  <c r="Z594" i="34" s="1"/>
  <c r="F594" i="34"/>
  <c r="X593" i="34"/>
  <c r="Z593" i="34" s="1"/>
  <c r="F593" i="34"/>
  <c r="X592" i="34"/>
  <c r="Z592" i="34" s="1"/>
  <c r="F592" i="34"/>
  <c r="Z591" i="34"/>
  <c r="X591" i="34"/>
  <c r="F591" i="34"/>
  <c r="X590" i="34"/>
  <c r="Z590" i="34" s="1"/>
  <c r="F590" i="34"/>
  <c r="X589" i="34"/>
  <c r="Z589" i="34" s="1"/>
  <c r="F589" i="34"/>
  <c r="X588" i="34"/>
  <c r="Z588" i="34" s="1"/>
  <c r="F588" i="34"/>
  <c r="Z587" i="34"/>
  <c r="X587" i="34"/>
  <c r="Z586" i="34"/>
  <c r="X586" i="34"/>
  <c r="F586" i="34"/>
  <c r="Z585" i="34"/>
  <c r="X585" i="34"/>
  <c r="F585" i="34"/>
  <c r="X584" i="34"/>
  <c r="Z584" i="34" s="1"/>
  <c r="F584" i="34"/>
  <c r="X583" i="34"/>
  <c r="Z583" i="34" s="1"/>
  <c r="F583" i="34"/>
  <c r="X582" i="34"/>
  <c r="Z582" i="34" s="1"/>
  <c r="F582" i="34"/>
  <c r="X581" i="34"/>
  <c r="Z581" i="34" s="1"/>
  <c r="F581" i="34"/>
  <c r="X580" i="34"/>
  <c r="Z580" i="34" s="1"/>
  <c r="F580" i="34"/>
  <c r="X579" i="34"/>
  <c r="Z579" i="34" s="1"/>
  <c r="F579" i="34"/>
  <c r="X578" i="34"/>
  <c r="Z578" i="34" s="1"/>
  <c r="F578" i="34"/>
  <c r="X577" i="34"/>
  <c r="Z577" i="34" s="1"/>
  <c r="F577" i="34"/>
  <c r="Z576" i="34"/>
  <c r="X576" i="34"/>
  <c r="F576" i="34"/>
  <c r="X575" i="34"/>
  <c r="Z575" i="34" s="1"/>
  <c r="F575" i="34"/>
  <c r="X574" i="34"/>
  <c r="Z574" i="34" s="1"/>
  <c r="F574" i="34"/>
  <c r="X573" i="34"/>
  <c r="Z573" i="34" s="1"/>
  <c r="F573" i="34"/>
  <c r="X572" i="34"/>
  <c r="Z572" i="34" s="1"/>
  <c r="F572" i="34"/>
  <c r="X571" i="34"/>
  <c r="Z571" i="34" s="1"/>
  <c r="F571" i="34"/>
  <c r="Z570" i="34"/>
  <c r="X570" i="34"/>
  <c r="F570" i="34"/>
  <c r="Z569" i="34"/>
  <c r="X569" i="34"/>
  <c r="F569" i="34"/>
  <c r="X568" i="34"/>
  <c r="Z568" i="34" s="1"/>
  <c r="F568" i="34"/>
  <c r="Z567" i="34"/>
  <c r="X567" i="34"/>
  <c r="F567" i="34"/>
  <c r="Z566" i="34"/>
  <c r="X566" i="34"/>
  <c r="F566" i="34"/>
  <c r="Z565" i="34"/>
  <c r="X565" i="34"/>
  <c r="X564" i="34"/>
  <c r="Z564" i="34" s="1"/>
  <c r="F564" i="34"/>
  <c r="Z563" i="34"/>
  <c r="X563" i="34"/>
  <c r="F563" i="34"/>
  <c r="X562" i="34"/>
  <c r="Z562" i="34" s="1"/>
  <c r="F562" i="34"/>
  <c r="X561" i="34"/>
  <c r="Z561" i="34" s="1"/>
  <c r="F561" i="34"/>
  <c r="X560" i="34"/>
  <c r="Z560" i="34" s="1"/>
  <c r="F560" i="34"/>
  <c r="Z559" i="34"/>
  <c r="X559" i="34"/>
  <c r="F559" i="34"/>
  <c r="Z558" i="34"/>
  <c r="X558" i="34"/>
  <c r="F558" i="34"/>
  <c r="Z557" i="34"/>
  <c r="X557" i="34"/>
  <c r="F557" i="34"/>
  <c r="Z556" i="34"/>
  <c r="X556" i="34"/>
  <c r="F556" i="34"/>
  <c r="X555" i="34"/>
  <c r="Z555" i="34" s="1"/>
  <c r="F555" i="34"/>
  <c r="X554" i="34"/>
  <c r="Z554" i="34" s="1"/>
  <c r="F554" i="34"/>
  <c r="X553" i="34"/>
  <c r="Z553" i="34" s="1"/>
  <c r="F553" i="34"/>
  <c r="Z552" i="34"/>
  <c r="X552" i="34"/>
  <c r="F552" i="34"/>
  <c r="X551" i="34"/>
  <c r="Z551" i="34" s="1"/>
  <c r="F551" i="34"/>
  <c r="X550" i="34"/>
  <c r="Z550" i="34" s="1"/>
  <c r="F550" i="34"/>
  <c r="X549" i="34"/>
  <c r="Z549" i="34" s="1"/>
  <c r="F549" i="34"/>
  <c r="X548" i="34"/>
  <c r="Z548" i="34" s="1"/>
  <c r="F548" i="34"/>
  <c r="X547" i="34"/>
  <c r="Z547" i="34" s="1"/>
  <c r="F547" i="34"/>
  <c r="Z546" i="34"/>
  <c r="X546" i="34"/>
  <c r="F546" i="34"/>
  <c r="X545" i="34"/>
  <c r="Z545" i="34" s="1"/>
  <c r="F545" i="34"/>
  <c r="Z544" i="34"/>
  <c r="X544" i="34"/>
  <c r="F544" i="34"/>
  <c r="Z543" i="34"/>
  <c r="X543" i="34"/>
  <c r="F543" i="34"/>
  <c r="X542" i="34"/>
  <c r="Z542" i="34" s="1"/>
  <c r="F542" i="34"/>
  <c r="X541" i="34"/>
  <c r="Z541" i="34" s="1"/>
  <c r="F541" i="34"/>
  <c r="Z540" i="34"/>
  <c r="X540" i="34"/>
  <c r="F540" i="34"/>
  <c r="Z539" i="34"/>
  <c r="X539" i="34"/>
  <c r="F539" i="34"/>
  <c r="X538" i="34"/>
  <c r="Z538" i="34" s="1"/>
  <c r="F538" i="34"/>
  <c r="X537" i="34"/>
  <c r="Z537" i="34" s="1"/>
  <c r="F537" i="34"/>
  <c r="Z536" i="34"/>
  <c r="X536" i="34"/>
  <c r="F536" i="34"/>
  <c r="X535" i="34"/>
  <c r="Z535" i="34" s="1"/>
  <c r="F535" i="34"/>
  <c r="Z534" i="34"/>
  <c r="X534" i="34"/>
  <c r="F534" i="34"/>
  <c r="Z533" i="34"/>
  <c r="X533" i="34"/>
  <c r="F533" i="34"/>
  <c r="X532" i="34"/>
  <c r="Z532" i="34" s="1"/>
  <c r="F532" i="34"/>
  <c r="X531" i="34"/>
  <c r="Z531" i="34" s="1"/>
  <c r="F531" i="34"/>
  <c r="Z530" i="34"/>
  <c r="X530" i="34"/>
  <c r="F530" i="34"/>
  <c r="Z529" i="34"/>
  <c r="X529" i="34"/>
  <c r="F529" i="34"/>
  <c r="Z528" i="34"/>
  <c r="X528" i="34"/>
  <c r="F528" i="34"/>
  <c r="Z527" i="34"/>
  <c r="X527" i="34"/>
  <c r="F527" i="34"/>
  <c r="X526" i="34"/>
  <c r="Z526" i="34" s="1"/>
  <c r="F526" i="34"/>
  <c r="X525" i="34"/>
  <c r="Z525" i="34" s="1"/>
  <c r="F525" i="34"/>
  <c r="X524" i="34"/>
  <c r="Z524" i="34" s="1"/>
  <c r="F524" i="34"/>
  <c r="Z523" i="34"/>
  <c r="X523" i="34"/>
  <c r="F523" i="34"/>
  <c r="Z522" i="34"/>
  <c r="X522" i="34"/>
  <c r="F522" i="34"/>
  <c r="Z521" i="34"/>
  <c r="X521" i="34"/>
  <c r="F521" i="34"/>
  <c r="X520" i="34"/>
  <c r="Z520" i="34" s="1"/>
  <c r="F520" i="34"/>
  <c r="Z519" i="34"/>
  <c r="X519" i="34"/>
  <c r="F519" i="34"/>
  <c r="Z518" i="34"/>
  <c r="X518" i="34"/>
  <c r="F518" i="34"/>
  <c r="Z517" i="34"/>
  <c r="X517" i="34"/>
  <c r="F517" i="34"/>
  <c r="X516" i="34"/>
  <c r="Z516" i="34" s="1"/>
  <c r="Z515" i="34"/>
  <c r="X515" i="34"/>
  <c r="F515" i="34"/>
  <c r="X514" i="34"/>
  <c r="Z514" i="34" s="1"/>
  <c r="F514" i="34"/>
  <c r="Z513" i="34"/>
  <c r="X513" i="34"/>
  <c r="F513" i="34"/>
  <c r="Z512" i="34"/>
  <c r="X512" i="34"/>
  <c r="F512" i="34"/>
  <c r="Z511" i="34"/>
  <c r="X511" i="34"/>
  <c r="F511" i="34"/>
  <c r="X510" i="34"/>
  <c r="Z510" i="34" s="1"/>
  <c r="F510" i="34"/>
  <c r="X509" i="34"/>
  <c r="Z509" i="34" s="1"/>
  <c r="F509" i="34"/>
  <c r="X508" i="34"/>
  <c r="Z508" i="34" s="1"/>
  <c r="F508" i="34"/>
  <c r="X507" i="34"/>
  <c r="Z507" i="34" s="1"/>
  <c r="F507" i="34"/>
  <c r="Z506" i="34"/>
  <c r="X506" i="34"/>
  <c r="F506" i="34"/>
  <c r="X505" i="34"/>
  <c r="Z505" i="34" s="1"/>
  <c r="F505" i="34"/>
  <c r="Z504" i="34"/>
  <c r="X504" i="34"/>
  <c r="F504" i="34"/>
  <c r="Z503" i="34"/>
  <c r="X503" i="34"/>
  <c r="F503" i="34"/>
  <c r="Z502" i="34"/>
  <c r="X502" i="34"/>
  <c r="F502" i="34"/>
  <c r="Z501" i="34"/>
  <c r="X501" i="34"/>
  <c r="F501" i="34"/>
  <c r="Z500" i="34"/>
  <c r="X500" i="34"/>
  <c r="F500" i="34"/>
  <c r="X499" i="34"/>
  <c r="Z499" i="34" s="1"/>
  <c r="F499" i="34"/>
  <c r="X498" i="34"/>
  <c r="Z498" i="34" s="1"/>
  <c r="F498" i="34"/>
  <c r="X497" i="34"/>
  <c r="Z497" i="34" s="1"/>
  <c r="F497" i="34"/>
  <c r="Z496" i="34"/>
  <c r="X496" i="34"/>
  <c r="F496" i="34"/>
  <c r="X495" i="34"/>
  <c r="Z495" i="34" s="1"/>
  <c r="F495" i="34"/>
  <c r="Z494" i="34"/>
  <c r="X494" i="34"/>
  <c r="F494" i="34"/>
  <c r="F493" i="34"/>
  <c r="X492" i="34"/>
  <c r="Z492" i="34" s="1"/>
  <c r="F492" i="34"/>
  <c r="Z491" i="34"/>
  <c r="X491" i="34"/>
  <c r="X490" i="34"/>
  <c r="Z490" i="34" s="1"/>
  <c r="F490" i="34"/>
  <c r="Z489" i="34"/>
  <c r="X489" i="34"/>
  <c r="F489" i="34"/>
  <c r="X487" i="34"/>
  <c r="Z487" i="34" s="1"/>
  <c r="F487" i="34"/>
  <c r="X486" i="34"/>
  <c r="Z486" i="34" s="1"/>
  <c r="F486" i="34"/>
  <c r="X485" i="34"/>
  <c r="Z485" i="34" s="1"/>
  <c r="F485" i="34"/>
  <c r="Z484" i="34"/>
  <c r="X484" i="34"/>
  <c r="F484" i="34"/>
  <c r="X483" i="34"/>
  <c r="Z483" i="34" s="1"/>
  <c r="F483" i="34"/>
  <c r="Z482" i="34"/>
  <c r="X482" i="34"/>
  <c r="F482" i="34"/>
  <c r="Z481" i="34"/>
  <c r="X481" i="34"/>
  <c r="F481" i="34"/>
  <c r="X480" i="34"/>
  <c r="Z480" i="34" s="1"/>
  <c r="F480" i="34"/>
  <c r="X479" i="34"/>
  <c r="Z479" i="34" s="1"/>
  <c r="F479" i="34"/>
  <c r="X478" i="34"/>
  <c r="Z478" i="34" s="1"/>
  <c r="F478" i="34"/>
  <c r="X477" i="34"/>
  <c r="Z477" i="34" s="1"/>
  <c r="F477" i="34"/>
  <c r="X476" i="34"/>
  <c r="Z476" i="34" s="1"/>
  <c r="F476" i="34"/>
  <c r="Z475" i="34"/>
  <c r="X475" i="34"/>
  <c r="F475" i="34"/>
  <c r="Z474" i="34"/>
  <c r="X474" i="34"/>
  <c r="F474" i="34"/>
  <c r="Z473" i="34"/>
  <c r="X473" i="34"/>
  <c r="F473" i="34"/>
  <c r="Z472" i="34"/>
  <c r="X472" i="34"/>
  <c r="F472" i="34"/>
  <c r="X471" i="34"/>
  <c r="Z471" i="34" s="1"/>
  <c r="F471" i="34"/>
  <c r="Z470" i="34"/>
  <c r="X470" i="34"/>
  <c r="F470" i="34"/>
  <c r="X469" i="34"/>
  <c r="Z469" i="34" s="1"/>
  <c r="F469" i="34"/>
  <c r="Z468" i="34"/>
  <c r="X468" i="34"/>
  <c r="F468" i="34"/>
  <c r="X467" i="34"/>
  <c r="Z467" i="34" s="1"/>
  <c r="F467" i="34"/>
  <c r="Z466" i="34"/>
  <c r="X466" i="34"/>
  <c r="F466" i="34"/>
  <c r="X465" i="34"/>
  <c r="Z465" i="34" s="1"/>
  <c r="F465" i="34"/>
  <c r="Z464" i="34"/>
  <c r="X464" i="34"/>
  <c r="F464" i="34"/>
  <c r="Z463" i="34"/>
  <c r="X463" i="34"/>
  <c r="Z462" i="34"/>
  <c r="X462" i="34"/>
  <c r="F462" i="34"/>
  <c r="X461" i="34"/>
  <c r="Z461" i="34" s="1"/>
  <c r="F461" i="34"/>
  <c r="X460" i="34"/>
  <c r="Z460" i="34" s="1"/>
  <c r="F460" i="34"/>
  <c r="X459" i="34"/>
  <c r="Z459" i="34" s="1"/>
  <c r="F459" i="34"/>
  <c r="Z458" i="34"/>
  <c r="F458" i="34"/>
  <c r="X457" i="34"/>
  <c r="Z457" i="34" s="1"/>
  <c r="F457" i="34"/>
  <c r="X456" i="34"/>
  <c r="Z456" i="34" s="1"/>
  <c r="F456" i="34"/>
  <c r="X455" i="34"/>
  <c r="Z455" i="34" s="1"/>
  <c r="F455" i="34"/>
  <c r="X454" i="34"/>
  <c r="Z454" i="34" s="1"/>
  <c r="F454" i="34"/>
  <c r="X453" i="34"/>
  <c r="Z453" i="34" s="1"/>
  <c r="F453" i="34"/>
  <c r="X452" i="34"/>
  <c r="Z452" i="34" s="1"/>
  <c r="F452" i="34"/>
  <c r="Z451" i="34"/>
  <c r="X451" i="34"/>
  <c r="F451" i="34"/>
  <c r="X449" i="34"/>
  <c r="Z449" i="34" s="1"/>
  <c r="F449" i="34"/>
  <c r="X448" i="34"/>
  <c r="Z448" i="34" s="1"/>
  <c r="F448" i="34"/>
  <c r="Z447" i="34"/>
  <c r="X447" i="34"/>
  <c r="F447" i="34"/>
  <c r="X446" i="34"/>
  <c r="Z446" i="34" s="1"/>
  <c r="F446" i="34"/>
  <c r="X445" i="34"/>
  <c r="Z445" i="34" s="1"/>
  <c r="F445" i="34"/>
  <c r="Z444" i="34"/>
  <c r="X444" i="34"/>
  <c r="F444" i="34"/>
  <c r="Z443" i="34"/>
  <c r="X443" i="34"/>
  <c r="F443" i="34"/>
  <c r="X442" i="34"/>
  <c r="Z442" i="34" s="1"/>
  <c r="F442" i="34"/>
  <c r="X441" i="34"/>
  <c r="Z441" i="34" s="1"/>
  <c r="F441" i="34"/>
  <c r="X440" i="34"/>
  <c r="Z440" i="34" s="1"/>
  <c r="Z439" i="34"/>
  <c r="X439" i="34"/>
  <c r="F439" i="34"/>
  <c r="Z438" i="34"/>
  <c r="X438" i="34"/>
  <c r="F438" i="34"/>
  <c r="X437" i="34"/>
  <c r="Z437" i="34" s="1"/>
  <c r="F437" i="34"/>
  <c r="Z436" i="34"/>
  <c r="X436" i="34"/>
  <c r="F436" i="34"/>
  <c r="Z435" i="34"/>
  <c r="X435" i="34"/>
  <c r="F435" i="34"/>
  <c r="X434" i="34"/>
  <c r="Z434" i="34" s="1"/>
  <c r="F434" i="34"/>
  <c r="Z433" i="34"/>
  <c r="X433" i="34"/>
  <c r="F433" i="34"/>
  <c r="Z432" i="34"/>
  <c r="X432" i="34"/>
  <c r="F432" i="34"/>
  <c r="X431" i="34"/>
  <c r="Z431" i="34" s="1"/>
  <c r="F431" i="34"/>
  <c r="X430" i="34"/>
  <c r="Z430" i="34" s="1"/>
  <c r="F430" i="34"/>
  <c r="Z429" i="34"/>
  <c r="X429" i="34"/>
  <c r="F429" i="34"/>
  <c r="X428" i="34"/>
  <c r="Z428" i="34" s="1"/>
  <c r="F428" i="34"/>
  <c r="Z427" i="34"/>
  <c r="X427" i="34"/>
  <c r="F427" i="34"/>
  <c r="Z426" i="34"/>
  <c r="X426" i="34"/>
  <c r="F426" i="34"/>
  <c r="Z425" i="34"/>
  <c r="X425" i="34"/>
  <c r="F425" i="34"/>
  <c r="Z424" i="34"/>
  <c r="X424" i="34"/>
  <c r="F424" i="34"/>
  <c r="X423" i="34"/>
  <c r="Z423" i="34" s="1"/>
  <c r="F423" i="34"/>
  <c r="X422" i="34"/>
  <c r="Z422" i="34" s="1"/>
  <c r="F422" i="34"/>
  <c r="F421" i="34"/>
  <c r="Z420" i="34"/>
  <c r="X420" i="34"/>
  <c r="F420" i="34"/>
  <c r="Z419" i="34"/>
  <c r="X419" i="34"/>
  <c r="F419" i="34"/>
  <c r="X418" i="34"/>
  <c r="Z418" i="34" s="1"/>
  <c r="X417" i="34"/>
  <c r="Z417" i="34" s="1"/>
  <c r="F417" i="34"/>
  <c r="X416" i="34"/>
  <c r="Z416" i="34" s="1"/>
  <c r="F416" i="34"/>
  <c r="Z415" i="34"/>
  <c r="X415" i="34"/>
  <c r="F415" i="34"/>
  <c r="Z414" i="34"/>
  <c r="X414" i="34"/>
  <c r="F414" i="34"/>
  <c r="Z413" i="34"/>
  <c r="X413" i="34"/>
  <c r="F413" i="34"/>
  <c r="Z412" i="34"/>
  <c r="X412" i="34"/>
  <c r="F412" i="34"/>
  <c r="Z411" i="34"/>
  <c r="X411" i="34"/>
  <c r="F411" i="34"/>
  <c r="Z410" i="34"/>
  <c r="X410" i="34"/>
  <c r="F410" i="34"/>
  <c r="Z409" i="34"/>
  <c r="X409" i="34"/>
  <c r="F409" i="34"/>
  <c r="Z408" i="34"/>
  <c r="X408" i="34"/>
  <c r="F408" i="34"/>
  <c r="X407" i="34"/>
  <c r="Z407" i="34" s="1"/>
  <c r="F407" i="34"/>
  <c r="X406" i="34"/>
  <c r="Z406" i="34" s="1"/>
  <c r="F406" i="34"/>
  <c r="X405" i="34"/>
  <c r="Z405" i="34" s="1"/>
  <c r="F405" i="34"/>
  <c r="X404" i="34"/>
  <c r="Z404" i="34" s="1"/>
  <c r="F404" i="34"/>
  <c r="Z403" i="34"/>
  <c r="X403" i="34"/>
  <c r="F403" i="34"/>
  <c r="Z402" i="34"/>
  <c r="X402" i="34"/>
  <c r="F402" i="34"/>
  <c r="Z401" i="34"/>
  <c r="X401" i="34"/>
  <c r="F401" i="34"/>
  <c r="X400" i="34"/>
  <c r="Z400" i="34" s="1"/>
  <c r="F400" i="34"/>
  <c r="Z399" i="34"/>
  <c r="X399" i="34"/>
  <c r="F399" i="34"/>
  <c r="Z398" i="34"/>
  <c r="X398" i="34"/>
  <c r="F398" i="34"/>
  <c r="X397" i="34"/>
  <c r="Z397" i="34" s="1"/>
  <c r="F397" i="34"/>
  <c r="Z396" i="34"/>
  <c r="X396" i="34"/>
  <c r="F396" i="34"/>
  <c r="X395" i="34"/>
  <c r="Z395" i="34" s="1"/>
  <c r="F395" i="34"/>
  <c r="X394" i="34"/>
  <c r="F394" i="34"/>
  <c r="X393" i="34"/>
  <c r="Z393" i="34" s="1"/>
  <c r="F393" i="34"/>
  <c r="X392" i="34"/>
  <c r="Z392" i="34" s="1"/>
  <c r="F392" i="34"/>
  <c r="Z391" i="34"/>
  <c r="X391" i="34"/>
  <c r="Z390" i="34"/>
  <c r="X390" i="34"/>
  <c r="F390" i="34"/>
  <c r="X389" i="34"/>
  <c r="Z389" i="34" s="1"/>
  <c r="F389" i="34"/>
  <c r="Z388" i="34"/>
  <c r="X388" i="34"/>
  <c r="F388" i="34"/>
  <c r="X387" i="34"/>
  <c r="Z387" i="34" s="1"/>
  <c r="F387" i="34"/>
  <c r="X386" i="34"/>
  <c r="Z386" i="34" s="1"/>
  <c r="F386" i="34"/>
  <c r="X385" i="34"/>
  <c r="Z385" i="34" s="1"/>
  <c r="F385" i="34"/>
  <c r="Z384" i="34"/>
  <c r="X384" i="34"/>
  <c r="F384" i="34"/>
  <c r="X383" i="34"/>
  <c r="Z383" i="34" s="1"/>
  <c r="F383" i="34"/>
  <c r="X382" i="34"/>
  <c r="Z382" i="34" s="1"/>
  <c r="F382" i="34"/>
  <c r="X381" i="34"/>
  <c r="Z381" i="34" s="1"/>
  <c r="F381" i="34"/>
  <c r="X380" i="34"/>
  <c r="Z380" i="34" s="1"/>
  <c r="F380" i="34"/>
  <c r="Z379" i="34"/>
  <c r="X379" i="34"/>
  <c r="F379" i="34"/>
  <c r="X378" i="34"/>
  <c r="Z378" i="34" s="1"/>
  <c r="F378" i="34"/>
  <c r="Z377" i="34"/>
  <c r="X377" i="34"/>
  <c r="F377" i="34"/>
  <c r="X376" i="34"/>
  <c r="Z376" i="34" s="1"/>
  <c r="F376" i="34"/>
  <c r="X375" i="34"/>
  <c r="Z375" i="34" s="1"/>
  <c r="F375" i="34"/>
  <c r="Z374" i="34"/>
  <c r="X374" i="34"/>
  <c r="F374" i="34"/>
  <c r="Z373" i="34"/>
  <c r="X373" i="34"/>
  <c r="F373" i="34"/>
  <c r="Z372" i="34"/>
  <c r="X372" i="34"/>
  <c r="F372" i="34"/>
  <c r="Z371" i="34"/>
  <c r="X371" i="34"/>
  <c r="F371" i="34"/>
  <c r="Z370" i="34"/>
  <c r="X370" i="34"/>
  <c r="F370" i="34"/>
  <c r="X369" i="34"/>
  <c r="Z369" i="34" s="1"/>
  <c r="F369" i="34"/>
  <c r="X368" i="34"/>
  <c r="Z368" i="34" s="1"/>
  <c r="F368" i="34"/>
  <c r="X367" i="34"/>
  <c r="Z367" i="34" s="1"/>
  <c r="F367" i="34"/>
  <c r="X366" i="34"/>
  <c r="Z366" i="34" s="1"/>
  <c r="Z365" i="34"/>
  <c r="X365" i="34"/>
  <c r="F365" i="34"/>
  <c r="X364" i="34"/>
  <c r="Z364" i="34" s="1"/>
  <c r="F364" i="34"/>
  <c r="X363" i="34"/>
  <c r="Z363" i="34" s="1"/>
  <c r="F363" i="34"/>
  <c r="X362" i="34"/>
  <c r="Z362" i="34" s="1"/>
  <c r="F362" i="34"/>
  <c r="X361" i="34"/>
  <c r="Z361" i="34" s="1"/>
  <c r="F361" i="34"/>
  <c r="Z360" i="34"/>
  <c r="X360" i="34"/>
  <c r="F360" i="34"/>
  <c r="X359" i="34"/>
  <c r="Z359" i="34" s="1"/>
  <c r="F359" i="34"/>
  <c r="Z358" i="34"/>
  <c r="X358" i="34"/>
  <c r="F358" i="34"/>
  <c r="X357" i="34"/>
  <c r="Z357" i="34" s="1"/>
  <c r="F357" i="34"/>
  <c r="X356" i="34"/>
  <c r="Z356" i="34" s="1"/>
  <c r="F356" i="34"/>
  <c r="X355" i="34"/>
  <c r="Z355" i="34" s="1"/>
  <c r="F355" i="34"/>
  <c r="Z354" i="34"/>
  <c r="X354" i="34"/>
  <c r="F354" i="34"/>
  <c r="X353" i="34"/>
  <c r="Z353" i="34" s="1"/>
  <c r="F353" i="34"/>
  <c r="Z352" i="34"/>
  <c r="X352" i="34"/>
  <c r="F352" i="34"/>
  <c r="X351" i="34"/>
  <c r="Z351" i="34" s="1"/>
  <c r="F351" i="34"/>
  <c r="Z350" i="34"/>
  <c r="X350" i="34"/>
  <c r="F350" i="34"/>
  <c r="X349" i="34"/>
  <c r="Z349" i="34" s="1"/>
  <c r="F349" i="34"/>
  <c r="X348" i="34"/>
  <c r="Z348" i="34" s="1"/>
  <c r="F348" i="34"/>
  <c r="X347" i="34"/>
  <c r="Z347" i="34" s="1"/>
  <c r="F347" i="34"/>
  <c r="X346" i="34"/>
  <c r="Z346" i="34" s="1"/>
  <c r="F346" i="34"/>
  <c r="X345" i="34"/>
  <c r="Z345" i="34" s="1"/>
  <c r="F345" i="34"/>
  <c r="X344" i="34"/>
  <c r="Z344" i="34" s="1"/>
  <c r="F344" i="34"/>
  <c r="X343" i="34"/>
  <c r="Z343" i="34" s="1"/>
  <c r="F343" i="34"/>
  <c r="X342" i="34"/>
  <c r="Z342" i="34" s="1"/>
  <c r="Z341" i="34"/>
  <c r="X341" i="34"/>
  <c r="F341" i="34"/>
  <c r="X340" i="34"/>
  <c r="Z340" i="34" s="1"/>
  <c r="F340" i="34"/>
  <c r="Z339" i="34"/>
  <c r="X339" i="34"/>
  <c r="F339" i="34"/>
  <c r="X338" i="34"/>
  <c r="Z338" i="34" s="1"/>
  <c r="F338" i="34"/>
  <c r="Z337" i="34"/>
  <c r="X337" i="34"/>
  <c r="F337" i="34"/>
  <c r="X336" i="34"/>
  <c r="Z336" i="34" s="1"/>
  <c r="F336" i="34"/>
  <c r="Z335" i="34"/>
  <c r="X335" i="34"/>
  <c r="F335" i="34"/>
  <c r="X334" i="34"/>
  <c r="Z334" i="34" s="1"/>
  <c r="F334" i="34"/>
  <c r="X333" i="34"/>
  <c r="Z333" i="34" s="1"/>
  <c r="F333" i="34"/>
  <c r="X332" i="34"/>
  <c r="Z332" i="34" s="1"/>
  <c r="F332" i="34"/>
  <c r="Z331" i="34"/>
  <c r="X331" i="34"/>
  <c r="F331" i="34"/>
  <c r="X330" i="34"/>
  <c r="Z330" i="34" s="1"/>
  <c r="F330" i="34"/>
  <c r="Z329" i="34"/>
  <c r="X329" i="34"/>
  <c r="F329" i="34"/>
  <c r="X328" i="34"/>
  <c r="Z328" i="34" s="1"/>
  <c r="F328" i="34"/>
  <c r="X327" i="34"/>
  <c r="Z327" i="34" s="1"/>
  <c r="F327" i="34"/>
  <c r="Z326" i="34"/>
  <c r="X326" i="34"/>
  <c r="F326" i="34"/>
  <c r="Z325" i="34"/>
  <c r="X325" i="34"/>
  <c r="F325" i="34"/>
  <c r="Z324" i="34"/>
  <c r="X324" i="34"/>
  <c r="F324" i="34"/>
  <c r="Z323" i="34"/>
  <c r="X323" i="34"/>
  <c r="F323" i="34"/>
  <c r="X322" i="34"/>
  <c r="Z322" i="34" s="1"/>
  <c r="F322" i="34"/>
  <c r="X321" i="34"/>
  <c r="Z321" i="34" s="1"/>
  <c r="F321" i="34"/>
  <c r="Z320" i="34"/>
  <c r="X320" i="34"/>
  <c r="F320" i="34"/>
  <c r="X319" i="34"/>
  <c r="Z319" i="34" s="1"/>
  <c r="F319" i="34"/>
  <c r="Z318" i="34"/>
  <c r="X318" i="34"/>
  <c r="X317" i="34"/>
  <c r="Z317" i="34" s="1"/>
  <c r="F317" i="34"/>
  <c r="X316" i="34"/>
  <c r="Z316" i="34" s="1"/>
  <c r="F316" i="34"/>
  <c r="X315" i="34"/>
  <c r="Z315" i="34" s="1"/>
  <c r="F315" i="34"/>
  <c r="Z314" i="34"/>
  <c r="X314" i="34"/>
  <c r="F314" i="34"/>
  <c r="Z313" i="34"/>
  <c r="X313" i="34"/>
  <c r="F313" i="34"/>
  <c r="Z312" i="34"/>
  <c r="X312" i="34"/>
  <c r="F312" i="34"/>
  <c r="X311" i="34"/>
  <c r="Z311" i="34" s="1"/>
  <c r="F311" i="34"/>
  <c r="Z310" i="34"/>
  <c r="X310" i="34"/>
  <c r="F310" i="34"/>
  <c r="X309" i="34"/>
  <c r="Z309" i="34" s="1"/>
  <c r="F309" i="34"/>
  <c r="Z308" i="34"/>
  <c r="X308" i="34"/>
  <c r="F308" i="34"/>
  <c r="X307" i="34"/>
  <c r="Z307" i="34" s="1"/>
  <c r="F307" i="34"/>
  <c r="X306" i="34"/>
  <c r="Z306" i="34" s="1"/>
  <c r="F306" i="34"/>
  <c r="X305" i="34"/>
  <c r="Z305" i="34" s="1"/>
  <c r="F305" i="34"/>
  <c r="X304" i="34"/>
  <c r="Z304" i="34" s="1"/>
  <c r="F304" i="34"/>
  <c r="X303" i="34"/>
  <c r="Z303" i="34" s="1"/>
  <c r="F303" i="34"/>
  <c r="Z302" i="34"/>
  <c r="X302" i="34"/>
  <c r="F302" i="34"/>
  <c r="X301" i="34"/>
  <c r="Z301" i="34" s="1"/>
  <c r="F301" i="34"/>
  <c r="Z300" i="34"/>
  <c r="X300" i="34"/>
  <c r="F300" i="34"/>
  <c r="Z299" i="34"/>
  <c r="X299" i="34"/>
  <c r="F299" i="34"/>
  <c r="X298" i="34"/>
  <c r="Z298" i="34" s="1"/>
  <c r="F298" i="34"/>
  <c r="X297" i="34"/>
  <c r="Z297" i="34" s="1"/>
  <c r="F297" i="34"/>
  <c r="X296" i="34"/>
  <c r="Z296" i="34" s="1"/>
  <c r="F296" i="34"/>
  <c r="X295" i="34"/>
  <c r="Z295" i="34" s="1"/>
  <c r="F295" i="34"/>
  <c r="X294" i="34"/>
  <c r="Z294" i="34" s="1"/>
  <c r="F294" i="34"/>
  <c r="X293" i="34"/>
  <c r="Z293" i="34" s="1"/>
  <c r="F293" i="34"/>
  <c r="X292" i="34"/>
  <c r="Z292" i="34" s="1"/>
  <c r="Z291" i="34"/>
  <c r="X291" i="34"/>
  <c r="F291" i="34"/>
  <c r="Z290" i="34"/>
  <c r="X290" i="34"/>
  <c r="F290" i="34"/>
  <c r="X289" i="34"/>
  <c r="Z289" i="34" s="1"/>
  <c r="F289" i="34"/>
  <c r="Z288" i="34"/>
  <c r="X288" i="34"/>
  <c r="F288" i="34"/>
  <c r="X287" i="34"/>
  <c r="Z287" i="34" s="1"/>
  <c r="X286" i="34"/>
  <c r="Z286" i="34" s="1"/>
  <c r="F286" i="34"/>
  <c r="Z285" i="34"/>
  <c r="X285" i="34"/>
  <c r="F285" i="34"/>
  <c r="X284" i="34"/>
  <c r="Z284" i="34" s="1"/>
  <c r="F284" i="34"/>
  <c r="X283" i="34"/>
  <c r="Z283" i="34" s="1"/>
  <c r="F283" i="34"/>
  <c r="X282" i="34"/>
  <c r="Z282" i="34" s="1"/>
  <c r="F282" i="34"/>
  <c r="X281" i="34"/>
  <c r="Z281" i="34" s="1"/>
  <c r="F281" i="34"/>
  <c r="Z280" i="34"/>
  <c r="X280" i="34"/>
  <c r="F280" i="34"/>
  <c r="Z279" i="34"/>
  <c r="X279" i="34"/>
  <c r="F279" i="34"/>
  <c r="X278" i="34"/>
  <c r="Z278" i="34" s="1"/>
  <c r="F278" i="34"/>
  <c r="Z277" i="34"/>
  <c r="X277" i="34"/>
  <c r="F277" i="34"/>
  <c r="X276" i="34"/>
  <c r="Z276" i="34" s="1"/>
  <c r="F276" i="34"/>
  <c r="Z275" i="34"/>
  <c r="X275" i="34"/>
  <c r="F275" i="34"/>
  <c r="X274" i="34"/>
  <c r="Z274" i="34" s="1"/>
  <c r="F274" i="34"/>
  <c r="X273" i="34"/>
  <c r="Z273" i="34" s="1"/>
  <c r="F273" i="34"/>
  <c r="Z272" i="34"/>
  <c r="X272" i="34"/>
  <c r="F272" i="34"/>
  <c r="X271" i="34"/>
  <c r="Z271" i="34" s="1"/>
  <c r="F271" i="34"/>
  <c r="X270" i="34"/>
  <c r="Z270" i="34" s="1"/>
  <c r="F270" i="34"/>
  <c r="Z269" i="34"/>
  <c r="X269" i="34"/>
  <c r="F269" i="34"/>
  <c r="X268" i="34"/>
  <c r="Z268" i="34" s="1"/>
  <c r="F268" i="34"/>
  <c r="X267" i="34"/>
  <c r="Z267" i="34" s="1"/>
  <c r="Z266" i="34"/>
  <c r="X266" i="34"/>
  <c r="F266" i="34"/>
  <c r="X265" i="34"/>
  <c r="Z265" i="34" s="1"/>
  <c r="F265" i="34"/>
  <c r="X264" i="34"/>
  <c r="Z264" i="34" s="1"/>
  <c r="F264" i="34"/>
  <c r="X263" i="34"/>
  <c r="Z263" i="34" s="1"/>
  <c r="F263" i="34"/>
  <c r="X262" i="34"/>
  <c r="Z262" i="34" s="1"/>
  <c r="F262" i="34"/>
  <c r="X261" i="34"/>
  <c r="Z261" i="34" s="1"/>
  <c r="F261" i="34"/>
  <c r="X260" i="34"/>
  <c r="Z260" i="34" s="1"/>
  <c r="F260" i="34"/>
  <c r="X259" i="34"/>
  <c r="Z259" i="34" s="1"/>
  <c r="F259" i="34"/>
  <c r="X258" i="34"/>
  <c r="Z258" i="34" s="1"/>
  <c r="F258" i="34"/>
  <c r="X257" i="34"/>
  <c r="Z257" i="34" s="1"/>
  <c r="F257" i="34"/>
  <c r="Z256" i="34"/>
  <c r="X256" i="34"/>
  <c r="F256" i="34"/>
  <c r="X255" i="34"/>
  <c r="Z255" i="34" s="1"/>
  <c r="F255" i="34"/>
  <c r="X254" i="34"/>
  <c r="Z254" i="34" s="1"/>
  <c r="F254" i="34"/>
  <c r="X253" i="34"/>
  <c r="Z253" i="34" s="1"/>
  <c r="F253" i="34"/>
  <c r="Z252" i="34"/>
  <c r="X252" i="34"/>
  <c r="F252" i="34"/>
  <c r="X251" i="34"/>
  <c r="Z251" i="34" s="1"/>
  <c r="F251" i="34"/>
  <c r="Z250" i="34"/>
  <c r="X250" i="34"/>
  <c r="F250" i="34"/>
  <c r="Z249" i="34"/>
  <c r="X249" i="34"/>
  <c r="F249" i="34"/>
  <c r="X248" i="34"/>
  <c r="Z248" i="34" s="1"/>
  <c r="F248" i="34"/>
  <c r="X247" i="34"/>
  <c r="Z247" i="34" s="1"/>
  <c r="F247" i="34"/>
  <c r="X246" i="34"/>
  <c r="Z246" i="34" s="1"/>
  <c r="F246" i="34"/>
  <c r="X245" i="34"/>
  <c r="Z245" i="34" s="1"/>
  <c r="F245" i="34"/>
  <c r="X244" i="34"/>
  <c r="Z244" i="34" s="1"/>
  <c r="F244" i="34"/>
  <c r="X243" i="34"/>
  <c r="Z243" i="34" s="1"/>
  <c r="F243" i="34"/>
  <c r="X242" i="34"/>
  <c r="Z242" i="34" s="1"/>
  <c r="F242" i="34"/>
  <c r="X241" i="34"/>
  <c r="Z241" i="34" s="1"/>
  <c r="X240" i="34"/>
  <c r="Z240" i="34" s="1"/>
  <c r="F240" i="34"/>
  <c r="Z239" i="34"/>
  <c r="X239" i="34"/>
  <c r="F239" i="34"/>
  <c r="X238" i="34"/>
  <c r="Z238" i="34" s="1"/>
  <c r="F238" i="34"/>
  <c r="X237" i="34"/>
  <c r="Z237" i="34" s="1"/>
  <c r="F237" i="34"/>
  <c r="X236" i="34"/>
  <c r="Z236" i="34" s="1"/>
  <c r="F236" i="34"/>
  <c r="X235" i="34"/>
  <c r="Z235" i="34" s="1"/>
  <c r="F235" i="34"/>
  <c r="Z234" i="34"/>
  <c r="X234" i="34"/>
  <c r="F234" i="34"/>
  <c r="Z233" i="34"/>
  <c r="X233" i="34"/>
  <c r="F233" i="34"/>
  <c r="X232" i="34"/>
  <c r="Z232" i="34" s="1"/>
  <c r="F232" i="34"/>
  <c r="Z231" i="34"/>
  <c r="X231" i="34"/>
  <c r="F231" i="34"/>
  <c r="X230" i="34"/>
  <c r="Z230" i="34" s="1"/>
  <c r="F230" i="34"/>
  <c r="Z229" i="34"/>
  <c r="X229" i="34"/>
  <c r="F229" i="34"/>
  <c r="X228" i="34"/>
  <c r="Z228" i="34" s="1"/>
  <c r="F228" i="34"/>
  <c r="Z227" i="34"/>
  <c r="X227" i="34"/>
  <c r="F227" i="34"/>
  <c r="X226" i="34"/>
  <c r="Z226" i="34" s="1"/>
  <c r="F226" i="34"/>
  <c r="Z225" i="34"/>
  <c r="X225" i="34"/>
  <c r="F225" i="34"/>
  <c r="X224" i="34"/>
  <c r="Z224" i="34" s="1"/>
  <c r="F224" i="34"/>
  <c r="Z223" i="34"/>
  <c r="X223" i="34"/>
  <c r="F223" i="34"/>
  <c r="Z222" i="34"/>
  <c r="X222" i="34"/>
  <c r="F222" i="34"/>
  <c r="X221" i="34"/>
  <c r="Z221" i="34" s="1"/>
  <c r="F221" i="34"/>
  <c r="X220" i="34"/>
  <c r="Z220" i="34" s="1"/>
  <c r="F220" i="34"/>
  <c r="X219" i="34"/>
  <c r="Z219" i="34" s="1"/>
  <c r="F219" i="34"/>
  <c r="X218" i="34"/>
  <c r="Z218" i="34" s="1"/>
  <c r="F218" i="34"/>
  <c r="X217" i="34"/>
  <c r="Z217" i="34" s="1"/>
  <c r="F217" i="34"/>
  <c r="Z216" i="34"/>
  <c r="X216" i="34"/>
  <c r="X215" i="34"/>
  <c r="Z215" i="34" s="1"/>
  <c r="F215" i="34"/>
  <c r="Z214" i="34"/>
  <c r="X214" i="34"/>
  <c r="F214" i="34"/>
  <c r="X213" i="34"/>
  <c r="Z213" i="34" s="1"/>
  <c r="F213" i="34"/>
  <c r="Z212" i="34"/>
  <c r="X212" i="34"/>
  <c r="F212" i="34"/>
  <c r="X211" i="34"/>
  <c r="Z211" i="34" s="1"/>
  <c r="F211" i="34"/>
  <c r="Z210" i="34"/>
  <c r="X210" i="34"/>
  <c r="F210" i="34"/>
  <c r="Z209" i="34"/>
  <c r="X209" i="34"/>
  <c r="F209" i="34"/>
  <c r="X208" i="34"/>
  <c r="Z208" i="34" s="1"/>
  <c r="F208" i="34"/>
  <c r="X207" i="34"/>
  <c r="Z207" i="34" s="1"/>
  <c r="F207" i="34"/>
  <c r="X206" i="34"/>
  <c r="Z206" i="34" s="1"/>
  <c r="F206" i="34"/>
  <c r="X205" i="34"/>
  <c r="Z205" i="34" s="1"/>
  <c r="F205" i="34"/>
  <c r="X204" i="34"/>
  <c r="Z204" i="34" s="1"/>
  <c r="F204" i="34"/>
  <c r="X203" i="34"/>
  <c r="Z203" i="34" s="1"/>
  <c r="F203" i="34"/>
  <c r="X202" i="34"/>
  <c r="Z202" i="34" s="1"/>
  <c r="F202" i="34"/>
  <c r="X201" i="34"/>
  <c r="Z201" i="34" s="1"/>
  <c r="F201" i="34"/>
  <c r="X200" i="34"/>
  <c r="Z200" i="34" s="1"/>
  <c r="F200" i="34"/>
  <c r="X199" i="34"/>
  <c r="Z199" i="34" s="1"/>
  <c r="F199" i="34"/>
  <c r="Z198" i="34"/>
  <c r="X198" i="34"/>
  <c r="F198" i="34"/>
  <c r="X197" i="34"/>
  <c r="Z197" i="34" s="1"/>
  <c r="F197" i="34"/>
  <c r="Z196" i="34"/>
  <c r="X196" i="34"/>
  <c r="F196" i="34"/>
  <c r="X195" i="34"/>
  <c r="Z195" i="34" s="1"/>
  <c r="F195" i="34"/>
  <c r="Z194" i="34"/>
  <c r="X194" i="34"/>
  <c r="F194" i="34"/>
  <c r="Z193" i="34"/>
  <c r="X193" i="34"/>
  <c r="F193" i="34"/>
  <c r="X192" i="34"/>
  <c r="Z192" i="34" s="1"/>
  <c r="X191" i="34"/>
  <c r="Z191" i="34" s="1"/>
  <c r="F191" i="34"/>
  <c r="X190" i="34"/>
  <c r="Z190" i="34" s="1"/>
  <c r="F190" i="34"/>
  <c r="X189" i="34"/>
  <c r="Z189" i="34" s="1"/>
  <c r="F189" i="34"/>
  <c r="X188" i="34"/>
  <c r="Z188" i="34" s="1"/>
  <c r="F188" i="34"/>
  <c r="Z187" i="34"/>
  <c r="X187" i="34"/>
  <c r="F187" i="34"/>
  <c r="X186" i="34"/>
  <c r="Z186" i="34" s="1"/>
  <c r="F186" i="34"/>
  <c r="Z185" i="34"/>
  <c r="X185" i="34"/>
  <c r="F185" i="34"/>
  <c r="X184" i="34"/>
  <c r="Z184" i="34" s="1"/>
  <c r="F184" i="34"/>
  <c r="Z183" i="34"/>
  <c r="X183" i="34"/>
  <c r="F183" i="34"/>
  <c r="X182" i="34"/>
  <c r="Z182" i="34" s="1"/>
  <c r="F182" i="34"/>
  <c r="X181" i="34"/>
  <c r="Z181" i="34" s="1"/>
  <c r="F181" i="34"/>
  <c r="Z180" i="34"/>
  <c r="X180" i="34"/>
  <c r="F180" i="34"/>
  <c r="X179" i="34"/>
  <c r="Z179" i="34" s="1"/>
  <c r="F179" i="34"/>
  <c r="X178" i="34"/>
  <c r="Z178" i="34" s="1"/>
  <c r="F178" i="34"/>
  <c r="Z177" i="34"/>
  <c r="X177" i="34"/>
  <c r="F177" i="34"/>
  <c r="X176" i="34"/>
  <c r="Z176" i="34" s="1"/>
  <c r="F176" i="34"/>
  <c r="X175" i="34"/>
  <c r="Z175" i="34" s="1"/>
  <c r="F175" i="34"/>
  <c r="X174" i="34"/>
  <c r="Z174" i="34" s="1"/>
  <c r="F174" i="34"/>
  <c r="X173" i="34"/>
  <c r="Z173" i="34" s="1"/>
  <c r="F173" i="34"/>
  <c r="X172" i="34"/>
  <c r="Z172" i="34" s="1"/>
  <c r="F172" i="34"/>
  <c r="Z171" i="34"/>
  <c r="X171" i="34"/>
  <c r="F171" i="34"/>
  <c r="Z170" i="34"/>
  <c r="X170" i="34"/>
  <c r="F170" i="34"/>
  <c r="Z169" i="34"/>
  <c r="X169" i="34"/>
  <c r="F169" i="34"/>
  <c r="Z168" i="34"/>
  <c r="X168" i="34"/>
  <c r="F168" i="34"/>
  <c r="Z167" i="34"/>
  <c r="X167" i="34"/>
  <c r="F167" i="34"/>
  <c r="X166" i="34"/>
  <c r="Z166" i="34" s="1"/>
  <c r="F166" i="34"/>
  <c r="X165" i="34"/>
  <c r="Z165" i="34" s="1"/>
  <c r="Z164" i="34"/>
  <c r="X164" i="34"/>
  <c r="F164" i="34"/>
  <c r="X163" i="34"/>
  <c r="Z163" i="34" s="1"/>
  <c r="F163" i="34"/>
  <c r="X162" i="34"/>
  <c r="Z162" i="34" s="1"/>
  <c r="F162" i="34"/>
  <c r="X161" i="34"/>
  <c r="Z161" i="34" s="1"/>
  <c r="F161" i="34"/>
  <c r="Z160" i="34"/>
  <c r="X160" i="34"/>
  <c r="F160" i="34"/>
  <c r="X159" i="34"/>
  <c r="Z159" i="34" s="1"/>
  <c r="F159" i="34"/>
  <c r="Z158" i="34"/>
  <c r="X158" i="34"/>
  <c r="F158" i="34"/>
  <c r="Z157" i="34"/>
  <c r="X157" i="34"/>
  <c r="F157" i="34"/>
  <c r="X156" i="34"/>
  <c r="Z156" i="34" s="1"/>
  <c r="F156" i="34"/>
  <c r="X155" i="34"/>
  <c r="Z155" i="34" s="1"/>
  <c r="F155" i="34"/>
  <c r="X154" i="34"/>
  <c r="Z154" i="34" s="1"/>
  <c r="F154" i="34"/>
  <c r="X153" i="34"/>
  <c r="Z153" i="34" s="1"/>
  <c r="F153" i="34"/>
  <c r="X152" i="34"/>
  <c r="Z152" i="34" s="1"/>
  <c r="F152" i="34"/>
  <c r="X151" i="34"/>
  <c r="Z151" i="34" s="1"/>
  <c r="F151" i="34"/>
  <c r="X150" i="34"/>
  <c r="Z150" i="34" s="1"/>
  <c r="F150" i="34"/>
  <c r="F149" i="34"/>
  <c r="X148" i="34"/>
  <c r="Z148" i="34" s="1"/>
  <c r="F148" i="34"/>
  <c r="X147" i="34"/>
  <c r="Z147" i="34" s="1"/>
  <c r="F147" i="34"/>
  <c r="Z146" i="34"/>
  <c r="X146" i="34"/>
  <c r="F146" i="34"/>
  <c r="Z145" i="34"/>
  <c r="X145" i="34"/>
  <c r="F145" i="34"/>
  <c r="X144" i="34"/>
  <c r="Z144" i="34" s="1"/>
  <c r="F144" i="34"/>
  <c r="X143" i="34"/>
  <c r="Z143" i="34" s="1"/>
  <c r="X142" i="34"/>
  <c r="Z142" i="34" s="1"/>
  <c r="F142" i="34"/>
  <c r="Z141" i="34"/>
  <c r="X141" i="34"/>
  <c r="F141" i="34"/>
  <c r="Z140" i="34"/>
  <c r="X140" i="34"/>
  <c r="F140" i="34"/>
  <c r="Z139" i="34"/>
  <c r="X139" i="34"/>
  <c r="F139" i="34"/>
  <c r="X138" i="34"/>
  <c r="Z138" i="34" s="1"/>
  <c r="F138" i="34"/>
  <c r="X137" i="34"/>
  <c r="Z137" i="34" s="1"/>
  <c r="F137" i="34"/>
  <c r="X136" i="34"/>
  <c r="Z136" i="34" s="1"/>
  <c r="F136" i="34"/>
  <c r="Z135" i="34"/>
  <c r="X135" i="34"/>
  <c r="F135" i="34"/>
  <c r="X134" i="34"/>
  <c r="Z134" i="34" s="1"/>
  <c r="F134" i="34"/>
  <c r="X133" i="34"/>
  <c r="Z133" i="34" s="1"/>
  <c r="F133" i="34"/>
  <c r="X132" i="34"/>
  <c r="Z132" i="34" s="1"/>
  <c r="F132" i="34"/>
  <c r="X131" i="34"/>
  <c r="Z131" i="34" s="1"/>
  <c r="F131" i="34"/>
  <c r="X130" i="34"/>
  <c r="Z130" i="34" s="1"/>
  <c r="F130" i="34"/>
  <c r="X129" i="34"/>
  <c r="Z129" i="34" s="1"/>
  <c r="F129" i="34"/>
  <c r="X128" i="34"/>
  <c r="Z128" i="34" s="1"/>
  <c r="F128" i="34"/>
  <c r="Z127" i="34"/>
  <c r="X127" i="34"/>
  <c r="F127" i="34"/>
  <c r="X126" i="34"/>
  <c r="Z126" i="34" s="1"/>
  <c r="F126" i="34"/>
  <c r="Z125" i="34"/>
  <c r="X125" i="34"/>
  <c r="F125" i="34"/>
  <c r="X124" i="34"/>
  <c r="Z124" i="34" s="1"/>
  <c r="F124" i="34"/>
  <c r="Z123" i="34"/>
  <c r="X123" i="34"/>
  <c r="F123" i="34"/>
  <c r="Z122" i="34"/>
  <c r="X122" i="34"/>
  <c r="F122" i="34"/>
  <c r="X121" i="34"/>
  <c r="Z121" i="34" s="1"/>
  <c r="F121" i="34"/>
  <c r="X120" i="34"/>
  <c r="Z120" i="34" s="1"/>
  <c r="F120" i="34"/>
  <c r="X119" i="34"/>
  <c r="Z119" i="34" s="1"/>
  <c r="F119" i="34"/>
  <c r="X118" i="34"/>
  <c r="Z118" i="34" s="1"/>
  <c r="F118" i="34"/>
  <c r="X117" i="34"/>
  <c r="Z117" i="34" s="1"/>
  <c r="F117" i="34"/>
  <c r="X116" i="34"/>
  <c r="Z116" i="34" s="1"/>
  <c r="F116" i="34"/>
  <c r="X115" i="34"/>
  <c r="Z115" i="34" s="1"/>
  <c r="Z114" i="34"/>
  <c r="X114" i="34"/>
  <c r="F114" i="34"/>
  <c r="X113" i="34"/>
  <c r="Z113" i="34" s="1"/>
  <c r="F113" i="34"/>
  <c r="X112" i="34"/>
  <c r="Z112" i="34" s="1"/>
  <c r="F112" i="34"/>
  <c r="X111" i="34"/>
  <c r="Z111" i="34" s="1"/>
  <c r="F111" i="34"/>
  <c r="X110" i="34"/>
  <c r="Z110" i="34" s="1"/>
  <c r="F110" i="34"/>
  <c r="X109" i="34"/>
  <c r="Z109" i="34" s="1"/>
  <c r="F109" i="34"/>
  <c r="X108" i="34"/>
  <c r="Z108" i="34" s="1"/>
  <c r="F108" i="34"/>
  <c r="X107" i="34"/>
  <c r="Z107" i="34" s="1"/>
  <c r="F107" i="34"/>
  <c r="Z106" i="34"/>
  <c r="X106" i="34"/>
  <c r="F106" i="34"/>
  <c r="X105" i="34"/>
  <c r="Z105" i="34" s="1"/>
  <c r="F105" i="34"/>
  <c r="X104" i="34"/>
  <c r="Z104" i="34" s="1"/>
  <c r="F104" i="34"/>
  <c r="X103" i="34"/>
  <c r="Z103" i="34" s="1"/>
  <c r="F103" i="34"/>
  <c r="Z102" i="34"/>
  <c r="X102" i="34"/>
  <c r="F102" i="34"/>
  <c r="X101" i="34"/>
  <c r="Z101" i="34" s="1"/>
  <c r="F101" i="34"/>
  <c r="Z100" i="34"/>
  <c r="X100" i="34"/>
  <c r="F100" i="34"/>
  <c r="X99" i="34"/>
  <c r="Z99" i="34" s="1"/>
  <c r="F99" i="34"/>
  <c r="Z98" i="34"/>
  <c r="X98" i="34"/>
  <c r="F98" i="34"/>
  <c r="X97" i="34"/>
  <c r="Z97" i="34" s="1"/>
  <c r="F97" i="34"/>
  <c r="X96" i="34"/>
  <c r="Z96" i="34" s="1"/>
  <c r="F96" i="34"/>
  <c r="X95" i="34"/>
  <c r="Z95" i="34" s="1"/>
  <c r="F95" i="34"/>
  <c r="X94" i="34"/>
  <c r="Z94" i="34" s="1"/>
  <c r="F94" i="34"/>
  <c r="Z93" i="34"/>
  <c r="X93" i="34"/>
  <c r="F93" i="34"/>
  <c r="X92" i="34"/>
  <c r="Z92" i="34" s="1"/>
  <c r="F92" i="34"/>
  <c r="Z91" i="34"/>
  <c r="X91" i="34"/>
  <c r="F91" i="34"/>
  <c r="X90" i="34"/>
  <c r="Z90" i="34" s="1"/>
  <c r="F90" i="34"/>
  <c r="X89" i="34"/>
  <c r="Z89" i="34" s="1"/>
  <c r="Z88" i="34"/>
  <c r="X88" i="34"/>
  <c r="F88" i="34"/>
  <c r="Z87" i="34"/>
  <c r="X87" i="34"/>
  <c r="F87" i="34"/>
  <c r="X86" i="34"/>
  <c r="Z86" i="34" s="1"/>
  <c r="F86" i="34"/>
  <c r="Z85" i="34"/>
  <c r="X85" i="34"/>
  <c r="F85" i="34"/>
  <c r="Z84" i="34"/>
  <c r="X84" i="34"/>
  <c r="F84" i="34"/>
  <c r="X83" i="34"/>
  <c r="Z83" i="34" s="1"/>
  <c r="F83" i="34"/>
  <c r="X82" i="34"/>
  <c r="Z82" i="34" s="1"/>
  <c r="F82" i="34"/>
  <c r="X81" i="34"/>
  <c r="Z81" i="34" s="1"/>
  <c r="F81" i="34"/>
  <c r="X80" i="34"/>
  <c r="Z80" i="34" s="1"/>
  <c r="F80" i="34"/>
  <c r="Z79" i="34"/>
  <c r="X79" i="34"/>
  <c r="F79" i="34"/>
  <c r="X78" i="34"/>
  <c r="Z78" i="34" s="1"/>
  <c r="Z77" i="34"/>
  <c r="X77" i="34"/>
  <c r="F77" i="34"/>
  <c r="Z76" i="34"/>
  <c r="X76" i="34"/>
  <c r="F76" i="34"/>
  <c r="X75" i="34"/>
  <c r="Z75" i="34" s="1"/>
  <c r="F75" i="34"/>
  <c r="X74" i="34"/>
  <c r="Z74" i="34" s="1"/>
  <c r="F74" i="34"/>
  <c r="X73" i="34"/>
  <c r="Z73" i="34" s="1"/>
  <c r="F73" i="34"/>
  <c r="X72" i="34"/>
  <c r="Z72" i="34" s="1"/>
  <c r="F72" i="34"/>
  <c r="Z71" i="34"/>
  <c r="X71" i="34"/>
  <c r="F71" i="34"/>
  <c r="X70" i="34"/>
  <c r="Z70" i="34" s="1"/>
  <c r="F70" i="34"/>
  <c r="Z69" i="34"/>
  <c r="X69" i="34"/>
  <c r="F69" i="34"/>
  <c r="Z68" i="34"/>
  <c r="X68" i="34"/>
  <c r="F68" i="34"/>
  <c r="X67" i="34"/>
  <c r="Z67" i="34" s="1"/>
  <c r="F67" i="34"/>
  <c r="X66" i="34"/>
  <c r="Z66" i="34" s="1"/>
  <c r="F66" i="34"/>
  <c r="X65" i="34"/>
  <c r="Z65" i="34" s="1"/>
  <c r="F65" i="34"/>
  <c r="X64" i="34"/>
  <c r="Z64" i="34" s="1"/>
  <c r="F64" i="34"/>
  <c r="Z63" i="34"/>
  <c r="X63" i="34"/>
  <c r="F63" i="34"/>
  <c r="Z62" i="34"/>
  <c r="X62" i="34"/>
  <c r="F62" i="34"/>
  <c r="X61" i="34"/>
  <c r="Z61" i="34" s="1"/>
  <c r="F61" i="34"/>
  <c r="Z60" i="34"/>
  <c r="X60" i="34"/>
  <c r="F60" i="34"/>
  <c r="X59" i="34"/>
  <c r="Z59" i="34" s="1"/>
  <c r="Z58" i="34"/>
  <c r="X58" i="34"/>
  <c r="Z57" i="34"/>
  <c r="X57" i="34"/>
  <c r="F57" i="34"/>
  <c r="Z56" i="34"/>
  <c r="X56" i="34"/>
  <c r="F56" i="34"/>
  <c r="X55" i="34"/>
  <c r="Z55" i="34" s="1"/>
  <c r="F55" i="34"/>
  <c r="Z54" i="34"/>
  <c r="X54" i="34"/>
  <c r="F54" i="34"/>
  <c r="X53" i="34"/>
  <c r="Z53" i="34" s="1"/>
  <c r="F53" i="34"/>
  <c r="X52" i="34"/>
  <c r="Z52" i="34" s="1"/>
  <c r="F52" i="34"/>
  <c r="X51" i="34"/>
  <c r="Z51" i="34" s="1"/>
  <c r="F51" i="34"/>
  <c r="X50" i="34"/>
  <c r="Z50" i="34" s="1"/>
  <c r="F50" i="34"/>
  <c r="X49" i="34"/>
  <c r="Z49" i="34" s="1"/>
  <c r="F49" i="34"/>
  <c r="Z48" i="34"/>
  <c r="X48" i="34"/>
  <c r="F48" i="34"/>
  <c r="X47" i="34"/>
  <c r="Z47" i="34" s="1"/>
  <c r="F47" i="34"/>
  <c r="Z46" i="34"/>
  <c r="X46" i="34"/>
  <c r="F46" i="34"/>
  <c r="X45" i="34"/>
  <c r="Z45" i="34" s="1"/>
  <c r="F45" i="34"/>
  <c r="Z44" i="34"/>
  <c r="X44" i="34"/>
  <c r="F44" i="34"/>
  <c r="X43" i="34"/>
  <c r="Z43" i="34" s="1"/>
  <c r="F43" i="34"/>
  <c r="Z42" i="34"/>
  <c r="X42" i="34"/>
  <c r="F42" i="34"/>
  <c r="X41" i="34"/>
  <c r="Z41" i="34" s="1"/>
  <c r="F41" i="34"/>
  <c r="Z40" i="34"/>
  <c r="X40" i="34"/>
  <c r="F40" i="34"/>
  <c r="X39" i="34"/>
  <c r="Z39" i="34" s="1"/>
  <c r="F39" i="34"/>
  <c r="Z38" i="34"/>
  <c r="X38" i="34"/>
  <c r="F38" i="34"/>
  <c r="X37" i="34"/>
  <c r="Z37" i="34" s="1"/>
  <c r="F37" i="34"/>
  <c r="X36" i="34"/>
  <c r="Z36" i="34" s="1"/>
  <c r="F36" i="34"/>
  <c r="X35" i="34"/>
  <c r="Z35" i="34" s="1"/>
  <c r="F35" i="34"/>
  <c r="X34" i="34"/>
  <c r="Z34" i="34" s="1"/>
  <c r="F34" i="34"/>
  <c r="Z33" i="34"/>
  <c r="X33" i="34"/>
  <c r="X32" i="34"/>
  <c r="Z32" i="34" s="1"/>
  <c r="F32" i="34"/>
  <c r="Z31" i="34"/>
  <c r="X31" i="34"/>
  <c r="F31" i="34"/>
  <c r="Z30" i="34"/>
  <c r="X30" i="34"/>
  <c r="F30" i="34"/>
  <c r="Z29" i="34"/>
  <c r="X29" i="34"/>
  <c r="F29" i="34"/>
  <c r="X28" i="34"/>
  <c r="Z28" i="34" s="1"/>
  <c r="F28" i="34"/>
  <c r="Z27" i="34"/>
  <c r="X27" i="34"/>
  <c r="F27" i="34"/>
  <c r="Z26" i="34"/>
  <c r="X26" i="34"/>
  <c r="F26" i="34"/>
  <c r="Z25" i="34"/>
  <c r="X25" i="34"/>
  <c r="F25" i="34"/>
  <c r="X24" i="34"/>
  <c r="Z24" i="34" s="1"/>
  <c r="F24" i="34"/>
  <c r="X23" i="34"/>
  <c r="Z23" i="34" s="1"/>
  <c r="F23" i="34"/>
  <c r="X22" i="34"/>
  <c r="Z22" i="34" s="1"/>
  <c r="F22" i="34"/>
  <c r="X21" i="34"/>
  <c r="Z21" i="34" s="1"/>
  <c r="F21" i="34"/>
  <c r="X20" i="34"/>
  <c r="Z20" i="34" s="1"/>
  <c r="F20" i="34"/>
  <c r="Z19" i="34"/>
  <c r="X19" i="34"/>
  <c r="F19" i="34"/>
  <c r="X18" i="34"/>
  <c r="Z18" i="34" s="1"/>
  <c r="F18" i="34"/>
  <c r="Z17" i="34"/>
  <c r="X17" i="34"/>
  <c r="F17" i="34"/>
  <c r="X16" i="34"/>
  <c r="Z16" i="34" s="1"/>
  <c r="F16" i="34"/>
  <c r="X15" i="34"/>
  <c r="Z15" i="34" s="1"/>
  <c r="F15" i="34"/>
  <c r="X14" i="34"/>
  <c r="Z14" i="34" s="1"/>
  <c r="F14" i="34"/>
  <c r="Z13" i="34"/>
  <c r="X13" i="34"/>
  <c r="F13" i="34"/>
  <c r="Z12" i="34"/>
  <c r="X12" i="34"/>
  <c r="F12" i="34"/>
  <c r="Z11" i="34"/>
  <c r="X11" i="34"/>
  <c r="F11" i="34"/>
  <c r="X10" i="34"/>
  <c r="Z10" i="34" s="1"/>
  <c r="F10" i="34"/>
  <c r="Z9" i="34"/>
  <c r="X9" i="34"/>
  <c r="F9" i="34"/>
  <c r="Z8" i="34"/>
  <c r="X8" i="34"/>
  <c r="F8" i="34"/>
  <c r="X7" i="34"/>
  <c r="Z7" i="34" s="1"/>
  <c r="F7" i="34"/>
  <c r="X6" i="34"/>
  <c r="Z6" i="34" s="1"/>
  <c r="X5" i="34"/>
  <c r="Z5" i="34" s="1"/>
  <c r="F5" i="34"/>
  <c r="X4" i="34"/>
  <c r="Z4" i="34" s="1"/>
  <c r="F4" i="34"/>
  <c r="X3" i="34"/>
  <c r="Z3" i="34" s="1"/>
  <c r="F3" i="34"/>
  <c r="AL1" i="34"/>
  <c r="AI1" i="34"/>
  <c r="AA1" i="34"/>
  <c r="Y1" i="34"/>
  <c r="W1" i="34"/>
  <c r="V1" i="34"/>
  <c r="T1" i="34"/>
  <c r="S1" i="34"/>
  <c r="R1" i="34"/>
  <c r="Q1" i="34"/>
  <c r="P1" i="34"/>
  <c r="Z803" i="33"/>
  <c r="X803" i="33"/>
  <c r="F803" i="33"/>
  <c r="X802" i="33"/>
  <c r="Z802" i="33" s="1"/>
  <c r="F802" i="33"/>
  <c r="X801" i="33"/>
  <c r="Z801" i="33" s="1"/>
  <c r="F801" i="33"/>
  <c r="X800" i="33"/>
  <c r="Z800" i="33" s="1"/>
  <c r="F800" i="33"/>
  <c r="Z799" i="33"/>
  <c r="X799" i="33"/>
  <c r="F799" i="33"/>
  <c r="X798" i="33"/>
  <c r="Z798" i="33" s="1"/>
  <c r="F798" i="33"/>
  <c r="X797" i="33"/>
  <c r="Z797" i="33" s="1"/>
  <c r="F797" i="33"/>
  <c r="X796" i="33"/>
  <c r="Z796" i="33" s="1"/>
  <c r="F796" i="33"/>
  <c r="Z795" i="33"/>
  <c r="X795" i="33"/>
  <c r="F795" i="33"/>
  <c r="X794" i="33"/>
  <c r="Z794" i="33" s="1"/>
  <c r="F794" i="33"/>
  <c r="Z793" i="33"/>
  <c r="X793" i="33"/>
  <c r="F793" i="33"/>
  <c r="X792" i="33"/>
  <c r="Z792" i="33" s="1"/>
  <c r="F792" i="33"/>
  <c r="Z791" i="33"/>
  <c r="X791" i="33"/>
  <c r="F791" i="33"/>
  <c r="Z790" i="33"/>
  <c r="X790" i="33"/>
  <c r="F790" i="33"/>
  <c r="Z789" i="33"/>
  <c r="X789" i="33"/>
  <c r="F789" i="33"/>
  <c r="X788" i="33"/>
  <c r="Z788" i="33" s="1"/>
  <c r="F788" i="33"/>
  <c r="X787" i="33"/>
  <c r="Z787" i="33" s="1"/>
  <c r="F787" i="33"/>
  <c r="X786" i="33"/>
  <c r="Z786" i="33" s="1"/>
  <c r="F786" i="33"/>
  <c r="X785" i="33"/>
  <c r="Z785" i="33" s="1"/>
  <c r="F785" i="33"/>
  <c r="Z784" i="33"/>
  <c r="X784" i="33"/>
  <c r="X783" i="33"/>
  <c r="Z783" i="33" s="1"/>
  <c r="F783" i="33"/>
  <c r="Z782" i="33"/>
  <c r="X782" i="33"/>
  <c r="F782" i="33"/>
  <c r="X781" i="33"/>
  <c r="Z781" i="33" s="1"/>
  <c r="F781" i="33"/>
  <c r="Z780" i="33"/>
  <c r="X780" i="33"/>
  <c r="F780" i="33"/>
  <c r="X779" i="33"/>
  <c r="Z779" i="33" s="1"/>
  <c r="F779" i="33"/>
  <c r="Z778" i="33"/>
  <c r="X778" i="33"/>
  <c r="F778" i="33"/>
  <c r="X777" i="33"/>
  <c r="Z777" i="33" s="1"/>
  <c r="F777" i="33"/>
  <c r="Z776" i="33"/>
  <c r="X776" i="33"/>
  <c r="F776" i="33"/>
  <c r="X775" i="33"/>
  <c r="Z775" i="33" s="1"/>
  <c r="F775" i="33"/>
  <c r="X774" i="33"/>
  <c r="Z774" i="33" s="1"/>
  <c r="F774" i="33"/>
  <c r="X773" i="33"/>
  <c r="Z773" i="33" s="1"/>
  <c r="F773" i="33"/>
  <c r="Z772" i="33"/>
  <c r="X772" i="33"/>
  <c r="F772" i="33"/>
  <c r="Z771" i="33"/>
  <c r="X771" i="33"/>
  <c r="F771" i="33"/>
  <c r="X770" i="33"/>
  <c r="Z770" i="33" s="1"/>
  <c r="F770" i="33"/>
  <c r="X769" i="33"/>
  <c r="Z769" i="33" s="1"/>
  <c r="F769" i="33"/>
  <c r="Z768" i="33"/>
  <c r="X768" i="33"/>
  <c r="F768" i="33"/>
  <c r="X767" i="33"/>
  <c r="Z767" i="33" s="1"/>
  <c r="F767" i="33"/>
  <c r="Z766" i="33"/>
  <c r="X766" i="33"/>
  <c r="F766" i="33"/>
  <c r="Z765" i="33"/>
  <c r="X765" i="33"/>
  <c r="F765" i="33"/>
  <c r="Z764" i="33"/>
  <c r="X764" i="33"/>
  <c r="F764" i="33"/>
  <c r="X763" i="33"/>
  <c r="Z763" i="33" s="1"/>
  <c r="F763" i="33"/>
  <c r="Z762" i="33"/>
  <c r="X762" i="33"/>
  <c r="F762" i="33"/>
  <c r="Z761" i="33"/>
  <c r="X761" i="33"/>
  <c r="X760" i="33"/>
  <c r="Z760" i="33" s="1"/>
  <c r="F760" i="33"/>
  <c r="X759" i="33"/>
  <c r="Z759" i="33" s="1"/>
  <c r="F759" i="33"/>
  <c r="X758" i="33"/>
  <c r="Z758" i="33" s="1"/>
  <c r="F758" i="33"/>
  <c r="X757" i="33"/>
  <c r="Z757" i="33" s="1"/>
  <c r="F757" i="33"/>
  <c r="X756" i="33"/>
  <c r="Z756" i="33" s="1"/>
  <c r="F756" i="33"/>
  <c r="Z755" i="33"/>
  <c r="X755" i="33"/>
  <c r="F755" i="33"/>
  <c r="X754" i="33"/>
  <c r="Z754" i="33" s="1"/>
  <c r="F754" i="33"/>
  <c r="Z753" i="33"/>
  <c r="X753" i="33"/>
  <c r="F753" i="33"/>
  <c r="X752" i="33"/>
  <c r="Z752" i="33" s="1"/>
  <c r="F752" i="33"/>
  <c r="Z751" i="33"/>
  <c r="X751" i="33"/>
  <c r="F751" i="33"/>
  <c r="X750" i="33"/>
  <c r="Z750" i="33" s="1"/>
  <c r="F750" i="33"/>
  <c r="Z749" i="33"/>
  <c r="X749" i="33"/>
  <c r="F749" i="33"/>
  <c r="Z748" i="33"/>
  <c r="X748" i="33"/>
  <c r="F748" i="33"/>
  <c r="X747" i="33"/>
  <c r="Z747" i="33" s="1"/>
  <c r="F747" i="33"/>
  <c r="X746" i="33"/>
  <c r="Z746" i="33" s="1"/>
  <c r="F746" i="33"/>
  <c r="X745" i="33"/>
  <c r="Z745" i="33" s="1"/>
  <c r="F745" i="33"/>
  <c r="X744" i="33"/>
  <c r="Z744" i="33" s="1"/>
  <c r="F744" i="33"/>
  <c r="X743" i="33"/>
  <c r="Z743" i="33" s="1"/>
  <c r="F743" i="33"/>
  <c r="X742" i="33"/>
  <c r="Z742" i="33" s="1"/>
  <c r="F742" i="33"/>
  <c r="X741" i="33"/>
  <c r="Z741" i="33" s="1"/>
  <c r="F741" i="33"/>
  <c r="X740" i="33"/>
  <c r="Z740" i="33" s="1"/>
  <c r="F740" i="33"/>
  <c r="X739" i="33"/>
  <c r="Z739" i="33" s="1"/>
  <c r="F739" i="33"/>
  <c r="Z738" i="33"/>
  <c r="X738" i="33"/>
  <c r="Z737" i="33"/>
  <c r="X737" i="33"/>
  <c r="F737" i="33"/>
  <c r="X736" i="33"/>
  <c r="Z736" i="33" s="1"/>
  <c r="F736" i="33"/>
  <c r="Z735" i="33"/>
  <c r="X735" i="33"/>
  <c r="F735" i="33"/>
  <c r="Z734" i="33"/>
  <c r="X734" i="33"/>
  <c r="F734" i="33"/>
  <c r="X733" i="33"/>
  <c r="Z733" i="33" s="1"/>
  <c r="F733" i="33"/>
  <c r="Z732" i="33"/>
  <c r="X732" i="33"/>
  <c r="F732" i="33"/>
  <c r="X731" i="33"/>
  <c r="Z731" i="33" s="1"/>
  <c r="F731" i="33"/>
  <c r="Z730" i="33"/>
  <c r="X730" i="33"/>
  <c r="F730" i="33"/>
  <c r="X729" i="33"/>
  <c r="Z729" i="33" s="1"/>
  <c r="F729" i="33"/>
  <c r="Z728" i="33"/>
  <c r="X728" i="33"/>
  <c r="F728" i="33"/>
  <c r="X727" i="33"/>
  <c r="Z727" i="33" s="1"/>
  <c r="F727" i="33"/>
  <c r="Z726" i="33"/>
  <c r="X726" i="33"/>
  <c r="F726" i="33"/>
  <c r="X725" i="33"/>
  <c r="Z725" i="33" s="1"/>
  <c r="F725" i="33"/>
  <c r="Z724" i="33"/>
  <c r="X724" i="33"/>
  <c r="F724" i="33"/>
  <c r="X723" i="33"/>
  <c r="Z723" i="33" s="1"/>
  <c r="F723" i="33"/>
  <c r="Z722" i="33"/>
  <c r="X722" i="33"/>
  <c r="F722" i="33"/>
  <c r="X721" i="33"/>
  <c r="Z721" i="33" s="1"/>
  <c r="F721" i="33"/>
  <c r="X720" i="33"/>
  <c r="Z720" i="33" s="1"/>
  <c r="F720" i="33"/>
  <c r="X719" i="33"/>
  <c r="Z719" i="33" s="1"/>
  <c r="F719" i="33"/>
  <c r="Z718" i="33"/>
  <c r="X718" i="33"/>
  <c r="F718" i="33"/>
  <c r="X717" i="33"/>
  <c r="Z717" i="33" s="1"/>
  <c r="F717" i="33"/>
  <c r="X716" i="33"/>
  <c r="Z716" i="33" s="1"/>
  <c r="F716" i="33"/>
  <c r="X715" i="33"/>
  <c r="Z715" i="33" s="1"/>
  <c r="F715" i="33"/>
  <c r="Z714" i="33"/>
  <c r="X714" i="33"/>
  <c r="F714" i="33"/>
  <c r="X713" i="33"/>
  <c r="Z713" i="33" s="1"/>
  <c r="F713" i="33"/>
  <c r="Z712" i="33"/>
  <c r="X712" i="33"/>
  <c r="F712" i="33"/>
  <c r="X711" i="33"/>
  <c r="Z711" i="33" s="1"/>
  <c r="F711" i="33"/>
  <c r="Z710" i="33"/>
  <c r="X710" i="33"/>
  <c r="F710" i="33"/>
  <c r="X709" i="33"/>
  <c r="Z709" i="33" s="1"/>
  <c r="Z708" i="33"/>
  <c r="X708" i="33"/>
  <c r="X707" i="33"/>
  <c r="Z707" i="33" s="1"/>
  <c r="F707" i="33"/>
  <c r="X706" i="33"/>
  <c r="Z706" i="33" s="1"/>
  <c r="F706" i="33"/>
  <c r="X705" i="33"/>
  <c r="Z705" i="33" s="1"/>
  <c r="F705" i="33"/>
  <c r="Z704" i="33"/>
  <c r="X704" i="33"/>
  <c r="F704" i="33"/>
  <c r="Z703" i="33"/>
  <c r="X703" i="33"/>
  <c r="F703" i="33"/>
  <c r="Z702" i="33"/>
  <c r="X702" i="33"/>
  <c r="F702" i="33"/>
  <c r="Z701" i="33"/>
  <c r="X701" i="33"/>
  <c r="F701" i="33"/>
  <c r="X700" i="33"/>
  <c r="Z700" i="33" s="1"/>
  <c r="F700" i="33"/>
  <c r="X699" i="33"/>
  <c r="Z699" i="33" s="1"/>
  <c r="F699" i="33"/>
  <c r="X698" i="33"/>
  <c r="Z698" i="33" s="1"/>
  <c r="F698" i="33"/>
  <c r="X697" i="33"/>
  <c r="Z697" i="33" s="1"/>
  <c r="F697" i="33"/>
  <c r="X696" i="33"/>
  <c r="Z696" i="33" s="1"/>
  <c r="F696" i="33"/>
  <c r="X695" i="33"/>
  <c r="Z695" i="33" s="1"/>
  <c r="F695" i="33"/>
  <c r="Z694" i="33"/>
  <c r="X693" i="33"/>
  <c r="Z693" i="33" s="1"/>
  <c r="F693" i="33"/>
  <c r="X692" i="33"/>
  <c r="Z692" i="33" s="1"/>
  <c r="F692" i="33"/>
  <c r="X691" i="33"/>
  <c r="Z691" i="33" s="1"/>
  <c r="F691" i="33"/>
  <c r="Z690" i="33"/>
  <c r="X690" i="33"/>
  <c r="F690" i="33"/>
  <c r="Z689" i="33"/>
  <c r="X689" i="33"/>
  <c r="F689" i="33"/>
  <c r="X688" i="33"/>
  <c r="Z688" i="33" s="1"/>
  <c r="F688" i="33"/>
  <c r="X687" i="33"/>
  <c r="Z687" i="33" s="1"/>
  <c r="F687" i="33"/>
  <c r="Z686" i="33"/>
  <c r="X686" i="33"/>
  <c r="F686" i="33"/>
  <c r="X685" i="33"/>
  <c r="Z685" i="33" s="1"/>
  <c r="F685" i="33"/>
  <c r="Z684" i="33"/>
  <c r="X684" i="33"/>
  <c r="F684" i="33"/>
  <c r="Z683" i="33"/>
  <c r="X683" i="33"/>
  <c r="F683" i="33"/>
  <c r="Z682" i="33"/>
  <c r="X682" i="33"/>
  <c r="F682" i="33"/>
  <c r="X681" i="33"/>
  <c r="Z681" i="33" s="1"/>
  <c r="F681" i="33"/>
  <c r="Z680" i="33"/>
  <c r="X680" i="33"/>
  <c r="X679" i="33"/>
  <c r="Z679" i="33" s="1"/>
  <c r="F679" i="33"/>
  <c r="X678" i="33"/>
  <c r="Z678" i="33" s="1"/>
  <c r="F678" i="33"/>
  <c r="X677" i="33"/>
  <c r="Z677" i="33" s="1"/>
  <c r="F677" i="33"/>
  <c r="X676" i="33"/>
  <c r="Z676" i="33" s="1"/>
  <c r="F676" i="33"/>
  <c r="Z675" i="33"/>
  <c r="X675" i="33"/>
  <c r="F675" i="33"/>
  <c r="X674" i="33"/>
  <c r="Z674" i="33" s="1"/>
  <c r="F674" i="33"/>
  <c r="X673" i="33"/>
  <c r="Z673" i="33" s="1"/>
  <c r="F673" i="33"/>
  <c r="X672" i="33"/>
  <c r="Z672" i="33" s="1"/>
  <c r="F672" i="33"/>
  <c r="Z671" i="33"/>
  <c r="X671" i="33"/>
  <c r="F671" i="33"/>
  <c r="X670" i="33"/>
  <c r="Z670" i="33" s="1"/>
  <c r="F670" i="33"/>
  <c r="Z669" i="33"/>
  <c r="X669" i="33"/>
  <c r="F669" i="33"/>
  <c r="X668" i="33"/>
  <c r="Z668" i="33" s="1"/>
  <c r="F668" i="33"/>
  <c r="Z667" i="33"/>
  <c r="X667" i="33"/>
  <c r="F667" i="33"/>
  <c r="Z666" i="33"/>
  <c r="X666" i="33"/>
  <c r="F666" i="33"/>
  <c r="X665" i="33"/>
  <c r="Z665" i="33" s="1"/>
  <c r="F665" i="33"/>
  <c r="Z664" i="33"/>
  <c r="X664" i="33"/>
  <c r="F664" i="33"/>
  <c r="Z663" i="33"/>
  <c r="X663" i="33"/>
  <c r="F663" i="33"/>
  <c r="Z662" i="33"/>
  <c r="X662" i="33"/>
  <c r="F662" i="33"/>
  <c r="X661" i="33"/>
  <c r="Z661" i="33" s="1"/>
  <c r="F661" i="33"/>
  <c r="X660" i="33"/>
  <c r="Z660" i="33" s="1"/>
  <c r="F660" i="33"/>
  <c r="X659" i="33"/>
  <c r="Z659" i="33" s="1"/>
  <c r="F659" i="33"/>
  <c r="X658" i="33"/>
  <c r="Z658" i="33" s="1"/>
  <c r="F658" i="33"/>
  <c r="Z657" i="33"/>
  <c r="X657" i="33"/>
  <c r="F657" i="33"/>
  <c r="X656" i="33"/>
  <c r="Z656" i="33" s="1"/>
  <c r="Z655" i="33"/>
  <c r="X655" i="33"/>
  <c r="F655" i="33"/>
  <c r="X654" i="33"/>
  <c r="Z654" i="33" s="1"/>
  <c r="F654" i="33"/>
  <c r="Z653" i="33"/>
  <c r="X653" i="33"/>
  <c r="F653" i="33"/>
  <c r="X652" i="33"/>
  <c r="Z652" i="33" s="1"/>
  <c r="F652" i="33"/>
  <c r="Z651" i="33"/>
  <c r="X651" i="33"/>
  <c r="F651" i="33"/>
  <c r="X650" i="33"/>
  <c r="Z650" i="33" s="1"/>
  <c r="F650" i="33"/>
  <c r="X649" i="33"/>
  <c r="Z649" i="33" s="1"/>
  <c r="F649" i="33"/>
  <c r="Z648" i="33"/>
  <c r="X648" i="33"/>
  <c r="F648" i="33"/>
  <c r="X647" i="33"/>
  <c r="Z647" i="33" s="1"/>
  <c r="F647" i="33"/>
  <c r="X646" i="33"/>
  <c r="Z646" i="33" s="1"/>
  <c r="F646" i="33"/>
  <c r="Z645" i="33"/>
  <c r="X645" i="33"/>
  <c r="F645" i="33"/>
  <c r="Z644" i="33"/>
  <c r="X644" i="33"/>
  <c r="F644" i="33"/>
  <c r="X643" i="33"/>
  <c r="Z643" i="33" s="1"/>
  <c r="F643" i="33"/>
  <c r="Z642" i="33"/>
  <c r="X642" i="33"/>
  <c r="F642" i="33"/>
  <c r="X641" i="33"/>
  <c r="Z641" i="33" s="1"/>
  <c r="F641" i="33"/>
  <c r="X640" i="33"/>
  <c r="Z640" i="33" s="1"/>
  <c r="F640" i="33"/>
  <c r="Z639" i="33"/>
  <c r="X639" i="33"/>
  <c r="F639" i="33"/>
  <c r="X638" i="33"/>
  <c r="Z638" i="33" s="1"/>
  <c r="F638" i="33"/>
  <c r="X637" i="33"/>
  <c r="Z637" i="33" s="1"/>
  <c r="F637" i="33"/>
  <c r="Z636" i="33"/>
  <c r="X636" i="33"/>
  <c r="F636" i="33"/>
  <c r="X635" i="33"/>
  <c r="Z635" i="33" s="1"/>
  <c r="F635" i="33"/>
  <c r="X634" i="33"/>
  <c r="Z634" i="33" s="1"/>
  <c r="F634" i="33"/>
  <c r="X633" i="33"/>
  <c r="Z633" i="33" s="1"/>
  <c r="F633" i="33"/>
  <c r="Z632" i="33"/>
  <c r="X632" i="33"/>
  <c r="F632" i="33"/>
  <c r="X631" i="33"/>
  <c r="Z631" i="33" s="1"/>
  <c r="X630" i="33"/>
  <c r="Z630" i="33" s="1"/>
  <c r="F630" i="33"/>
  <c r="X629" i="33"/>
  <c r="Z629" i="33" s="1"/>
  <c r="F629" i="33"/>
  <c r="X628" i="33"/>
  <c r="Z628" i="33" s="1"/>
  <c r="F628" i="33"/>
  <c r="X627" i="33"/>
  <c r="Z627" i="33" s="1"/>
  <c r="F627" i="33"/>
  <c r="Z626" i="33"/>
  <c r="X626" i="33"/>
  <c r="F626" i="33"/>
  <c r="X625" i="33"/>
  <c r="Z625" i="33" s="1"/>
  <c r="F625" i="33"/>
  <c r="Z624" i="33"/>
  <c r="X624" i="33"/>
  <c r="F624" i="33"/>
  <c r="X623" i="33"/>
  <c r="Z623" i="33" s="1"/>
  <c r="F623" i="33"/>
  <c r="X622" i="33"/>
  <c r="Z622" i="33" s="1"/>
  <c r="F622" i="33"/>
  <c r="X621" i="33"/>
  <c r="Z621" i="33" s="1"/>
  <c r="F621" i="33"/>
  <c r="X620" i="33"/>
  <c r="Z620" i="33" s="1"/>
  <c r="F620" i="33"/>
  <c r="X619" i="33"/>
  <c r="Z619" i="33" s="1"/>
  <c r="F619" i="33"/>
  <c r="Z618" i="33"/>
  <c r="X618" i="33"/>
  <c r="F618" i="33"/>
  <c r="Z617" i="33"/>
  <c r="X617" i="33"/>
  <c r="F617" i="33"/>
  <c r="X616" i="33"/>
  <c r="Z616" i="33" s="1"/>
  <c r="F616" i="33"/>
  <c r="Z615" i="33"/>
  <c r="X615" i="33"/>
  <c r="F615" i="33"/>
  <c r="X614" i="33"/>
  <c r="Z614" i="33" s="1"/>
  <c r="F614" i="33"/>
  <c r="X613" i="33"/>
  <c r="Z613" i="33" s="1"/>
  <c r="F613" i="33"/>
  <c r="X612" i="33"/>
  <c r="Z612" i="33" s="1"/>
  <c r="F612" i="33"/>
  <c r="X611" i="33"/>
  <c r="Z611" i="33" s="1"/>
  <c r="F611" i="33"/>
  <c r="X610" i="33"/>
  <c r="Z610" i="33" s="1"/>
  <c r="F610" i="33"/>
  <c r="Z609" i="33"/>
  <c r="X609" i="33"/>
  <c r="F609" i="33"/>
  <c r="X608" i="33"/>
  <c r="Z608" i="33" s="1"/>
  <c r="F608" i="33"/>
  <c r="Z607" i="33"/>
  <c r="X607" i="33"/>
  <c r="F607" i="33"/>
  <c r="X606" i="33"/>
  <c r="Z606" i="33" s="1"/>
  <c r="F606" i="33"/>
  <c r="X605" i="33"/>
  <c r="Z605" i="33" s="1"/>
  <c r="F605" i="33"/>
  <c r="X604" i="33"/>
  <c r="Z604" i="33" s="1"/>
  <c r="F604" i="33"/>
  <c r="Z603" i="33"/>
  <c r="X603" i="33"/>
  <c r="X602" i="33"/>
  <c r="Z602" i="33" s="1"/>
  <c r="F602" i="33"/>
  <c r="X601" i="33"/>
  <c r="Z601" i="33" s="1"/>
  <c r="F601" i="33"/>
  <c r="X600" i="33"/>
  <c r="Z600" i="33" s="1"/>
  <c r="F600" i="33"/>
  <c r="X599" i="33"/>
  <c r="Z599" i="33" s="1"/>
  <c r="F599" i="33"/>
  <c r="X598" i="33"/>
  <c r="Z598" i="33" s="1"/>
  <c r="F598" i="33"/>
  <c r="Z597" i="33"/>
  <c r="X597" i="33"/>
  <c r="F597" i="33"/>
  <c r="X596" i="33"/>
  <c r="Z596" i="33" s="1"/>
  <c r="F596" i="33"/>
  <c r="X595" i="33"/>
  <c r="Z595" i="33" s="1"/>
  <c r="F595" i="33"/>
  <c r="X594" i="33"/>
  <c r="Z594" i="33" s="1"/>
  <c r="F594" i="33"/>
  <c r="X593" i="33"/>
  <c r="Z593" i="33" s="1"/>
  <c r="F593" i="33"/>
  <c r="Z592" i="33"/>
  <c r="X592" i="33"/>
  <c r="F592" i="33"/>
  <c r="Z591" i="33"/>
  <c r="X591" i="33"/>
  <c r="F591" i="33"/>
  <c r="Z590" i="33"/>
  <c r="X590" i="33"/>
  <c r="F590" i="33"/>
  <c r="Z589" i="33"/>
  <c r="X589" i="33"/>
  <c r="F589" i="33"/>
  <c r="Z588" i="33"/>
  <c r="X588" i="33"/>
  <c r="F588" i="33"/>
  <c r="X587" i="33"/>
  <c r="Z587" i="33" s="1"/>
  <c r="F587" i="33"/>
  <c r="X586" i="33"/>
  <c r="Z586" i="33" s="1"/>
  <c r="F586" i="33"/>
  <c r="X585" i="33"/>
  <c r="Z585" i="33" s="1"/>
  <c r="F585" i="33"/>
  <c r="X584" i="33"/>
  <c r="Z584" i="33" s="1"/>
  <c r="F584" i="33"/>
  <c r="X583" i="33"/>
  <c r="Z583" i="33" s="1"/>
  <c r="F583" i="33"/>
  <c r="Z582" i="33"/>
  <c r="X582" i="33"/>
  <c r="F582" i="33"/>
  <c r="Z581" i="33"/>
  <c r="X581" i="33"/>
  <c r="F581" i="33"/>
  <c r="Z580" i="33"/>
  <c r="X580" i="33"/>
  <c r="F580" i="33"/>
  <c r="X579" i="33"/>
  <c r="Z579" i="33" s="1"/>
  <c r="F579" i="33"/>
  <c r="X578" i="33"/>
  <c r="Z578" i="33" s="1"/>
  <c r="Z577" i="33"/>
  <c r="X577" i="33"/>
  <c r="F577" i="33"/>
  <c r="X576" i="33"/>
  <c r="Z576" i="33" s="1"/>
  <c r="F576" i="33"/>
  <c r="Z575" i="33"/>
  <c r="X575" i="33"/>
  <c r="F575" i="33"/>
  <c r="Z574" i="33"/>
  <c r="X574" i="33"/>
  <c r="F574" i="33"/>
  <c r="X573" i="33"/>
  <c r="Z573" i="33" s="1"/>
  <c r="F573" i="33"/>
  <c r="X572" i="33"/>
  <c r="Z572" i="33" s="1"/>
  <c r="F572" i="33"/>
  <c r="X571" i="33"/>
  <c r="Z571" i="33" s="1"/>
  <c r="F571" i="33"/>
  <c r="X570" i="33"/>
  <c r="Z570" i="33" s="1"/>
  <c r="F570" i="33"/>
  <c r="X569" i="33"/>
  <c r="Z569" i="33" s="1"/>
  <c r="F569" i="33"/>
  <c r="X568" i="33"/>
  <c r="Z568" i="33" s="1"/>
  <c r="F568" i="33"/>
  <c r="X567" i="33"/>
  <c r="Z567" i="33" s="1"/>
  <c r="F567" i="33"/>
  <c r="X566" i="33"/>
  <c r="Z566" i="33" s="1"/>
  <c r="F566" i="33"/>
  <c r="X565" i="33"/>
  <c r="Z565" i="33" s="1"/>
  <c r="F565" i="33"/>
  <c r="X564" i="33"/>
  <c r="Z564" i="33" s="1"/>
  <c r="F564" i="33"/>
  <c r="Z563" i="33"/>
  <c r="X563" i="33"/>
  <c r="F563" i="33"/>
  <c r="Z562" i="33"/>
  <c r="X562" i="33"/>
  <c r="F562" i="33"/>
  <c r="Z561" i="33"/>
  <c r="X561" i="33"/>
  <c r="F561" i="33"/>
  <c r="X560" i="33"/>
  <c r="Z560" i="33" s="1"/>
  <c r="F560" i="33"/>
  <c r="X559" i="33"/>
  <c r="Z559" i="33" s="1"/>
  <c r="F559" i="33"/>
  <c r="X558" i="33"/>
  <c r="Z558" i="33" s="1"/>
  <c r="F558" i="33"/>
  <c r="X557" i="33"/>
  <c r="Z557" i="33" s="1"/>
  <c r="F557" i="33"/>
  <c r="X556" i="33"/>
  <c r="Z556" i="33" s="1"/>
  <c r="F556" i="33"/>
  <c r="X555" i="33"/>
  <c r="Z555" i="33" s="1"/>
  <c r="F555" i="33"/>
  <c r="X554" i="33"/>
  <c r="Z554" i="33" s="1"/>
  <c r="F554" i="33"/>
  <c r="X553" i="33"/>
  <c r="Z553" i="33" s="1"/>
  <c r="F553" i="33"/>
  <c r="X552" i="33"/>
  <c r="Z552" i="33" s="1"/>
  <c r="F552" i="33"/>
  <c r="Z551" i="33"/>
  <c r="X551" i="33"/>
  <c r="F551" i="33"/>
  <c r="X550" i="33"/>
  <c r="Z550" i="33" s="1"/>
  <c r="F550" i="33"/>
  <c r="X549" i="33"/>
  <c r="Z549" i="33" s="1"/>
  <c r="F549" i="33"/>
  <c r="X548" i="33"/>
  <c r="Z548" i="33" s="1"/>
  <c r="F548" i="33"/>
  <c r="Z547" i="33"/>
  <c r="X547" i="33"/>
  <c r="F547" i="33"/>
  <c r="Z546" i="33"/>
  <c r="X546" i="33"/>
  <c r="F546" i="33"/>
  <c r="Z545" i="33"/>
  <c r="X545" i="33"/>
  <c r="F545" i="33"/>
  <c r="Z544" i="33"/>
  <c r="X544" i="33"/>
  <c r="F544" i="33"/>
  <c r="X543" i="33"/>
  <c r="Z543" i="33" s="1"/>
  <c r="F543" i="33"/>
  <c r="X542" i="33"/>
  <c r="Z542" i="33" s="1"/>
  <c r="F542" i="33"/>
  <c r="X541" i="33"/>
  <c r="Z541" i="33" s="1"/>
  <c r="F541" i="33"/>
  <c r="Z540" i="33"/>
  <c r="X540" i="33"/>
  <c r="F540" i="33"/>
  <c r="X539" i="33"/>
  <c r="Z539" i="33" s="1"/>
  <c r="F539" i="33"/>
  <c r="X538" i="33"/>
  <c r="Z538" i="33" s="1"/>
  <c r="F538" i="33"/>
  <c r="X537" i="33"/>
  <c r="Z537" i="33" s="1"/>
  <c r="F537" i="33"/>
  <c r="X536" i="33"/>
  <c r="Z536" i="33" s="1"/>
  <c r="F536" i="33"/>
  <c r="X535" i="33"/>
  <c r="Z535" i="33" s="1"/>
  <c r="F535" i="33"/>
  <c r="X534" i="33"/>
  <c r="Z534" i="33" s="1"/>
  <c r="F534" i="33"/>
  <c r="X533" i="33"/>
  <c r="Z533" i="33" s="1"/>
  <c r="F533" i="33"/>
  <c r="X532" i="33"/>
  <c r="Z532" i="33" s="1"/>
  <c r="F532" i="33"/>
  <c r="Z531" i="33"/>
  <c r="X531" i="33"/>
  <c r="F531" i="33"/>
  <c r="Z530" i="33"/>
  <c r="X530" i="33"/>
  <c r="F530" i="33"/>
  <c r="Z529" i="33"/>
  <c r="X529" i="33"/>
  <c r="F529" i="33"/>
  <c r="Z528" i="33"/>
  <c r="X528" i="33"/>
  <c r="F528" i="33"/>
  <c r="Z527" i="33"/>
  <c r="X527" i="33"/>
  <c r="F527" i="33"/>
  <c r="X526" i="33"/>
  <c r="Z526" i="33" s="1"/>
  <c r="F526" i="33"/>
  <c r="X525" i="33"/>
  <c r="Z525" i="33" s="1"/>
  <c r="X524" i="33"/>
  <c r="Z524" i="33" s="1"/>
  <c r="F524" i="33"/>
  <c r="X523" i="33"/>
  <c r="Z523" i="33" s="1"/>
  <c r="F523" i="33"/>
  <c r="Z522" i="33"/>
  <c r="X522" i="33"/>
  <c r="F522" i="33"/>
  <c r="X521" i="33"/>
  <c r="Z521" i="33" s="1"/>
  <c r="F521" i="33"/>
  <c r="Z520" i="33"/>
  <c r="X520" i="33"/>
  <c r="F520" i="33"/>
  <c r="X519" i="33"/>
  <c r="Z519" i="33" s="1"/>
  <c r="F519" i="33"/>
  <c r="Z518" i="33"/>
  <c r="X518" i="33"/>
  <c r="F518" i="33"/>
  <c r="X517" i="33"/>
  <c r="Z517" i="33" s="1"/>
  <c r="F517" i="33"/>
  <c r="X516" i="33"/>
  <c r="Z516" i="33" s="1"/>
  <c r="F516" i="33"/>
  <c r="X515" i="33"/>
  <c r="Z515" i="33" s="1"/>
  <c r="F515" i="33"/>
  <c r="X514" i="33"/>
  <c r="Z514" i="33" s="1"/>
  <c r="F514" i="33"/>
  <c r="X513" i="33"/>
  <c r="Z513" i="33" s="1"/>
  <c r="F513" i="33"/>
  <c r="X512" i="33"/>
  <c r="Z512" i="33" s="1"/>
  <c r="F512" i="33"/>
  <c r="Z511" i="33"/>
  <c r="X511" i="33"/>
  <c r="F511" i="33"/>
  <c r="X510" i="33"/>
  <c r="Z510" i="33" s="1"/>
  <c r="F510" i="33"/>
  <c r="X509" i="33"/>
  <c r="Z509" i="33" s="1"/>
  <c r="F509" i="33"/>
  <c r="X508" i="33"/>
  <c r="Z508" i="33" s="1"/>
  <c r="F508" i="33"/>
  <c r="X507" i="33"/>
  <c r="Z507" i="33" s="1"/>
  <c r="F507" i="33"/>
  <c r="X506" i="33"/>
  <c r="Z506" i="33" s="1"/>
  <c r="F506" i="33"/>
  <c r="Z505" i="33"/>
  <c r="X505" i="33"/>
  <c r="F505" i="33"/>
  <c r="Z504" i="33"/>
  <c r="X504" i="33"/>
  <c r="F504" i="33"/>
  <c r="Z503" i="33"/>
  <c r="X503" i="33"/>
  <c r="F503" i="33"/>
  <c r="Z502" i="33"/>
  <c r="X502" i="33"/>
  <c r="F502" i="33"/>
  <c r="X501" i="33"/>
  <c r="Z501" i="33" s="1"/>
  <c r="F501" i="33"/>
  <c r="X500" i="33"/>
  <c r="Z500" i="33" s="1"/>
  <c r="F500" i="33"/>
  <c r="X499" i="33"/>
  <c r="Z499" i="33" s="1"/>
  <c r="X498" i="33"/>
  <c r="Z498" i="33" s="1"/>
  <c r="F498" i="33"/>
  <c r="Z497" i="33"/>
  <c r="X497" i="33"/>
  <c r="F497" i="33"/>
  <c r="X496" i="33"/>
  <c r="Z496" i="33" s="1"/>
  <c r="F496" i="33"/>
  <c r="Z495" i="33"/>
  <c r="X495" i="33"/>
  <c r="F495" i="33"/>
  <c r="X494" i="33"/>
  <c r="Z494" i="33" s="1"/>
  <c r="F494" i="33"/>
  <c r="Z493" i="33"/>
  <c r="X493" i="33"/>
  <c r="F493" i="33"/>
  <c r="Z492" i="33"/>
  <c r="X492" i="33"/>
  <c r="F492" i="33"/>
  <c r="Z491" i="33"/>
  <c r="X491" i="33"/>
  <c r="F491" i="33"/>
  <c r="X490" i="33"/>
  <c r="Z490" i="33" s="1"/>
  <c r="F490" i="33"/>
  <c r="X489" i="33"/>
  <c r="Z489" i="33" s="1"/>
  <c r="F489" i="33"/>
  <c r="Z488" i="33"/>
  <c r="X488" i="33"/>
  <c r="F488" i="33"/>
  <c r="X487" i="33"/>
  <c r="Z487" i="33" s="1"/>
  <c r="F487" i="33"/>
  <c r="X486" i="33"/>
  <c r="Z486" i="33" s="1"/>
  <c r="F486" i="33"/>
  <c r="X485" i="33"/>
  <c r="Z485" i="33" s="1"/>
  <c r="F485" i="33"/>
  <c r="X484" i="33"/>
  <c r="Z484" i="33" s="1"/>
  <c r="F484" i="33"/>
  <c r="X483" i="33"/>
  <c r="Z483" i="33" s="1"/>
  <c r="F483" i="33"/>
  <c r="X482" i="33"/>
  <c r="Z482" i="33" s="1"/>
  <c r="F482" i="33"/>
  <c r="X481" i="33"/>
  <c r="Z481" i="33" s="1"/>
  <c r="F481" i="33"/>
  <c r="X480" i="33"/>
  <c r="Z480" i="33" s="1"/>
  <c r="F480" i="33"/>
  <c r="X479" i="33"/>
  <c r="Z479" i="33" s="1"/>
  <c r="F479" i="33"/>
  <c r="Z478" i="33"/>
  <c r="X478" i="33"/>
  <c r="F478" i="33"/>
  <c r="Z476" i="33"/>
  <c r="X476" i="33"/>
  <c r="F476" i="33"/>
  <c r="Z475" i="33"/>
  <c r="X475" i="33"/>
  <c r="F475" i="33"/>
  <c r="Z474" i="33"/>
  <c r="X474" i="33"/>
  <c r="F474" i="33"/>
  <c r="X473" i="33"/>
  <c r="Z473" i="33" s="1"/>
  <c r="X472" i="33"/>
  <c r="Z472" i="33" s="1"/>
  <c r="F472" i="33"/>
  <c r="Z471" i="33"/>
  <c r="X471" i="33"/>
  <c r="F471" i="33"/>
  <c r="X470" i="33"/>
  <c r="Z470" i="33" s="1"/>
  <c r="F470" i="33"/>
  <c r="Z469" i="33"/>
  <c r="X469" i="33"/>
  <c r="F469" i="33"/>
  <c r="Z468" i="33"/>
  <c r="F468" i="33"/>
  <c r="Z467" i="33"/>
  <c r="X467" i="33"/>
  <c r="F467" i="33"/>
  <c r="X466" i="33"/>
  <c r="Z466" i="33" s="1"/>
  <c r="F466" i="33"/>
  <c r="Z465" i="33"/>
  <c r="X465" i="33"/>
  <c r="F465" i="33"/>
  <c r="X464" i="33"/>
  <c r="Z464" i="33" s="1"/>
  <c r="F464" i="33"/>
  <c r="Z463" i="33"/>
  <c r="X463" i="33"/>
  <c r="F463" i="33"/>
  <c r="Z462" i="33"/>
  <c r="X462" i="33"/>
  <c r="F462" i="33"/>
  <c r="X461" i="33"/>
  <c r="Z461" i="33" s="1"/>
  <c r="F461" i="33"/>
  <c r="X460" i="33"/>
  <c r="Z460" i="33" s="1"/>
  <c r="F460" i="33"/>
  <c r="X459" i="33"/>
  <c r="Z459" i="33" s="1"/>
  <c r="F459" i="33"/>
  <c r="X458" i="33"/>
  <c r="Z458" i="33" s="1"/>
  <c r="F458" i="33"/>
  <c r="X457" i="33"/>
  <c r="Z457" i="33" s="1"/>
  <c r="F457" i="33"/>
  <c r="X456" i="33"/>
  <c r="Z456" i="33" s="1"/>
  <c r="F456" i="33"/>
  <c r="X455" i="33"/>
  <c r="Z455" i="33" s="1"/>
  <c r="F455" i="33"/>
  <c r="Z454" i="33"/>
  <c r="X454" i="33"/>
  <c r="F454" i="33"/>
  <c r="Z453" i="33"/>
  <c r="X453" i="33"/>
  <c r="F453" i="33"/>
  <c r="Z452" i="33"/>
  <c r="X452" i="33"/>
  <c r="F452" i="33"/>
  <c r="Z451" i="33"/>
  <c r="X451" i="33"/>
  <c r="F451" i="33"/>
  <c r="X450" i="33"/>
  <c r="Z450" i="33" s="1"/>
  <c r="F450" i="33"/>
  <c r="X449" i="33"/>
  <c r="Z449" i="33" s="1"/>
  <c r="F449" i="33"/>
  <c r="X448" i="33"/>
  <c r="Z448" i="33" s="1"/>
  <c r="F448" i="33"/>
  <c r="Z447" i="33"/>
  <c r="X447" i="33"/>
  <c r="F447" i="33"/>
  <c r="X446" i="33"/>
  <c r="Z446" i="33" s="1"/>
  <c r="F446" i="33"/>
  <c r="X445" i="33"/>
  <c r="Z445" i="33" s="1"/>
  <c r="X444" i="33"/>
  <c r="Z444" i="33" s="1"/>
  <c r="F444" i="33"/>
  <c r="Z443" i="33"/>
  <c r="X443" i="33"/>
  <c r="F443" i="33"/>
  <c r="X442" i="33"/>
  <c r="Z442" i="33" s="1"/>
  <c r="F442" i="33"/>
  <c r="Z441" i="33"/>
  <c r="X441" i="33"/>
  <c r="F441" i="33"/>
  <c r="X440" i="33"/>
  <c r="Z440" i="33" s="1"/>
  <c r="F440" i="33"/>
  <c r="Z439" i="33"/>
  <c r="X439" i="33"/>
  <c r="F439" i="33"/>
  <c r="Z438" i="33"/>
  <c r="X438" i="33"/>
  <c r="F438" i="33"/>
  <c r="X437" i="33"/>
  <c r="Z437" i="33" s="1"/>
  <c r="F437" i="33"/>
  <c r="X436" i="33"/>
  <c r="Z436" i="33" s="1"/>
  <c r="F436" i="33"/>
  <c r="Z435" i="33"/>
  <c r="X435" i="33"/>
  <c r="F435" i="33"/>
  <c r="Z434" i="33"/>
  <c r="X434" i="33"/>
  <c r="F434" i="33"/>
  <c r="X433" i="33"/>
  <c r="Z433" i="33" s="1"/>
  <c r="F433" i="33"/>
  <c r="X432" i="33"/>
  <c r="Z432" i="33" s="1"/>
  <c r="F432" i="33"/>
  <c r="X431" i="33"/>
  <c r="Z431" i="33" s="1"/>
  <c r="F431" i="33"/>
  <c r="Z430" i="33"/>
  <c r="X430" i="33"/>
  <c r="F430" i="33"/>
  <c r="X429" i="33"/>
  <c r="Z429" i="33" s="1"/>
  <c r="F429" i="33"/>
  <c r="X428" i="33"/>
  <c r="Z428" i="33" s="1"/>
  <c r="F428" i="33"/>
  <c r="Z427" i="33"/>
  <c r="X427" i="33"/>
  <c r="F427" i="33"/>
  <c r="Z426" i="33"/>
  <c r="X426" i="33"/>
  <c r="F426" i="33"/>
  <c r="X425" i="33"/>
  <c r="Z425" i="33" s="1"/>
  <c r="F425" i="33"/>
  <c r="Z424" i="33"/>
  <c r="X424" i="33"/>
  <c r="F424" i="33"/>
  <c r="Z423" i="33"/>
  <c r="X423" i="33"/>
  <c r="F423" i="33"/>
  <c r="X422" i="33"/>
  <c r="Z422" i="33" s="1"/>
  <c r="F422" i="33"/>
  <c r="X421" i="33"/>
  <c r="Z421" i="33" s="1"/>
  <c r="F421" i="33"/>
  <c r="X420" i="33"/>
  <c r="Z420" i="33" s="1"/>
  <c r="X419" i="33"/>
  <c r="Z419" i="33" s="1"/>
  <c r="F419" i="33"/>
  <c r="Z418" i="33"/>
  <c r="X418" i="33"/>
  <c r="F418" i="33"/>
  <c r="Z417" i="33"/>
  <c r="X417" i="33"/>
  <c r="F417" i="33"/>
  <c r="Z416" i="33"/>
  <c r="X416" i="33"/>
  <c r="F416" i="33"/>
  <c r="X415" i="33"/>
  <c r="Z415" i="33" s="1"/>
  <c r="F415" i="33"/>
  <c r="Z414" i="33"/>
  <c r="X414" i="33"/>
  <c r="F414" i="33"/>
  <c r="Z413" i="33"/>
  <c r="X413" i="33"/>
  <c r="F413" i="33"/>
  <c r="X412" i="33"/>
  <c r="Z412" i="33" s="1"/>
  <c r="F412" i="33"/>
  <c r="Z411" i="33"/>
  <c r="X411" i="33"/>
  <c r="F411" i="33"/>
  <c r="X410" i="33"/>
  <c r="Z410" i="33" s="1"/>
  <c r="F410" i="33"/>
  <c r="X409" i="33"/>
  <c r="Z409" i="33" s="1"/>
  <c r="F409" i="33"/>
  <c r="Z408" i="33"/>
  <c r="X408" i="33"/>
  <c r="F408" i="33"/>
  <c r="Z407" i="33"/>
  <c r="X407" i="33"/>
  <c r="F407" i="33"/>
  <c r="Z406" i="33"/>
  <c r="X406" i="33"/>
  <c r="F406" i="33"/>
  <c r="X405" i="33"/>
  <c r="Z405" i="33" s="1"/>
  <c r="F405" i="33"/>
  <c r="X404" i="33"/>
  <c r="Z404" i="33" s="1"/>
  <c r="F404" i="33"/>
  <c r="X403" i="33"/>
  <c r="Z403" i="33" s="1"/>
  <c r="F403" i="33"/>
  <c r="X402" i="33"/>
  <c r="Z402" i="33" s="1"/>
  <c r="F402" i="33"/>
  <c r="X401" i="33"/>
  <c r="Z401" i="33" s="1"/>
  <c r="F401" i="33"/>
  <c r="Z400" i="33"/>
  <c r="X400" i="33"/>
  <c r="F400" i="33"/>
  <c r="X399" i="33"/>
  <c r="Z399" i="33" s="1"/>
  <c r="F399" i="33"/>
  <c r="X398" i="33"/>
  <c r="Z398" i="33" s="1"/>
  <c r="F398" i="33"/>
  <c r="X397" i="33"/>
  <c r="Z397" i="33" s="1"/>
  <c r="F397" i="33"/>
  <c r="Z396" i="33"/>
  <c r="X396" i="33"/>
  <c r="F396" i="33"/>
  <c r="Z395" i="33"/>
  <c r="X395" i="33"/>
  <c r="F395" i="33"/>
  <c r="X394" i="33"/>
  <c r="Z394" i="33" s="1"/>
  <c r="F394" i="33"/>
  <c r="X393" i="33"/>
  <c r="Z393" i="33" s="1"/>
  <c r="F393" i="33"/>
  <c r="Z392" i="33"/>
  <c r="X392" i="33"/>
  <c r="F392" i="33"/>
  <c r="X391" i="33"/>
  <c r="Z391" i="33" s="1"/>
  <c r="F391" i="33"/>
  <c r="X390" i="33"/>
  <c r="Z390" i="33" s="1"/>
  <c r="F390" i="33"/>
  <c r="X389" i="33"/>
  <c r="Z389" i="33" s="1"/>
  <c r="F389" i="33"/>
  <c r="X388" i="33"/>
  <c r="Z388" i="33" s="1"/>
  <c r="F388" i="33"/>
  <c r="X387" i="33"/>
  <c r="Z387" i="33" s="1"/>
  <c r="Z386" i="33"/>
  <c r="X386" i="33"/>
  <c r="F386" i="33"/>
  <c r="X385" i="33"/>
  <c r="Z385" i="33" s="1"/>
  <c r="F385" i="33"/>
  <c r="X384" i="33"/>
  <c r="Z384" i="33" s="1"/>
  <c r="F384" i="33"/>
  <c r="X383" i="33"/>
  <c r="Z383" i="33" s="1"/>
  <c r="F383" i="33"/>
  <c r="X382" i="33"/>
  <c r="Z382" i="33" s="1"/>
  <c r="F382" i="33"/>
  <c r="X381" i="33"/>
  <c r="Z381" i="33" s="1"/>
  <c r="F381" i="33"/>
  <c r="Z380" i="33"/>
  <c r="X380" i="33"/>
  <c r="F380" i="33"/>
  <c r="Z379" i="33"/>
  <c r="X379" i="33"/>
  <c r="F379" i="33"/>
  <c r="X378" i="33"/>
  <c r="Z378" i="33" s="1"/>
  <c r="F378" i="33"/>
  <c r="X377" i="33"/>
  <c r="Z377" i="33" s="1"/>
  <c r="F377" i="33"/>
  <c r="X376" i="33"/>
  <c r="Z376" i="33" s="1"/>
  <c r="F376" i="33"/>
  <c r="X375" i="33"/>
  <c r="Z375" i="33" s="1"/>
  <c r="F375" i="33"/>
  <c r="X374" i="33"/>
  <c r="Z374" i="33" s="1"/>
  <c r="F374" i="33"/>
  <c r="F373" i="33"/>
  <c r="X372" i="33"/>
  <c r="Z372" i="33" s="1"/>
  <c r="F372" i="33"/>
  <c r="Z371" i="33"/>
  <c r="X371" i="33"/>
  <c r="F371" i="33"/>
  <c r="X370" i="33"/>
  <c r="Z370" i="33" s="1"/>
  <c r="F370" i="33"/>
  <c r="X369" i="33"/>
  <c r="Z369" i="33" s="1"/>
  <c r="F369" i="33"/>
  <c r="X368" i="33"/>
  <c r="Z368" i="33" s="1"/>
  <c r="F368" i="33"/>
  <c r="Z367" i="33"/>
  <c r="X367" i="33"/>
  <c r="F367" i="33"/>
  <c r="X366" i="33"/>
  <c r="Z366" i="33" s="1"/>
  <c r="F366" i="33"/>
  <c r="Z365" i="33"/>
  <c r="X365" i="33"/>
  <c r="F365" i="33"/>
  <c r="X364" i="33"/>
  <c r="Z364" i="33" s="1"/>
  <c r="F364" i="33"/>
  <c r="X363" i="33"/>
  <c r="Z363" i="33" s="1"/>
  <c r="F363" i="33"/>
  <c r="X362" i="33"/>
  <c r="Z362" i="33" s="1"/>
  <c r="X361" i="33"/>
  <c r="Z361" i="33" s="1"/>
  <c r="F361" i="33"/>
  <c r="X360" i="33"/>
  <c r="Z360" i="33" s="1"/>
  <c r="F360" i="33"/>
  <c r="Z359" i="33"/>
  <c r="X359" i="33"/>
  <c r="F359" i="33"/>
  <c r="Z358" i="33"/>
  <c r="X358" i="33"/>
  <c r="F358" i="33"/>
  <c r="X357" i="33"/>
  <c r="Z357" i="33" s="1"/>
  <c r="F357" i="33"/>
  <c r="Z356" i="33"/>
  <c r="X356" i="33"/>
  <c r="F356" i="33"/>
  <c r="X355" i="33"/>
  <c r="Z355" i="33" s="1"/>
  <c r="F355" i="33"/>
  <c r="X354" i="33"/>
  <c r="Z354" i="33" s="1"/>
  <c r="F354" i="33"/>
  <c r="X353" i="33"/>
  <c r="Z353" i="33" s="1"/>
  <c r="F353" i="33"/>
  <c r="X352" i="33"/>
  <c r="Z352" i="33" s="1"/>
  <c r="F352" i="33"/>
  <c r="X351" i="33"/>
  <c r="Z351" i="33" s="1"/>
  <c r="F351" i="33"/>
  <c r="X350" i="33"/>
  <c r="Z350" i="33" s="1"/>
  <c r="F350" i="33"/>
  <c r="X349" i="33"/>
  <c r="Z349" i="33" s="1"/>
  <c r="F349" i="33"/>
  <c r="Z348" i="33"/>
  <c r="X348" i="33"/>
  <c r="F348" i="33"/>
  <c r="Z347" i="33"/>
  <c r="X347" i="33"/>
  <c r="F347" i="33"/>
  <c r="Z346" i="33"/>
  <c r="X346" i="33"/>
  <c r="F346" i="33"/>
  <c r="X345" i="33"/>
  <c r="Z345" i="33" s="1"/>
  <c r="F345" i="33"/>
  <c r="Z344" i="33"/>
  <c r="X344" i="33"/>
  <c r="F344" i="33"/>
  <c r="Z343" i="33"/>
  <c r="X343" i="33"/>
  <c r="F343" i="33"/>
  <c r="X342" i="33"/>
  <c r="Z342" i="33" s="1"/>
  <c r="F342" i="33"/>
  <c r="Z341" i="33"/>
  <c r="X341" i="33"/>
  <c r="F341" i="33"/>
  <c r="Z340" i="33"/>
  <c r="X340" i="33"/>
  <c r="F340" i="33"/>
  <c r="Z339" i="33"/>
  <c r="X339" i="33"/>
  <c r="F339" i="33"/>
  <c r="X338" i="33"/>
  <c r="Z338" i="33" s="1"/>
  <c r="F338" i="33"/>
  <c r="Z337" i="33"/>
  <c r="X337" i="33"/>
  <c r="X336" i="33"/>
  <c r="Z336" i="33" s="1"/>
  <c r="F336" i="33"/>
  <c r="X335" i="33"/>
  <c r="Z335" i="33" s="1"/>
  <c r="F335" i="33"/>
  <c r="X334" i="33"/>
  <c r="Z334" i="33" s="1"/>
  <c r="F334" i="33"/>
  <c r="Z333" i="33"/>
  <c r="X333" i="33"/>
  <c r="F333" i="33"/>
  <c r="X332" i="33"/>
  <c r="Z332" i="33" s="1"/>
  <c r="F332" i="33"/>
  <c r="Z331" i="33"/>
  <c r="X331" i="33"/>
  <c r="F331" i="33"/>
  <c r="X330" i="33"/>
  <c r="Z330" i="33" s="1"/>
  <c r="F330" i="33"/>
  <c r="Z329" i="33"/>
  <c r="X329" i="33"/>
  <c r="F329" i="33"/>
  <c r="X328" i="33"/>
  <c r="Z328" i="33" s="1"/>
  <c r="F328" i="33"/>
  <c r="X327" i="33"/>
  <c r="Z327" i="33" s="1"/>
  <c r="F327" i="33"/>
  <c r="Z326" i="33"/>
  <c r="Z325" i="33"/>
  <c r="X325" i="33"/>
  <c r="F325" i="33"/>
  <c r="Z324" i="33"/>
  <c r="X324" i="33"/>
  <c r="F324" i="33"/>
  <c r="Z323" i="33"/>
  <c r="X323" i="33"/>
  <c r="F323" i="33"/>
  <c r="X322" i="33"/>
  <c r="Z322" i="33" s="1"/>
  <c r="F322" i="33"/>
  <c r="X321" i="33"/>
  <c r="Z321" i="33" s="1"/>
  <c r="F321" i="33"/>
  <c r="X320" i="33"/>
  <c r="Z320" i="33" s="1"/>
  <c r="F320" i="33"/>
  <c r="X319" i="33"/>
  <c r="Z319" i="33" s="1"/>
  <c r="F319" i="33"/>
  <c r="Z318" i="33"/>
  <c r="X318" i="33"/>
  <c r="F318" i="33"/>
  <c r="X317" i="33"/>
  <c r="Z317" i="33" s="1"/>
  <c r="F317" i="33"/>
  <c r="Z316" i="33"/>
  <c r="Z315" i="33"/>
  <c r="X315" i="33"/>
  <c r="F315" i="33"/>
  <c r="Z314" i="33"/>
  <c r="X314" i="33"/>
  <c r="F314" i="33"/>
  <c r="X313" i="33"/>
  <c r="Z313" i="33" s="1"/>
  <c r="F313" i="33"/>
  <c r="Z312" i="33"/>
  <c r="X312" i="33"/>
  <c r="F312" i="33"/>
  <c r="X311" i="33"/>
  <c r="Z311" i="33" s="1"/>
  <c r="Z310" i="33"/>
  <c r="X310" i="33"/>
  <c r="F310" i="33"/>
  <c r="Z309" i="33"/>
  <c r="X309" i="33"/>
  <c r="F309" i="33"/>
  <c r="Z308" i="33"/>
  <c r="X308" i="33"/>
  <c r="F308" i="33"/>
  <c r="X307" i="33"/>
  <c r="Z307" i="33" s="1"/>
  <c r="F307" i="33"/>
  <c r="Z306" i="33"/>
  <c r="X306" i="33"/>
  <c r="F306" i="33"/>
  <c r="Z305" i="33"/>
  <c r="X305" i="33"/>
  <c r="F305" i="33"/>
  <c r="Z304" i="33"/>
  <c r="X304" i="33"/>
  <c r="F304" i="33"/>
  <c r="X303" i="33"/>
  <c r="Z303" i="33" s="1"/>
  <c r="F303" i="33"/>
  <c r="Z302" i="33"/>
  <c r="X302" i="33"/>
  <c r="F302" i="33"/>
  <c r="X301" i="33"/>
  <c r="Z301" i="33" s="1"/>
  <c r="F301" i="33"/>
  <c r="X300" i="33"/>
  <c r="Z300" i="33" s="1"/>
  <c r="F300" i="33"/>
  <c r="X299" i="33"/>
  <c r="Z299" i="33" s="1"/>
  <c r="F299" i="33"/>
  <c r="Z298" i="33"/>
  <c r="X298" i="33"/>
  <c r="F298" i="33"/>
  <c r="Z297" i="33"/>
  <c r="X297" i="33"/>
  <c r="F297" i="33"/>
  <c r="X296" i="33"/>
  <c r="Z296" i="33" s="1"/>
  <c r="F296" i="33"/>
  <c r="X295" i="33"/>
  <c r="Z295" i="33" s="1"/>
  <c r="F295" i="33"/>
  <c r="X294" i="33"/>
  <c r="Z294" i="33" s="1"/>
  <c r="F294" i="33"/>
  <c r="Z293" i="33"/>
  <c r="X293" i="33"/>
  <c r="F293" i="33"/>
  <c r="X292" i="33"/>
  <c r="Z292" i="33" s="1"/>
  <c r="F292" i="33"/>
  <c r="X291" i="33"/>
  <c r="Z291" i="33" s="1"/>
  <c r="F291" i="33"/>
  <c r="Z290" i="33"/>
  <c r="X290" i="33"/>
  <c r="F290" i="33"/>
  <c r="Z289" i="33"/>
  <c r="X289" i="33"/>
  <c r="F289" i="33"/>
  <c r="X288" i="33"/>
  <c r="Z288" i="33" s="1"/>
  <c r="F288" i="33"/>
  <c r="Z287" i="33"/>
  <c r="X287" i="33"/>
  <c r="F287" i="33"/>
  <c r="Z286" i="33"/>
  <c r="X286" i="33"/>
  <c r="F286" i="33"/>
  <c r="X285" i="33"/>
  <c r="Z285" i="33" s="1"/>
  <c r="X284" i="33"/>
  <c r="Z284" i="33" s="1"/>
  <c r="F284" i="33"/>
  <c r="X283" i="33"/>
  <c r="Z283" i="33" s="1"/>
  <c r="F283" i="33"/>
  <c r="X282" i="33"/>
  <c r="Z282" i="33" s="1"/>
  <c r="F282" i="33"/>
  <c r="Z281" i="33"/>
  <c r="X281" i="33"/>
  <c r="F281" i="33"/>
  <c r="Z280" i="33"/>
  <c r="X280" i="33"/>
  <c r="F280" i="33"/>
  <c r="Z279" i="33"/>
  <c r="X279" i="33"/>
  <c r="F279" i="33"/>
  <c r="X278" i="33"/>
  <c r="Z278" i="33" s="1"/>
  <c r="F278" i="33"/>
  <c r="X277" i="33"/>
  <c r="Z277" i="33" s="1"/>
  <c r="F277" i="33"/>
  <c r="Z276" i="33"/>
  <c r="X276" i="33"/>
  <c r="F276" i="33"/>
  <c r="X275" i="33"/>
  <c r="Z275" i="33" s="1"/>
  <c r="F275" i="33"/>
  <c r="Z274" i="33"/>
  <c r="X274" i="33"/>
  <c r="F274" i="33"/>
  <c r="X273" i="33"/>
  <c r="Z273" i="33" s="1"/>
  <c r="F273" i="33"/>
  <c r="X272" i="33"/>
  <c r="Z272" i="33" s="1"/>
  <c r="F272" i="33"/>
  <c r="X271" i="33"/>
  <c r="Z271" i="33" s="1"/>
  <c r="F271" i="33"/>
  <c r="Z270" i="33"/>
  <c r="X270" i="33"/>
  <c r="F270" i="33"/>
  <c r="Z269" i="33"/>
  <c r="X269" i="33"/>
  <c r="F269" i="33"/>
  <c r="X268" i="33"/>
  <c r="Z268" i="33" s="1"/>
  <c r="F268" i="33"/>
  <c r="Z267" i="33"/>
  <c r="X267" i="33"/>
  <c r="F267" i="33"/>
  <c r="X266" i="33"/>
  <c r="Z266" i="33" s="1"/>
  <c r="F266" i="33"/>
  <c r="X265" i="33"/>
  <c r="Z265" i="33" s="1"/>
  <c r="F265" i="33"/>
  <c r="X264" i="33"/>
  <c r="Z264" i="33" s="1"/>
  <c r="F264" i="33"/>
  <c r="Z263" i="33"/>
  <c r="X263" i="33"/>
  <c r="F263" i="33"/>
  <c r="X262" i="33"/>
  <c r="Z262" i="33" s="1"/>
  <c r="X261" i="33"/>
  <c r="Z261" i="33" s="1"/>
  <c r="F261" i="33"/>
  <c r="X260" i="33"/>
  <c r="Z260" i="33" s="1"/>
  <c r="F260" i="33"/>
  <c r="Z259" i="33"/>
  <c r="X259" i="33"/>
  <c r="F259" i="33"/>
  <c r="X258" i="33"/>
  <c r="Z258" i="33" s="1"/>
  <c r="F258" i="33"/>
  <c r="X257" i="33"/>
  <c r="Z257" i="33" s="1"/>
  <c r="F257" i="33"/>
  <c r="X256" i="33"/>
  <c r="Z256" i="33" s="1"/>
  <c r="F256" i="33"/>
  <c r="Z255" i="33"/>
  <c r="X255" i="33"/>
  <c r="F255" i="33"/>
  <c r="X254" i="33"/>
  <c r="Z254" i="33" s="1"/>
  <c r="F254" i="33"/>
  <c r="Z253" i="33"/>
  <c r="X253" i="33"/>
  <c r="F253" i="33"/>
  <c r="Z252" i="33"/>
  <c r="X252" i="33"/>
  <c r="F252" i="33"/>
  <c r="X251" i="33"/>
  <c r="Z251" i="33" s="1"/>
  <c r="F251" i="33"/>
  <c r="X250" i="33"/>
  <c r="Z250" i="33" s="1"/>
  <c r="F250" i="33"/>
  <c r="X249" i="33"/>
  <c r="Z249" i="33" s="1"/>
  <c r="F249" i="33"/>
  <c r="Z248" i="33"/>
  <c r="X248" i="33"/>
  <c r="F248" i="33"/>
  <c r="X247" i="33"/>
  <c r="Z247" i="33" s="1"/>
  <c r="F247" i="33"/>
  <c r="X246" i="33"/>
  <c r="Z246" i="33" s="1"/>
  <c r="F246" i="33"/>
  <c r="X245" i="33"/>
  <c r="Z245" i="33" s="1"/>
  <c r="F245" i="33"/>
  <c r="Z244" i="33"/>
  <c r="X244" i="33"/>
  <c r="F244" i="33"/>
  <c r="Z243" i="33"/>
  <c r="X243" i="33"/>
  <c r="F243" i="33"/>
  <c r="Z242" i="33"/>
  <c r="X242" i="33"/>
  <c r="F242" i="33"/>
  <c r="X241" i="33"/>
  <c r="Z241" i="33" s="1"/>
  <c r="F241" i="33"/>
  <c r="Z240" i="33"/>
  <c r="X240" i="33"/>
  <c r="F240" i="33"/>
  <c r="Z239" i="33"/>
  <c r="X239" i="33"/>
  <c r="F239" i="33"/>
  <c r="X238" i="33"/>
  <c r="Z238" i="33" s="1"/>
  <c r="F238" i="33"/>
  <c r="X237" i="33"/>
  <c r="Z237" i="33" s="1"/>
  <c r="F237" i="33"/>
  <c r="Z236" i="33"/>
  <c r="X236" i="33"/>
  <c r="X235" i="33"/>
  <c r="Z235" i="33" s="1"/>
  <c r="F235" i="33"/>
  <c r="Z234" i="33"/>
  <c r="X234" i="33"/>
  <c r="F234" i="33"/>
  <c r="X233" i="33"/>
  <c r="Z233" i="33" s="1"/>
  <c r="F233" i="33"/>
  <c r="Z232" i="33"/>
  <c r="X232" i="33"/>
  <c r="F232" i="33"/>
  <c r="X231" i="33"/>
  <c r="Z231" i="33" s="1"/>
  <c r="F231" i="33"/>
  <c r="X230" i="33"/>
  <c r="Z230" i="33" s="1"/>
  <c r="F230" i="33"/>
  <c r="Z229" i="33"/>
  <c r="X229" i="33"/>
  <c r="F229" i="33"/>
  <c r="X228" i="33"/>
  <c r="Z228" i="33" s="1"/>
  <c r="F228" i="33"/>
  <c r="Z227" i="33"/>
  <c r="X227" i="33"/>
  <c r="F227" i="33"/>
  <c r="X226" i="33"/>
  <c r="Z226" i="33" s="1"/>
  <c r="F226" i="33"/>
  <c r="Z225" i="33"/>
  <c r="X225" i="33"/>
  <c r="F225" i="33"/>
  <c r="X224" i="33"/>
  <c r="Z224" i="33" s="1"/>
  <c r="F224" i="33"/>
  <c r="Z223" i="33"/>
  <c r="X223" i="33"/>
  <c r="F223" i="33"/>
  <c r="X222" i="33"/>
  <c r="Z222" i="33" s="1"/>
  <c r="F222" i="33"/>
  <c r="Z221" i="33"/>
  <c r="X221" i="33"/>
  <c r="F221" i="33"/>
  <c r="X220" i="33"/>
  <c r="Z220" i="33" s="1"/>
  <c r="F220" i="33"/>
  <c r="X219" i="33"/>
  <c r="Z219" i="33" s="1"/>
  <c r="F219" i="33"/>
  <c r="Z218" i="33"/>
  <c r="X218" i="33"/>
  <c r="F218" i="33"/>
  <c r="X217" i="33"/>
  <c r="Z217" i="33" s="1"/>
  <c r="F217" i="33"/>
  <c r="X216" i="33"/>
  <c r="Z216" i="33" s="1"/>
  <c r="F216" i="33"/>
  <c r="X215" i="33"/>
  <c r="Z215" i="33" s="1"/>
  <c r="F215" i="33"/>
  <c r="X214" i="33"/>
  <c r="Z214" i="33" s="1"/>
  <c r="F214" i="33"/>
  <c r="X213" i="33"/>
  <c r="Z213" i="33" s="1"/>
  <c r="Z212" i="33"/>
  <c r="X212" i="33"/>
  <c r="F212" i="33"/>
  <c r="X211" i="33"/>
  <c r="Z211" i="33" s="1"/>
  <c r="F211" i="33"/>
  <c r="X210" i="33"/>
  <c r="Z210" i="33" s="1"/>
  <c r="F210" i="33"/>
  <c r="Z209" i="33"/>
  <c r="X209" i="33"/>
  <c r="F209" i="33"/>
  <c r="X208" i="33"/>
  <c r="Z208" i="33" s="1"/>
  <c r="F208" i="33"/>
  <c r="X207" i="33"/>
  <c r="Z207" i="33" s="1"/>
  <c r="F207" i="33"/>
  <c r="X206" i="33"/>
  <c r="Z206" i="33" s="1"/>
  <c r="F206" i="33"/>
  <c r="X205" i="33"/>
  <c r="Z205" i="33" s="1"/>
  <c r="F205" i="33"/>
  <c r="X204" i="33"/>
  <c r="Z204" i="33" s="1"/>
  <c r="F204" i="33"/>
  <c r="X203" i="33"/>
  <c r="Z203" i="33" s="1"/>
  <c r="F203" i="33"/>
  <c r="Z202" i="33"/>
  <c r="X202" i="33"/>
  <c r="F202" i="33"/>
  <c r="X201" i="33"/>
  <c r="Z201" i="33" s="1"/>
  <c r="F201" i="33"/>
  <c r="Z200" i="33"/>
  <c r="X200" i="33"/>
  <c r="F200" i="33"/>
  <c r="Z199" i="33"/>
  <c r="X199" i="33"/>
  <c r="F199" i="33"/>
  <c r="Z198" i="33"/>
  <c r="X198" i="33"/>
  <c r="F198" i="33"/>
  <c r="X197" i="33"/>
  <c r="Z197" i="33" s="1"/>
  <c r="F197" i="33"/>
  <c r="X196" i="33"/>
  <c r="Z196" i="33" s="1"/>
  <c r="F196" i="33"/>
  <c r="X195" i="33"/>
  <c r="Z195" i="33" s="1"/>
  <c r="F195" i="33"/>
  <c r="X194" i="33"/>
  <c r="Z194" i="33" s="1"/>
  <c r="F194" i="33"/>
  <c r="X193" i="33"/>
  <c r="Z193" i="33" s="1"/>
  <c r="F193" i="33"/>
  <c r="X192" i="33"/>
  <c r="Z192" i="33" s="1"/>
  <c r="F192" i="33"/>
  <c r="Z191" i="33"/>
  <c r="X191" i="33"/>
  <c r="F191" i="33"/>
  <c r="X190" i="33"/>
  <c r="Z190" i="33" s="1"/>
  <c r="X189" i="33"/>
  <c r="Z189" i="33" s="1"/>
  <c r="F189" i="33"/>
  <c r="X188" i="33"/>
  <c r="Z188" i="33" s="1"/>
  <c r="F188" i="33"/>
  <c r="Z187" i="33"/>
  <c r="X187" i="33"/>
  <c r="F187" i="33"/>
  <c r="X186" i="33"/>
  <c r="Z186" i="33" s="1"/>
  <c r="F186" i="33"/>
  <c r="Z185" i="33"/>
  <c r="X185" i="33"/>
  <c r="F185" i="33"/>
  <c r="Z184" i="33"/>
  <c r="X184" i="33"/>
  <c r="F184" i="33"/>
  <c r="X183" i="33"/>
  <c r="Z183" i="33" s="1"/>
  <c r="F183" i="33"/>
  <c r="X182" i="33"/>
  <c r="Z182" i="33" s="1"/>
  <c r="F182" i="33"/>
  <c r="X181" i="33"/>
  <c r="Z181" i="33" s="1"/>
  <c r="F181" i="33"/>
  <c r="X180" i="33"/>
  <c r="Z180" i="33" s="1"/>
  <c r="F180" i="33"/>
  <c r="X179" i="33"/>
  <c r="Z179" i="33" s="1"/>
  <c r="F179" i="33"/>
  <c r="X178" i="33"/>
  <c r="Z178" i="33" s="1"/>
  <c r="F178" i="33"/>
  <c r="X177" i="33"/>
  <c r="Z177" i="33" s="1"/>
  <c r="F177" i="33"/>
  <c r="X176" i="33"/>
  <c r="Z176" i="33" s="1"/>
  <c r="F176" i="33"/>
  <c r="Z175" i="33"/>
  <c r="X175" i="33"/>
  <c r="F175" i="33"/>
  <c r="Z174" i="33"/>
  <c r="X174" i="33"/>
  <c r="F174" i="33"/>
  <c r="X173" i="33"/>
  <c r="Z173" i="33" s="1"/>
  <c r="F173" i="33"/>
  <c r="Z172" i="33"/>
  <c r="X172" i="33"/>
  <c r="F172" i="33"/>
  <c r="Z171" i="33"/>
  <c r="X171" i="33"/>
  <c r="F171" i="33"/>
  <c r="Z170" i="33"/>
  <c r="Z169" i="33"/>
  <c r="X169" i="33"/>
  <c r="F169" i="33"/>
  <c r="Z168" i="33"/>
  <c r="X168" i="33"/>
  <c r="F168" i="33"/>
  <c r="X167" i="33"/>
  <c r="Z167" i="33" s="1"/>
  <c r="F167" i="33"/>
  <c r="Z166" i="33"/>
  <c r="X166" i="33"/>
  <c r="F166" i="33"/>
  <c r="Z165" i="33"/>
  <c r="X165" i="33"/>
  <c r="F165" i="33"/>
  <c r="X164" i="33"/>
  <c r="Z164" i="33" s="1"/>
  <c r="F164" i="33"/>
  <c r="Z163" i="33"/>
  <c r="X163" i="33"/>
  <c r="F163" i="33"/>
  <c r="X162" i="33"/>
  <c r="Z162" i="33" s="1"/>
  <c r="Z161" i="33"/>
  <c r="X161" i="33"/>
  <c r="F161" i="33"/>
  <c r="X160" i="33"/>
  <c r="Z160" i="33" s="1"/>
  <c r="F160" i="33"/>
  <c r="X159" i="33"/>
  <c r="Z159" i="33" s="1"/>
  <c r="F159" i="33"/>
  <c r="X158" i="33"/>
  <c r="Z158" i="33" s="1"/>
  <c r="F158" i="33"/>
  <c r="X157" i="33"/>
  <c r="Z157" i="33" s="1"/>
  <c r="F157" i="33"/>
  <c r="X156" i="33"/>
  <c r="Z156" i="33" s="1"/>
  <c r="F156" i="33"/>
  <c r="X155" i="33"/>
  <c r="Z155" i="33" s="1"/>
  <c r="F155" i="33"/>
  <c r="Z154" i="33"/>
  <c r="X154" i="33"/>
  <c r="F154" i="33"/>
  <c r="X153" i="33"/>
  <c r="Z153" i="33" s="1"/>
  <c r="F153" i="33"/>
  <c r="X152" i="33"/>
  <c r="Z152" i="33" s="1"/>
  <c r="F152" i="33"/>
  <c r="Z151" i="33"/>
  <c r="X151" i="33"/>
  <c r="F151" i="33"/>
  <c r="Z150" i="33"/>
  <c r="X150" i="33"/>
  <c r="F150" i="33"/>
  <c r="X149" i="33"/>
  <c r="Z149" i="33" s="1"/>
  <c r="F149" i="33"/>
  <c r="X148" i="33"/>
  <c r="Z148" i="33" s="1"/>
  <c r="F148" i="33"/>
  <c r="X147" i="33"/>
  <c r="Z147" i="33" s="1"/>
  <c r="F147" i="33"/>
  <c r="F146" i="33"/>
  <c r="Z145" i="33"/>
  <c r="X145" i="33"/>
  <c r="F145" i="33"/>
  <c r="X144" i="33"/>
  <c r="Z144" i="33" s="1"/>
  <c r="F144" i="33"/>
  <c r="Z143" i="33"/>
  <c r="X143" i="33"/>
  <c r="F143" i="33"/>
  <c r="X142" i="33"/>
  <c r="Z142" i="33" s="1"/>
  <c r="F142" i="33"/>
  <c r="Z141" i="33"/>
  <c r="X141" i="33"/>
  <c r="F141" i="33"/>
  <c r="X140" i="33"/>
  <c r="Z140" i="33" s="1"/>
  <c r="Z139" i="33"/>
  <c r="X139" i="33"/>
  <c r="F139" i="33"/>
  <c r="X138" i="33"/>
  <c r="Z138" i="33" s="1"/>
  <c r="F138" i="33"/>
  <c r="Z137" i="33"/>
  <c r="X137" i="33"/>
  <c r="F137" i="33"/>
  <c r="X136" i="33"/>
  <c r="Z136" i="33" s="1"/>
  <c r="F136" i="33"/>
  <c r="Z135" i="33"/>
  <c r="X135" i="33"/>
  <c r="F135" i="33"/>
  <c r="X134" i="33"/>
  <c r="Z134" i="33" s="1"/>
  <c r="F134" i="33"/>
  <c r="X133" i="33"/>
  <c r="Z133" i="33" s="1"/>
  <c r="F133" i="33"/>
  <c r="X132" i="33"/>
  <c r="Z132" i="33" s="1"/>
  <c r="F132" i="33"/>
  <c r="X131" i="33"/>
  <c r="Z131" i="33" s="1"/>
  <c r="F131" i="33"/>
  <c r="X130" i="33"/>
  <c r="Z130" i="33" s="1"/>
  <c r="F130" i="33"/>
  <c r="X129" i="33"/>
  <c r="Z129" i="33" s="1"/>
  <c r="F129" i="33"/>
  <c r="Z128" i="33"/>
  <c r="X128" i="33"/>
  <c r="F128" i="33"/>
  <c r="X127" i="33"/>
  <c r="Z127" i="33" s="1"/>
  <c r="F127" i="33"/>
  <c r="X126" i="33"/>
  <c r="Z126" i="33" s="1"/>
  <c r="F126" i="33"/>
  <c r="X125" i="33"/>
  <c r="Z125" i="33" s="1"/>
  <c r="F125" i="33"/>
  <c r="X124" i="33"/>
  <c r="Z124" i="33" s="1"/>
  <c r="F124" i="33"/>
  <c r="Z123" i="33"/>
  <c r="X123" i="33"/>
  <c r="F123" i="33"/>
  <c r="Z122" i="33"/>
  <c r="X122" i="33"/>
  <c r="F122" i="33"/>
  <c r="Z121" i="33"/>
  <c r="X121" i="33"/>
  <c r="F121" i="33"/>
  <c r="X120" i="33"/>
  <c r="Z120" i="33" s="1"/>
  <c r="F120" i="33"/>
  <c r="X119" i="33"/>
  <c r="Z119" i="33" s="1"/>
  <c r="F119" i="33"/>
  <c r="X118" i="33"/>
  <c r="Z118" i="33" s="1"/>
  <c r="F118" i="33"/>
  <c r="Z117" i="33"/>
  <c r="X117" i="33"/>
  <c r="F117" i="33"/>
  <c r="X116" i="33"/>
  <c r="Z116" i="33" s="1"/>
  <c r="F116" i="33"/>
  <c r="X115" i="33"/>
  <c r="Z115" i="33" s="1"/>
  <c r="F115" i="33"/>
  <c r="X114" i="33"/>
  <c r="Z114" i="33" s="1"/>
  <c r="F114" i="33"/>
  <c r="Z113" i="33"/>
  <c r="X113" i="33"/>
  <c r="F113" i="33"/>
  <c r="X112" i="33"/>
  <c r="Z112" i="33" s="1"/>
  <c r="Z111" i="33"/>
  <c r="X111" i="33"/>
  <c r="F111" i="33"/>
  <c r="Z110" i="33"/>
  <c r="X110" i="33"/>
  <c r="F110" i="33"/>
  <c r="Z109" i="33"/>
  <c r="X109" i="33"/>
  <c r="F109" i="33"/>
  <c r="X108" i="33"/>
  <c r="Z108" i="33" s="1"/>
  <c r="F108" i="33"/>
  <c r="Z107" i="33"/>
  <c r="X107" i="33"/>
  <c r="F107" i="33"/>
  <c r="X106" i="33"/>
  <c r="Z106" i="33" s="1"/>
  <c r="F106" i="33"/>
  <c r="X105" i="33"/>
  <c r="Z105" i="33" s="1"/>
  <c r="F105" i="33"/>
  <c r="W104" i="33"/>
  <c r="X104" i="33" s="1"/>
  <c r="Z104" i="33" s="1"/>
  <c r="F104" i="33"/>
  <c r="X103" i="33"/>
  <c r="Z103" i="33" s="1"/>
  <c r="F103" i="33"/>
  <c r="X102" i="33"/>
  <c r="Z102" i="33" s="1"/>
  <c r="F102" i="33"/>
  <c r="Z101" i="33"/>
  <c r="X101" i="33"/>
  <c r="F101" i="33"/>
  <c r="Z100" i="33"/>
  <c r="X100" i="33"/>
  <c r="F100" i="33"/>
  <c r="X99" i="33"/>
  <c r="Z99" i="33" s="1"/>
  <c r="F99" i="33"/>
  <c r="Z98" i="33"/>
  <c r="X98" i="33"/>
  <c r="F98" i="33"/>
  <c r="Z97" i="33"/>
  <c r="X97" i="33"/>
  <c r="F97" i="33"/>
  <c r="X96" i="33"/>
  <c r="Z96" i="33" s="1"/>
  <c r="F96" i="33"/>
  <c r="Z95" i="33"/>
  <c r="X95" i="33"/>
  <c r="F95" i="33"/>
  <c r="X94" i="33"/>
  <c r="Z94" i="33" s="1"/>
  <c r="F94" i="33"/>
  <c r="Z93" i="33"/>
  <c r="X93" i="33"/>
  <c r="F93" i="33"/>
  <c r="X92" i="33"/>
  <c r="Z92" i="33" s="1"/>
  <c r="F92" i="33"/>
  <c r="Z91" i="33"/>
  <c r="X91" i="33"/>
  <c r="F91" i="33"/>
  <c r="X90" i="33"/>
  <c r="Z90" i="33" s="1"/>
  <c r="F90" i="33"/>
  <c r="Z89" i="33"/>
  <c r="X89" i="33"/>
  <c r="F89" i="33"/>
  <c r="X88" i="33"/>
  <c r="Z88" i="33" s="1"/>
  <c r="F88" i="33"/>
  <c r="Z87" i="33"/>
  <c r="X87" i="33"/>
  <c r="F87" i="33"/>
  <c r="X86" i="33"/>
  <c r="Z86" i="33" s="1"/>
  <c r="X85" i="33"/>
  <c r="Z85" i="33" s="1"/>
  <c r="F85" i="33"/>
  <c r="X84" i="33"/>
  <c r="Z84" i="33" s="1"/>
  <c r="F84" i="33"/>
  <c r="X83" i="33"/>
  <c r="Z83" i="33" s="1"/>
  <c r="F83" i="33"/>
  <c r="X82" i="33"/>
  <c r="Z82" i="33" s="1"/>
  <c r="F82" i="33"/>
  <c r="Z81" i="33"/>
  <c r="X81" i="33"/>
  <c r="F81" i="33"/>
  <c r="Z80" i="33"/>
  <c r="X80" i="33"/>
  <c r="F80" i="33"/>
  <c r="X79" i="33"/>
  <c r="Z79" i="33" s="1"/>
  <c r="F79" i="33"/>
  <c r="Z78" i="33"/>
  <c r="X78" i="33"/>
  <c r="F78" i="33"/>
  <c r="X77" i="33"/>
  <c r="Z77" i="33" s="1"/>
  <c r="F77" i="33"/>
  <c r="X76" i="33"/>
  <c r="Z76" i="33" s="1"/>
  <c r="X75" i="33"/>
  <c r="Z75" i="33" s="1"/>
  <c r="F75" i="33"/>
  <c r="Z74" i="33"/>
  <c r="X74" i="33"/>
  <c r="F74" i="33"/>
  <c r="X73" i="33"/>
  <c r="Z73" i="33" s="1"/>
  <c r="F73" i="33"/>
  <c r="X72" i="33"/>
  <c r="Z72" i="33" s="1"/>
  <c r="F72" i="33"/>
  <c r="X71" i="33"/>
  <c r="Z71" i="33" s="1"/>
  <c r="F71" i="33"/>
  <c r="X70" i="33"/>
  <c r="Z70" i="33" s="1"/>
  <c r="F70" i="33"/>
  <c r="X69" i="33"/>
  <c r="Z69" i="33" s="1"/>
  <c r="F69" i="33"/>
  <c r="X68" i="33"/>
  <c r="Z68" i="33" s="1"/>
  <c r="F68" i="33"/>
  <c r="Z67" i="33"/>
  <c r="X67" i="33"/>
  <c r="F67" i="33"/>
  <c r="Z66" i="33"/>
  <c r="X66" i="33"/>
  <c r="F66" i="33"/>
  <c r="Z65" i="33"/>
  <c r="X65" i="33"/>
  <c r="F65" i="33"/>
  <c r="X64" i="33"/>
  <c r="Z64" i="33" s="1"/>
  <c r="F64" i="33"/>
  <c r="X63" i="33"/>
  <c r="Z63" i="33" s="1"/>
  <c r="F63" i="33"/>
  <c r="Z62" i="33"/>
  <c r="X62" i="33"/>
  <c r="F62" i="33"/>
  <c r="X61" i="33"/>
  <c r="Z61" i="33" s="1"/>
  <c r="F61" i="33"/>
  <c r="X60" i="33"/>
  <c r="Z60" i="33" s="1"/>
  <c r="F60" i="33"/>
  <c r="X59" i="33"/>
  <c r="Z59" i="33" s="1"/>
  <c r="F59" i="33"/>
  <c r="X58" i="33"/>
  <c r="Z58" i="33" s="1"/>
  <c r="X57" i="33"/>
  <c r="Z57" i="33" s="1"/>
  <c r="X56" i="33"/>
  <c r="Z56" i="33" s="1"/>
  <c r="F56" i="33"/>
  <c r="X55" i="33"/>
  <c r="Z55" i="33" s="1"/>
  <c r="F55" i="33"/>
  <c r="Z54" i="33"/>
  <c r="X54" i="33"/>
  <c r="F54" i="33"/>
  <c r="Z53" i="33"/>
  <c r="X53" i="33"/>
  <c r="F53" i="33"/>
  <c r="X52" i="33"/>
  <c r="Z52" i="33" s="1"/>
  <c r="F52" i="33"/>
  <c r="X51" i="33"/>
  <c r="Z51" i="33" s="1"/>
  <c r="F51" i="33"/>
  <c r="X50" i="33"/>
  <c r="Z50" i="33" s="1"/>
  <c r="F50" i="33"/>
  <c r="Z49" i="33"/>
  <c r="X49" i="33"/>
  <c r="F49" i="33"/>
  <c r="X48" i="33"/>
  <c r="Z48" i="33" s="1"/>
  <c r="F48" i="33"/>
  <c r="X47" i="33"/>
  <c r="Z47" i="33" s="1"/>
  <c r="F47" i="33"/>
  <c r="X46" i="33"/>
  <c r="Z46" i="33" s="1"/>
  <c r="F46" i="33"/>
  <c r="Z45" i="33"/>
  <c r="X45" i="33"/>
  <c r="F45" i="33"/>
  <c r="X44" i="33"/>
  <c r="Z44" i="33" s="1"/>
  <c r="F44" i="33"/>
  <c r="Z43" i="33"/>
  <c r="X43" i="33"/>
  <c r="F43" i="33"/>
  <c r="Z42" i="33"/>
  <c r="X42" i="33"/>
  <c r="F42" i="33"/>
  <c r="X41" i="33"/>
  <c r="Z41" i="33" s="1"/>
  <c r="F41" i="33"/>
  <c r="X40" i="33"/>
  <c r="Z40" i="33" s="1"/>
  <c r="F40" i="33"/>
  <c r="X39" i="33"/>
  <c r="Z39" i="33" s="1"/>
  <c r="F39" i="33"/>
  <c r="X38" i="33"/>
  <c r="Z38" i="33" s="1"/>
  <c r="F38" i="33"/>
  <c r="X37" i="33"/>
  <c r="Z37" i="33" s="1"/>
  <c r="F37" i="33"/>
  <c r="X36" i="33"/>
  <c r="Z36" i="33" s="1"/>
  <c r="F36" i="33"/>
  <c r="X35" i="33"/>
  <c r="Z35" i="33" s="1"/>
  <c r="F35" i="33"/>
  <c r="X34" i="33"/>
  <c r="Z34" i="33" s="1"/>
  <c r="F34" i="33"/>
  <c r="X33" i="33"/>
  <c r="Z33" i="33" s="1"/>
  <c r="Z32" i="33"/>
  <c r="X32" i="33"/>
  <c r="F32" i="33"/>
  <c r="X31" i="33"/>
  <c r="Z31" i="33" s="1"/>
  <c r="F31" i="33"/>
  <c r="X30" i="33"/>
  <c r="Z30" i="33" s="1"/>
  <c r="F30" i="33"/>
  <c r="X29" i="33"/>
  <c r="Z29" i="33" s="1"/>
  <c r="F29" i="33"/>
  <c r="X28" i="33"/>
  <c r="Z28" i="33" s="1"/>
  <c r="F28" i="33"/>
  <c r="X27" i="33"/>
  <c r="Z27" i="33" s="1"/>
  <c r="F27" i="33"/>
  <c r="Z26" i="33"/>
  <c r="X26" i="33"/>
  <c r="F26" i="33"/>
  <c r="X25" i="33"/>
  <c r="Z25" i="33" s="1"/>
  <c r="F25" i="33"/>
  <c r="Z24" i="33"/>
  <c r="X24" i="33"/>
  <c r="F24" i="33"/>
  <c r="X23" i="33"/>
  <c r="Z23" i="33" s="1"/>
  <c r="F23" i="33"/>
  <c r="X22" i="33"/>
  <c r="Z22" i="33" s="1"/>
  <c r="F22" i="33"/>
  <c r="X21" i="33"/>
  <c r="Z21" i="33" s="1"/>
  <c r="F21" i="33"/>
  <c r="Z20" i="33"/>
  <c r="X20" i="33"/>
  <c r="F20" i="33"/>
  <c r="Z19" i="33"/>
  <c r="X19" i="33"/>
  <c r="F19" i="33"/>
  <c r="Z18" i="33"/>
  <c r="X18" i="33"/>
  <c r="F18" i="33"/>
  <c r="X17" i="33"/>
  <c r="Z17" i="33" s="1"/>
  <c r="F17" i="33"/>
  <c r="Z16" i="33"/>
  <c r="X16" i="33"/>
  <c r="F16" i="33"/>
  <c r="Z15" i="33"/>
  <c r="X15" i="33"/>
  <c r="F15" i="33"/>
  <c r="X14" i="33"/>
  <c r="Z14" i="33" s="1"/>
  <c r="F14" i="33"/>
  <c r="Z13" i="33"/>
  <c r="X13" i="33"/>
  <c r="F13" i="33"/>
  <c r="X12" i="33"/>
  <c r="Z12" i="33" s="1"/>
  <c r="F12" i="33"/>
  <c r="X11" i="33"/>
  <c r="Z11" i="33" s="1"/>
  <c r="F11" i="33"/>
  <c r="Z10" i="33"/>
  <c r="X10" i="33"/>
  <c r="F10" i="33"/>
  <c r="Z9" i="33"/>
  <c r="X9" i="33"/>
  <c r="F9" i="33"/>
  <c r="Z8" i="33"/>
  <c r="X8" i="33"/>
  <c r="F8" i="33"/>
  <c r="X7" i="33"/>
  <c r="Z7" i="33" s="1"/>
  <c r="F7" i="33"/>
  <c r="X6" i="33"/>
  <c r="Z6" i="33" s="1"/>
  <c r="X5" i="33"/>
  <c r="Z5" i="33" s="1"/>
  <c r="F5" i="33"/>
  <c r="Z4" i="33"/>
  <c r="X4" i="33"/>
  <c r="F4" i="33"/>
  <c r="Z3" i="33"/>
  <c r="X3" i="33"/>
  <c r="F3" i="33"/>
  <c r="AL1" i="33"/>
  <c r="AI1" i="33"/>
  <c r="AA1" i="33"/>
  <c r="Y1" i="33"/>
  <c r="W1" i="33"/>
  <c r="V1" i="33"/>
  <c r="T1" i="33"/>
  <c r="S1" i="33"/>
  <c r="R1" i="33"/>
  <c r="Q1" i="33"/>
  <c r="P1" i="33"/>
  <c r="Z1" i="34" l="1"/>
  <c r="Z1" i="35"/>
  <c r="Z1" i="36"/>
  <c r="Z1" i="38"/>
  <c r="Z1" i="33"/>
  <c r="Z1" i="37"/>
  <c r="Z1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13" authorId="0" shapeId="0" xr:uid="{00000000-0006-0000-2000-000001000000}">
      <text>
        <r>
          <rPr>
            <sz val="11"/>
            <color theme="1"/>
            <rFont val="Calibri"/>
            <scheme val="minor"/>
          </rPr>
          <t>วางบิล 1280 ที่เหลือรอสรุปค่ะ
ค่ายก 900 ค่าผ่านลาน 250 ค่าเข้าท่า 130 บาท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68" authorId="0" shapeId="0" xr:uid="{00000000-0006-0000-2200-000001000000}">
      <text>
        <r>
          <rPr>
            <sz val="11"/>
            <color theme="1"/>
            <rFont val="Calibri"/>
            <scheme val="minor"/>
          </rPr>
          <t>ใบเสร็จจองออนไลน ออกที่อยู่ผิด เก็บลูกค้าไม่ได้ค่ะ
======</t>
        </r>
      </text>
    </comment>
    <comment ref="T173" authorId="0" shapeId="0" xr:uid="{00000000-0006-0000-2200-000002000000}">
      <text>
        <r>
          <rPr>
            <sz val="11"/>
            <color theme="1"/>
            <rFont val="Calibri"/>
            <scheme val="minor"/>
          </rPr>
          <t>ใบเสร็จผิดเก็บลูกค้าไม่ได้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51" authorId="0" shapeId="0" xr:uid="{00000000-0006-0000-2300-000003000000}">
      <text>
        <r>
          <rPr>
            <sz val="11"/>
            <color theme="1"/>
            <rFont val="Calibri"/>
            <scheme val="minor"/>
          </rPr>
          <t>======
ID#AAABudhWTOQ
YK Logistics    (2025-12-04 07:01:55)
ใบเสร็จออกผิดเก็บลูกค้าไม่ได้หักจากคนขับ</t>
        </r>
      </text>
    </comment>
    <comment ref="AL80" authorId="0" shapeId="0" xr:uid="{00000000-0006-0000-2300-000002000000}">
      <text>
        <r>
          <rPr>
            <sz val="11"/>
            <color theme="1"/>
            <rFont val="Calibri"/>
            <scheme val="minor"/>
          </rPr>
          <t>======
ID#AAAByGQ_xac
YK Logistics    (2025-12-25 05:21:20)
ค้างคืน</t>
        </r>
      </text>
    </comment>
    <comment ref="AK155" authorId="0" shapeId="0" xr:uid="{00000000-0006-0000-2300-000008000000}">
      <text>
        <r>
          <rPr>
            <sz val="11"/>
            <color theme="1"/>
            <rFont val="Calibri"/>
            <scheme val="minor"/>
          </rPr>
          <t>======
ID#AAABwws1PnI
YK Logistics    (2025-11-26 05:50:01)
ค้างคืน</t>
        </r>
      </text>
    </comment>
    <comment ref="AK165" authorId="0" shapeId="0" xr:uid="{00000000-0006-0000-2300-000007000000}">
      <text>
        <r>
          <rPr>
            <sz val="11"/>
            <color theme="1"/>
            <rFont val="Calibri"/>
            <scheme val="minor"/>
          </rPr>
          <t>======
ID#AAABwws1PnM
YK Logistics    (2025-11-26 05:50:24)
ค้างคืน</t>
        </r>
      </text>
    </comment>
    <comment ref="AL257" authorId="0" shapeId="0" xr:uid="{00000000-0006-0000-2300-000006000000}">
      <text>
        <r>
          <rPr>
            <sz val="11"/>
            <color theme="1"/>
            <rFont val="Calibri"/>
            <scheme val="minor"/>
          </rPr>
          <t>======
ID#AAABwws1PrI
YK Logistics    (2025-11-26 07:03:16)
หักค่าดูแลรถ เพราะไปจอดช่องคนอื่น</t>
        </r>
      </text>
    </comment>
    <comment ref="AK291" authorId="0" shapeId="0" xr:uid="{00000000-0006-0000-2300-000001000000}">
      <text>
        <r>
          <rPr>
            <sz val="11"/>
            <color theme="1"/>
            <rFont val="Calibri"/>
            <scheme val="minor"/>
          </rPr>
          <t>======
ID#AAAByETCLx4
YK Logistics    (2025-12-26 04:21:06)
ค้างคืน</t>
        </r>
      </text>
    </comment>
    <comment ref="M304" authorId="0" shapeId="0" xr:uid="{00000000-0006-0000-2300-000005000000}">
      <text>
        <r>
          <rPr>
            <sz val="11"/>
            <color theme="1"/>
            <rFont val="Calibri"/>
            <scheme val="minor"/>
          </rPr>
          <t>======
ID#AAABt4UobhU
YK Logistics    (2025-11-29 05:16:34)
PCLU8520590 ตู้เปล่าลากกลับ</t>
        </r>
      </text>
    </comment>
    <comment ref="M307" authorId="0" shapeId="0" xr:uid="{00000000-0006-0000-2300-000004000000}">
      <text>
        <r>
          <rPr>
            <sz val="11"/>
            <color theme="1"/>
            <rFont val="Calibri"/>
            <scheme val="minor"/>
          </rPr>
          <t>======
ID#AAABuGT2258
YK Logistics    (2025-12-02 03:24:57)
OOCU9488900 ตู้เปล่าลากกลับ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ussqtV0vb5jZDYz4dwgOgJEx9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598" authorId="0" shapeId="0" xr:uid="{00000000-0006-0000-2400-000004000000}">
      <text>
        <r>
          <rPr>
            <sz val="11"/>
            <color theme="1"/>
            <rFont val="Calibri"/>
            <scheme val="minor"/>
          </rPr>
          <t>======
ID#AAABy4_-pV4
YK Logistics    (2026-01-21 04:10:52)
ค้างคืน 200</t>
        </r>
      </text>
    </comment>
    <comment ref="AK600" authorId="0" shapeId="0" xr:uid="{00000000-0006-0000-2400-000003000000}">
      <text>
        <r>
          <rPr>
            <sz val="11"/>
            <color theme="1"/>
            <rFont val="Calibri"/>
            <scheme val="minor"/>
          </rPr>
          <t>======
ID#AAABy4_-pV8
YK Logistics    (2026-01-21 04:11:25)
ค้างคืน 200</t>
        </r>
      </text>
    </comment>
    <comment ref="AK601" authorId="0" shapeId="0" xr:uid="{00000000-0006-0000-2400-000002000000}">
      <text>
        <r>
          <rPr>
            <sz val="11"/>
            <color theme="1"/>
            <rFont val="Calibri"/>
            <scheme val="minor"/>
          </rPr>
          <t>======
ID#AAABy4_-pWA
YK Logistics    (2026-01-21 04:11:41)
ค้างคืน 200</t>
        </r>
      </text>
    </comment>
    <comment ref="AK606" authorId="0" shapeId="0" xr:uid="{00000000-0006-0000-2400-000001000000}">
      <text>
        <r>
          <rPr>
            <sz val="11"/>
            <color theme="1"/>
            <rFont val="Calibri"/>
            <scheme val="minor"/>
          </rPr>
          <t>======
ID#AAABy4_-pWE
YK Logistics    (2026-01-21 04:11:49)
ค้างคืน200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AmmdSz0efBhKQmXsiyZMYa0On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566" authorId="0" shapeId="0" xr:uid="{00000000-0006-0000-2500-000001000000}">
      <text>
        <r>
          <rPr>
            <sz val="11"/>
            <color theme="1"/>
            <rFont val="Calibri"/>
            <scheme val="minor"/>
          </rPr>
          <t>======
ID#AAABzcuhfZs
YK Logistics    (2026-02-14 03:06:13)
ค้างคืน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TTxNqv3FjKcrKzEIZeYAndc9Hw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13" authorId="0" shapeId="0" xr:uid="{00000000-0006-0000-2600-000001000000}">
      <text>
        <r>
          <rPr>
            <sz val="11"/>
            <color theme="1"/>
            <rFont val="Calibri"/>
            <scheme val="minor"/>
          </rPr>
          <t>======
ID#AAAB0cO3y6c
YK Logistics    (2026-02-17 04:37:32)
ค่าค้างหาง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GXvrhyjKa2cEFBe6HxklLG7MAA=="/>
    </ext>
  </extLst>
</comments>
</file>

<file path=xl/sharedStrings.xml><?xml version="1.0" encoding="utf-8"?>
<sst xmlns="http://schemas.openxmlformats.org/spreadsheetml/2006/main" count="40826" uniqueCount="5872">
  <si>
    <t>ประเภท</t>
  </si>
  <si>
    <t>พนักงานขับรถ</t>
  </si>
  <si>
    <t>เบอร์โทร</t>
  </si>
  <si>
    <t>Type</t>
  </si>
  <si>
    <t>เบอร์ตู้</t>
  </si>
  <si>
    <t>ขนาด/ตู้กลับAAT</t>
  </si>
  <si>
    <t>ค่ายกตู้</t>
  </si>
  <si>
    <t>ค่าผ่านลาน</t>
  </si>
  <si>
    <t>เข้าท่า</t>
  </si>
  <si>
    <t>OT</t>
  </si>
  <si>
    <t>ค่าขนส่ง</t>
  </si>
  <si>
    <t>รวมเก็บค่าขนส่ง</t>
  </si>
  <si>
    <t>ออกอินวอย</t>
  </si>
  <si>
    <t>ลงวันที่</t>
  </si>
  <si>
    <t>ไมล์</t>
  </si>
  <si>
    <t>น้ำมัน(ลิตร)</t>
  </si>
  <si>
    <t>น้ำมัน(บาท)</t>
  </si>
  <si>
    <t>เรท กม/ล</t>
  </si>
  <si>
    <t>ค่าเที่ยวพขร.</t>
  </si>
  <si>
    <t>ใช้รถร่วม</t>
  </si>
  <si>
    <t>หมายเหตุ</t>
  </si>
  <si>
    <t>Nippon</t>
  </si>
  <si>
    <t>71-6803</t>
  </si>
  <si>
    <t>6W</t>
  </si>
  <si>
    <t>Domestic</t>
  </si>
  <si>
    <t>BTMT อมตะ</t>
  </si>
  <si>
    <t>AKN6186</t>
  </si>
  <si>
    <t>KMMT</t>
  </si>
  <si>
    <t>71-6804</t>
  </si>
  <si>
    <t>Export</t>
  </si>
  <si>
    <t>รถจอด</t>
  </si>
  <si>
    <t>71-8683</t>
  </si>
  <si>
    <t>(ว่าง)</t>
  </si>
  <si>
    <t>71-8684</t>
  </si>
  <si>
    <t>72-0419</t>
  </si>
  <si>
    <t>Import</t>
  </si>
  <si>
    <t>72-0420</t>
  </si>
  <si>
    <t>ประจัก ทุมเชียงเข้ม</t>
  </si>
  <si>
    <t>WCTU7725350</t>
  </si>
  <si>
    <t>72-0421</t>
  </si>
  <si>
    <t>ค่าเสียเวลา</t>
  </si>
  <si>
    <t>10W</t>
  </si>
  <si>
    <t>KAO</t>
  </si>
  <si>
    <t>รถซ่อม</t>
  </si>
  <si>
    <t>71-6802</t>
  </si>
  <si>
    <t>พชร ทุมเชียงเข้ม</t>
  </si>
  <si>
    <t>71-8681</t>
  </si>
  <si>
    <t>71-8682</t>
  </si>
  <si>
    <t>BTMT บายพาส</t>
  </si>
  <si>
    <t>WCTU8615281</t>
  </si>
  <si>
    <t>71-8967</t>
  </si>
  <si>
    <t>MSKU8171520</t>
  </si>
  <si>
    <t>71-9627</t>
  </si>
  <si>
    <t>วันชัย พิมพยอม</t>
  </si>
  <si>
    <t>71-9628</t>
  </si>
  <si>
    <t>เนื้อ ภาสดา</t>
  </si>
  <si>
    <t>71-9629</t>
  </si>
  <si>
    <t>TOLU1593793</t>
  </si>
  <si>
    <t>JWD</t>
  </si>
  <si>
    <t>SEAU8596482</t>
  </si>
  <si>
    <t>ลา / ไม่พร้อม</t>
  </si>
  <si>
    <t>CNC2</t>
  </si>
  <si>
    <t>CNC1</t>
  </si>
  <si>
    <t>CNC1+CNC2</t>
  </si>
  <si>
    <t xml:space="preserve"> </t>
  </si>
  <si>
    <t>วันที่</t>
  </si>
  <si>
    <t>เรท GPS</t>
  </si>
  <si>
    <t xml:space="preserve">WCTU8615281 </t>
  </si>
  <si>
    <t>โฮมโปร</t>
  </si>
  <si>
    <t>ซัมซุง</t>
  </si>
  <si>
    <t>ต่อเนื่องส่งงาน</t>
  </si>
  <si>
    <t>KITZ อมตะ</t>
  </si>
  <si>
    <t>DSG สระบุรี</t>
  </si>
  <si>
    <t>KITZ</t>
  </si>
  <si>
    <t>ณัฐวัฒน์ มาพิบูลย์</t>
  </si>
  <si>
    <t>นันทสิทธิ์ งามสวรรค์</t>
  </si>
  <si>
    <t>DC วังน้อย</t>
  </si>
  <si>
    <t>ทะเบียนรถ</t>
  </si>
  <si>
    <t>72-1217</t>
  </si>
  <si>
    <t>72-1218</t>
  </si>
  <si>
    <t>72-1219</t>
  </si>
  <si>
    <t>72-1220</t>
  </si>
  <si>
    <t>THAI TAFFETA</t>
  </si>
  <si>
    <t>CPPC</t>
  </si>
  <si>
    <t>อเมริกา เกตเวย์</t>
  </si>
  <si>
    <t>SAMSUNG</t>
  </si>
  <si>
    <t>รับตู้/คืนตู้แทน</t>
  </si>
  <si>
    <t>INTERMAN</t>
  </si>
  <si>
    <t>LCB PORT</t>
  </si>
  <si>
    <t>KERRY KM21</t>
  </si>
  <si>
    <t>Electrokux</t>
  </si>
  <si>
    <t>STARTDING (รับตู้เปล่า/ตู้หนัก)</t>
  </si>
  <si>
    <t>Loading (บรรจุ/เปิด)</t>
  </si>
  <si>
    <t>Destination (คืนตู้/ลงท่า)</t>
  </si>
  <si>
    <t>ค่าคลีน</t>
  </si>
  <si>
    <t>B4</t>
  </si>
  <si>
    <t>CMA</t>
  </si>
  <si>
    <t>A2</t>
  </si>
  <si>
    <t>B1</t>
  </si>
  <si>
    <t>คาโอ อมตะHH</t>
  </si>
  <si>
    <t>D DEPOT</t>
  </si>
  <si>
    <t>MOL</t>
  </si>
  <si>
    <t>TIPS CD</t>
  </si>
  <si>
    <t>GF4</t>
  </si>
  <si>
    <t>CPPC ระยอง</t>
  </si>
  <si>
    <t>D1</t>
  </si>
  <si>
    <t>C1C2</t>
  </si>
  <si>
    <t>OM</t>
  </si>
  <si>
    <t>B5</t>
  </si>
  <si>
    <t>BTMT รังสิต</t>
  </si>
  <si>
    <t>KICD</t>
  </si>
  <si>
    <t>C3</t>
  </si>
  <si>
    <t>KCD</t>
  </si>
  <si>
    <t>MTD1</t>
  </si>
  <si>
    <t>SMART2</t>
  </si>
  <si>
    <t>MPJ</t>
  </si>
  <si>
    <t>KRC</t>
  </si>
  <si>
    <t>B2</t>
  </si>
  <si>
    <t>ECD</t>
  </si>
  <si>
    <t>KCTC</t>
  </si>
  <si>
    <t>ECONIC</t>
  </si>
  <si>
    <t>HLA</t>
  </si>
  <si>
    <t>PH DEPOT</t>
  </si>
  <si>
    <t>A0</t>
  </si>
  <si>
    <t>LID</t>
  </si>
  <si>
    <t>SCS</t>
  </si>
  <si>
    <t>โฮมโปร วังน้อย</t>
  </si>
  <si>
    <t>SIAM COM</t>
  </si>
  <si>
    <t>WINWIN</t>
  </si>
  <si>
    <t>A3</t>
  </si>
  <si>
    <t>SMART</t>
  </si>
  <si>
    <t>CIMC</t>
  </si>
  <si>
    <t>B3</t>
  </si>
  <si>
    <t>MEDLOG</t>
  </si>
  <si>
    <t>THAI ENG KONG</t>
  </si>
  <si>
    <t>HK DEPOT</t>
  </si>
  <si>
    <t>KTL</t>
  </si>
  <si>
    <t>ลาออก</t>
  </si>
  <si>
    <t>LCB DEPOT</t>
  </si>
  <si>
    <t>G-FORTUNE 3</t>
  </si>
  <si>
    <t>SCS2</t>
  </si>
  <si>
    <t>YJC</t>
  </si>
  <si>
    <t>HAST</t>
  </si>
  <si>
    <t>ECD1</t>
  </si>
  <si>
    <t>TIPS CD1</t>
  </si>
  <si>
    <t>รัฐภูมิ เพิ่มสุข</t>
  </si>
  <si>
    <t xml:space="preserve">WCTU7725350 </t>
  </si>
  <si>
    <t>SIAMCSP</t>
  </si>
  <si>
    <t>Job.</t>
  </si>
  <si>
    <t xml:space="preserve">SEAU8596482 </t>
  </si>
  <si>
    <t>HK</t>
  </si>
  <si>
    <t>สุวิทย์ สุขล้อม</t>
  </si>
  <si>
    <t>OM DEPOT</t>
  </si>
  <si>
    <t>KCTC1</t>
  </si>
  <si>
    <t>ECD2</t>
  </si>
  <si>
    <t>KN</t>
  </si>
  <si>
    <t>RUSKIN</t>
  </si>
  <si>
    <t>KSP</t>
  </si>
  <si>
    <t>MCCT</t>
  </si>
  <si>
    <t>MON</t>
  </si>
  <si>
    <t>PH</t>
  </si>
  <si>
    <t>ค่าชอร์</t>
  </si>
  <si>
    <t>G-FORTUNE3</t>
  </si>
  <si>
    <t>SMART1</t>
  </si>
  <si>
    <t xml:space="preserve">MSKU8171520 </t>
  </si>
  <si>
    <t>KPS</t>
  </si>
  <si>
    <t>CDS</t>
  </si>
  <si>
    <t>วันทำงาน</t>
  </si>
  <si>
    <t>รอบบรรจุ</t>
  </si>
  <si>
    <t>EVERGREEN</t>
  </si>
  <si>
    <t>Siam CSP</t>
  </si>
  <si>
    <t>A-ONE</t>
  </si>
  <si>
    <t>CIMC2</t>
  </si>
  <si>
    <t>WINWIN2</t>
  </si>
  <si>
    <t>CIMC1</t>
  </si>
  <si>
    <t>HAST2</t>
  </si>
  <si>
    <t>081-968-3743</t>
  </si>
  <si>
    <t>THAI ENGKONG</t>
  </si>
  <si>
    <t>095-085-5075</t>
  </si>
  <si>
    <t>098-538-2434</t>
  </si>
  <si>
    <t>093-190-9933</t>
  </si>
  <si>
    <t>062-216-6946</t>
  </si>
  <si>
    <t>089-525-9174</t>
  </si>
  <si>
    <t>TIPS</t>
  </si>
  <si>
    <t>สยามคอม</t>
  </si>
  <si>
    <t>THAIENGKONG</t>
  </si>
  <si>
    <t>KCTC2</t>
  </si>
  <si>
    <t>พักงาน</t>
  </si>
  <si>
    <t>LG</t>
  </si>
  <si>
    <t>KerryKM21</t>
  </si>
  <si>
    <t>ล่วงเวลา</t>
  </si>
  <si>
    <t>หัก ณ ที่จ่าย</t>
  </si>
  <si>
    <t>DAIKIN FAC</t>
  </si>
  <si>
    <t>SONIC</t>
  </si>
  <si>
    <t>HK1</t>
  </si>
  <si>
    <t>มหาพร</t>
  </si>
  <si>
    <t>D Depot</t>
  </si>
  <si>
    <t>OOLU8257950</t>
  </si>
  <si>
    <t>SANKYU</t>
  </si>
  <si>
    <t>TENMA</t>
  </si>
  <si>
    <t>COPELAND</t>
  </si>
  <si>
    <t>Receive/Inv.No.</t>
  </si>
  <si>
    <t>DHL</t>
  </si>
  <si>
    <t>Conti factory</t>
  </si>
  <si>
    <t>RDC-DHL BLC เคหะ บางพลี</t>
  </si>
  <si>
    <t>CO5</t>
  </si>
  <si>
    <t xml:space="preserve">Conti factory </t>
  </si>
  <si>
    <t>สุรเดช สุขสำราญ</t>
  </si>
  <si>
    <t>ลานพิสุทธิ์</t>
  </si>
  <si>
    <t>AMT</t>
  </si>
  <si>
    <t>ธรรมรัตน์ จันทนาเขต</t>
  </si>
  <si>
    <t>NHL</t>
  </si>
  <si>
    <t>MDK</t>
  </si>
  <si>
    <t xml:space="preserve">BTMT บายพาส </t>
  </si>
  <si>
    <t>เซ็นทรัล</t>
  </si>
  <si>
    <t>C1</t>
  </si>
  <si>
    <t>SMART3</t>
  </si>
  <si>
    <t>WIN WIN</t>
  </si>
  <si>
    <t>BL./Booking</t>
  </si>
  <si>
    <t>วีระ เเช่มขุนทด</t>
  </si>
  <si>
    <t>M-Flow</t>
  </si>
  <si>
    <t>SMART 2</t>
  </si>
  <si>
    <t>พงษ์พันธ์ ทุมเชียงเข้ม</t>
  </si>
  <si>
    <t>โมเดิร์น</t>
  </si>
  <si>
    <t xml:space="preserve">B4 </t>
  </si>
  <si>
    <t>วันอาทิตย์</t>
  </si>
  <si>
    <t>KKKK6868999</t>
  </si>
  <si>
    <t>ปกรณ์ ศรีปุญเรือง</t>
  </si>
  <si>
    <t xml:space="preserve">KKKK6868999 </t>
  </si>
  <si>
    <t>MAHAPORN</t>
  </si>
  <si>
    <t>SCS YARD</t>
  </si>
  <si>
    <t>ACS</t>
  </si>
  <si>
    <t>BYD</t>
  </si>
  <si>
    <t>CENTRAL</t>
  </si>
  <si>
    <t>ธวัชชัย บุญเรือง</t>
  </si>
  <si>
    <t>99CD</t>
  </si>
  <si>
    <t>TOP LINK</t>
  </si>
  <si>
    <t>SIAM COMMERCIAL</t>
  </si>
  <si>
    <t>DAIKIN ศรีราชา</t>
  </si>
  <si>
    <t>AO</t>
  </si>
  <si>
    <t>NHL W/H</t>
  </si>
  <si>
    <t>WGD</t>
  </si>
  <si>
    <t>THAILE</t>
  </si>
  <si>
    <t>TKS DEPOT</t>
  </si>
  <si>
    <t>PW DEPOT</t>
  </si>
  <si>
    <t>วันหยุดตามประเพณี</t>
  </si>
  <si>
    <t xml:space="preserve">KCD </t>
  </si>
  <si>
    <t>Mentor mediaบ่อวิน</t>
  </si>
  <si>
    <t>สมเพชร บัวบาน</t>
  </si>
  <si>
    <t xml:space="preserve">    </t>
  </si>
  <si>
    <t>TICS</t>
  </si>
  <si>
    <t>พิเศษ</t>
  </si>
  <si>
    <t>KERRY</t>
  </si>
  <si>
    <t>พิชิต แซ่อึง</t>
  </si>
  <si>
    <t>SANKYU สหพัฒน์</t>
  </si>
  <si>
    <t xml:space="preserve">OOLU8257950 </t>
  </si>
  <si>
    <t>71-8007</t>
  </si>
  <si>
    <t>แอลจี</t>
  </si>
  <si>
    <t>สันติพงษ์ บุญจันทึก</t>
  </si>
  <si>
    <t>71-8006</t>
  </si>
  <si>
    <t>BEAU4335571</t>
  </si>
  <si>
    <t>ชยุต วิโล</t>
  </si>
  <si>
    <t>Feltech Manufacturing</t>
  </si>
  <si>
    <t>71-8000</t>
  </si>
  <si>
    <t xml:space="preserve">DHL Oastside </t>
  </si>
  <si>
    <t>TRANCY</t>
  </si>
  <si>
    <t>สุรศักดิ์ ปางชาติ</t>
  </si>
  <si>
    <t>RICHY</t>
  </si>
  <si>
    <t>UNIWISE</t>
  </si>
  <si>
    <t>RK บ้านบึง</t>
  </si>
  <si>
    <t>TRUU2501017</t>
  </si>
  <si>
    <t xml:space="preserve">RK บ้านบึง </t>
  </si>
  <si>
    <t>ชนะภัย เเช่มขุนทด</t>
  </si>
  <si>
    <t>KRLC</t>
  </si>
  <si>
    <t>A ONE</t>
  </si>
  <si>
    <t>สุภาภรณ์ คนเพียร</t>
  </si>
  <si>
    <t>ค่าชั่งน้ำหนัก</t>
  </si>
  <si>
    <t>รวมค่าใช้จ่าย</t>
  </si>
  <si>
    <t>TWCU8221381</t>
  </si>
  <si>
    <t>SMART 3</t>
  </si>
  <si>
    <t>DEPOT</t>
  </si>
  <si>
    <t>ZHONGCE</t>
  </si>
  <si>
    <t>71-8009</t>
  </si>
  <si>
    <t>Nippon อมตะ</t>
  </si>
  <si>
    <t xml:space="preserve">DL2508-001 </t>
  </si>
  <si>
    <t>PW</t>
  </si>
  <si>
    <t xml:space="preserve">อภิชาติ อุทาหงษ์ </t>
  </si>
  <si>
    <t>CCIS1</t>
  </si>
  <si>
    <t>MTIV2508-022</t>
  </si>
  <si>
    <t>MENTOR</t>
  </si>
  <si>
    <t>094-710-5125</t>
  </si>
  <si>
    <t>Copeland ระยอง</t>
  </si>
  <si>
    <t>นายบัญดิษฐ ศิลาอ่ออน</t>
  </si>
  <si>
    <t>NHIV2508-004</t>
  </si>
  <si>
    <t>MEITU</t>
  </si>
  <si>
    <t>SSP</t>
  </si>
  <si>
    <t>KLN</t>
  </si>
  <si>
    <t>O M DEPOT</t>
  </si>
  <si>
    <t>SNKO010250702905</t>
  </si>
  <si>
    <t>นายอภิชาติ อุทาหงษ์</t>
  </si>
  <si>
    <t>G STEEL</t>
  </si>
  <si>
    <t>RK PLASTIC</t>
  </si>
  <si>
    <t>Status</t>
  </si>
  <si>
    <t>เช็ครถ</t>
  </si>
  <si>
    <t>KMMT25-017690</t>
  </si>
  <si>
    <t>KTIV2508-044</t>
  </si>
  <si>
    <t>TNC2508-000167</t>
  </si>
  <si>
    <t>BEAU4437573</t>
  </si>
  <si>
    <t>KCD DEPOT</t>
  </si>
  <si>
    <t>KMMT25-017418</t>
  </si>
  <si>
    <t>EGSU1531749</t>
  </si>
  <si>
    <t>KTIV2508-037</t>
  </si>
  <si>
    <t>KAO-HH</t>
  </si>
  <si>
    <t>NSSLHPLCC2500125</t>
  </si>
  <si>
    <t>TLLU8903051</t>
  </si>
  <si>
    <t>MTIV2508-023</t>
  </si>
  <si>
    <t>KMMT25-017523</t>
  </si>
  <si>
    <t>SKHU8938203</t>
  </si>
  <si>
    <t>KTIV2508-036</t>
  </si>
  <si>
    <t>ชนะภัยคืนตู้</t>
  </si>
  <si>
    <t>SIMINNOสมุทรปราการ</t>
  </si>
  <si>
    <t>CTI-CAN-LCB-2508002</t>
  </si>
  <si>
    <t>GOSUGZH0582465</t>
  </si>
  <si>
    <t>BMOU2540972</t>
  </si>
  <si>
    <t>KLIV2508-002 SIMINNO บางปู</t>
  </si>
  <si>
    <t>KMMT25-017681</t>
  </si>
  <si>
    <t>HASLS21250702507</t>
  </si>
  <si>
    <t>SKLU1913829</t>
  </si>
  <si>
    <t>KTIV2508-034</t>
  </si>
  <si>
    <t>TIIU6821775</t>
  </si>
  <si>
    <t>SKLU2102240</t>
  </si>
  <si>
    <t>BMOU6531710</t>
  </si>
  <si>
    <t>TNC2508-000168</t>
  </si>
  <si>
    <t>TRHU4070690</t>
  </si>
  <si>
    <t>คืนตู้พงษ์พนธ์</t>
  </si>
  <si>
    <t>TNC2508-000162</t>
  </si>
  <si>
    <t>ONEU2179062</t>
  </si>
  <si>
    <t>KMMT25-017696</t>
  </si>
  <si>
    <t>KTIV2508-045</t>
  </si>
  <si>
    <t>SiamCSP</t>
  </si>
  <si>
    <t>FFAU4310795</t>
  </si>
  <si>
    <t>MTIV2508-015</t>
  </si>
  <si>
    <t>KMMT25-017524</t>
  </si>
  <si>
    <t>SKHU9964932</t>
  </si>
  <si>
    <t>KTIV2508-063</t>
  </si>
  <si>
    <t>HLHU8110741</t>
  </si>
  <si>
    <t>LID DEPOT</t>
  </si>
  <si>
    <t>KMMT25-017632</t>
  </si>
  <si>
    <t>BKKFS8591800</t>
  </si>
  <si>
    <t>ONEU5758509</t>
  </si>
  <si>
    <t>KTIV2508-051</t>
  </si>
  <si>
    <t>KMMT25-017635</t>
  </si>
  <si>
    <t>A15FX09941</t>
  </si>
  <si>
    <t>IAAU1050891</t>
  </si>
  <si>
    <t>KTIV2508-062</t>
  </si>
  <si>
    <t>ST REPACK</t>
  </si>
  <si>
    <t>G-ฟอร์จูน 2</t>
  </si>
  <si>
    <t>YMJAI272222766</t>
  </si>
  <si>
    <t>FFAU6563088</t>
  </si>
  <si>
    <t>MTIV2508-024</t>
  </si>
  <si>
    <t>KAO-DC</t>
  </si>
  <si>
    <t>ดีเดโป</t>
  </si>
  <si>
    <t>YMJAI202626329</t>
  </si>
  <si>
    <t>BEAU4499430</t>
  </si>
  <si>
    <t>MTIV2508-025</t>
  </si>
  <si>
    <t>YMMU6880127</t>
  </si>
  <si>
    <t>MEITU INDUSTRY</t>
  </si>
  <si>
    <t>KMMT25-017365</t>
  </si>
  <si>
    <t>173IB25038955</t>
  </si>
  <si>
    <t>MEDU7615144</t>
  </si>
  <si>
    <t>KTIV2508-052</t>
  </si>
  <si>
    <t>YMMJAI202626329</t>
  </si>
  <si>
    <t>YMMU6811492</t>
  </si>
  <si>
    <t>FFAU6999003</t>
  </si>
  <si>
    <t>YMLU8780904</t>
  </si>
  <si>
    <t>MAGU5574011</t>
  </si>
  <si>
    <t>MEITU INDUSTR</t>
  </si>
  <si>
    <t>KMMT25-017364</t>
  </si>
  <si>
    <t>MSDU6352478</t>
  </si>
  <si>
    <t>KTIV2508-061</t>
  </si>
  <si>
    <t>LID DEPOR</t>
  </si>
  <si>
    <t>KMMT25-017633</t>
  </si>
  <si>
    <t>BKKFS8593300</t>
  </si>
  <si>
    <t>ONEU6040136</t>
  </si>
  <si>
    <t>KTIV2508-054</t>
  </si>
  <si>
    <t>FFAU6855916</t>
  </si>
  <si>
    <t>CAAU8868950</t>
  </si>
  <si>
    <t>YMMU6607093</t>
  </si>
  <si>
    <t>YMMU7030262</t>
  </si>
  <si>
    <t>FFAU7057058</t>
  </si>
  <si>
    <t>TCNU1288638</t>
  </si>
  <si>
    <t>SMART LOGISTICS</t>
  </si>
  <si>
    <t>KMMT25-017761</t>
  </si>
  <si>
    <t>EGLCTK075594SIT</t>
  </si>
  <si>
    <t>SITU9170094</t>
  </si>
  <si>
    <t>KTIV2508-068</t>
  </si>
  <si>
    <t>ELECTROLUX</t>
  </si>
  <si>
    <t>KEEY KM21</t>
  </si>
  <si>
    <t>KMMT25-017759</t>
  </si>
  <si>
    <t>KTIV2508-059</t>
  </si>
  <si>
    <t>UETU7472227</t>
  </si>
  <si>
    <t>UETU7487016</t>
  </si>
  <si>
    <t>KMMT25-017760</t>
  </si>
  <si>
    <t>KTIV2508-060</t>
  </si>
  <si>
    <t>CONIT-RDC190825-07</t>
  </si>
  <si>
    <t>KMMT25-017726</t>
  </si>
  <si>
    <t>BKKFT0272900</t>
  </si>
  <si>
    <t>NYKU0842538</t>
  </si>
  <si>
    <t>KTIV2508-075</t>
  </si>
  <si>
    <t>ELF_2025081911</t>
  </si>
  <si>
    <t>SITU2747570</t>
  </si>
  <si>
    <t>KNIV2508-001</t>
  </si>
  <si>
    <t>ลาน 99</t>
  </si>
  <si>
    <t>KMMT25-017221</t>
  </si>
  <si>
    <t>BLCHC25035442</t>
  </si>
  <si>
    <t>REGU5232780</t>
  </si>
  <si>
    <t>KTIV2508-069</t>
  </si>
  <si>
    <t>REGU5213408</t>
  </si>
  <si>
    <t>KMMT25-017763</t>
  </si>
  <si>
    <t>JJCLCNGY502068</t>
  </si>
  <si>
    <t>TWCU2218523</t>
  </si>
  <si>
    <t>KTIV2508-077</t>
  </si>
  <si>
    <t>คืนตู้วีระ</t>
  </si>
  <si>
    <t>KPLC</t>
  </si>
  <si>
    <t>KMMT25-017217</t>
  </si>
  <si>
    <t>AKC0435708</t>
  </si>
  <si>
    <t>TGHU6346810</t>
  </si>
  <si>
    <t>KTIV2508-076</t>
  </si>
  <si>
    <t>KMMT25-017795</t>
  </si>
  <si>
    <t>EGHU3262434</t>
  </si>
  <si>
    <t>KTIV2508-097</t>
  </si>
  <si>
    <t>CKCOSGN0070862</t>
  </si>
  <si>
    <t>SEKU1604903</t>
  </si>
  <si>
    <t>KLIV2508-006</t>
  </si>
  <si>
    <t>NINETY-NINE</t>
  </si>
  <si>
    <t>ELF_2025081910</t>
  </si>
  <si>
    <t>SDSVTHL7823</t>
  </si>
  <si>
    <t>TXGU6125805</t>
  </si>
  <si>
    <t>SCX</t>
  </si>
  <si>
    <t>SINCB25022318</t>
  </si>
  <si>
    <t>CAAU9075695</t>
  </si>
  <si>
    <t>KLIV2508-008</t>
  </si>
  <si>
    <t>ปกรณ์คืนตู้</t>
  </si>
  <si>
    <t>TNC2508-000195</t>
  </si>
  <si>
    <t>TIIU5715927</t>
  </si>
  <si>
    <t>NHIV2508-006</t>
  </si>
  <si>
    <t>TNC2508-000196</t>
  </si>
  <si>
    <t>TWCU8180940</t>
  </si>
  <si>
    <t>REGU5229528</t>
  </si>
  <si>
    <t>KMMT25-017844</t>
  </si>
  <si>
    <t>FFAU7090143</t>
  </si>
  <si>
    <t>KTIV2508-081</t>
  </si>
  <si>
    <t>KMMT25-018034</t>
  </si>
  <si>
    <t>KTIV2508-066</t>
  </si>
  <si>
    <t>TXGU7866320</t>
  </si>
  <si>
    <t>FFAU5865870</t>
  </si>
  <si>
    <t>OOLU2310056690</t>
  </si>
  <si>
    <t>FFAU5942472</t>
  </si>
  <si>
    <t>MTIV2508-026</t>
  </si>
  <si>
    <t>KMMT25-018041</t>
  </si>
  <si>
    <t>KTIV2508-065</t>
  </si>
  <si>
    <t>TEMU6014774</t>
  </si>
  <si>
    <t>KMMT25-017222</t>
  </si>
  <si>
    <t>LC2505472</t>
  </si>
  <si>
    <t>GAOU7050658</t>
  </si>
  <si>
    <t>KTIV2508-082</t>
  </si>
  <si>
    <t>CSNU6732267</t>
  </si>
  <si>
    <t>TNC2508-000181</t>
  </si>
  <si>
    <t>REGU5146125</t>
  </si>
  <si>
    <t>TNC2508-000182</t>
  </si>
  <si>
    <t>REGU5195027</t>
  </si>
  <si>
    <t>KMMT25-017731</t>
  </si>
  <si>
    <t>BKKFS2410600</t>
  </si>
  <si>
    <t>TCLU4465175</t>
  </si>
  <si>
    <t>KTIV2508-072</t>
  </si>
  <si>
    <t>KMMT25-017698</t>
  </si>
  <si>
    <t>BKKM37561900</t>
  </si>
  <si>
    <t>KOCU4396386</t>
  </si>
  <si>
    <t>KTIV2508-067</t>
  </si>
  <si>
    <t>BSIU1316298</t>
  </si>
  <si>
    <t>CONTINENTAL TYRES</t>
  </si>
  <si>
    <t>KMMT25-017842</t>
  </si>
  <si>
    <t>SELU4167316</t>
  </si>
  <si>
    <t>KTIV2508-070</t>
  </si>
  <si>
    <t>TIIU6436228</t>
  </si>
  <si>
    <t>K.R.C.</t>
  </si>
  <si>
    <t>ONEYOSAF41225400</t>
  </si>
  <si>
    <t>ONEU2303569</t>
  </si>
  <si>
    <t>MTIV2508-027</t>
  </si>
  <si>
    <t>CKSU4001727</t>
  </si>
  <si>
    <t>TNC2508-000179</t>
  </si>
  <si>
    <t>REGU5166348</t>
  </si>
  <si>
    <t>TNC2508-000184</t>
  </si>
  <si>
    <t>UETU7993565</t>
  </si>
  <si>
    <t>KMMT25-018006</t>
  </si>
  <si>
    <t>SHSD4B735100,SHSD</t>
  </si>
  <si>
    <t>CAIU4674414</t>
  </si>
  <si>
    <t>KTIV2508-073</t>
  </si>
  <si>
    <t>KMMT25-018010</t>
  </si>
  <si>
    <t>SNLFQDIL200779</t>
  </si>
  <si>
    <t>FSCU8194088</t>
  </si>
  <si>
    <t>KTIV2508-074</t>
  </si>
  <si>
    <t>KOCU4222450</t>
  </si>
  <si>
    <t>KMMT25-018014</t>
  </si>
  <si>
    <t>TAYH5C400500</t>
  </si>
  <si>
    <t>SMCU1105732</t>
  </si>
  <si>
    <t>KTIV2508-071</t>
  </si>
  <si>
    <t>TNC2508-000136</t>
  </si>
  <si>
    <t>GCXU6215020</t>
  </si>
  <si>
    <t>KMMT25-018148</t>
  </si>
  <si>
    <t>KTIV2508-078</t>
  </si>
  <si>
    <t>TNC2508-000135</t>
  </si>
  <si>
    <t>SEKU6952692</t>
  </si>
  <si>
    <t>KMMT25-017938</t>
  </si>
  <si>
    <t>173IB25040707</t>
  </si>
  <si>
    <t>FFAU3759518</t>
  </si>
  <si>
    <t>KTIV2508-084</t>
  </si>
  <si>
    <t>KMMT25-017710</t>
  </si>
  <si>
    <t>PER56493</t>
  </si>
  <si>
    <t>DPWU2039702</t>
  </si>
  <si>
    <t>KTIV2508-080</t>
  </si>
  <si>
    <t>KMMT25-017713</t>
  </si>
  <si>
    <t>GTD0961892</t>
  </si>
  <si>
    <t>APHU7206685</t>
  </si>
  <si>
    <t>KTIV2508-085</t>
  </si>
  <si>
    <t>CMA CGM DEPOT</t>
  </si>
  <si>
    <t>ECMU7168863</t>
  </si>
  <si>
    <t>KMMT25-018071</t>
  </si>
  <si>
    <t>BKKFT3950800</t>
  </si>
  <si>
    <t>ONEU1780700</t>
  </si>
  <si>
    <t>KTIV2508-086</t>
  </si>
  <si>
    <t>TNC2508-000209</t>
  </si>
  <si>
    <t>CAAU8138103</t>
  </si>
  <si>
    <t>TXGU8959685</t>
  </si>
  <si>
    <t>KMMT25-018112</t>
  </si>
  <si>
    <t>JJCLCNGY502302</t>
  </si>
  <si>
    <t>TWCU8085644</t>
  </si>
  <si>
    <t>KTIV2508-088</t>
  </si>
  <si>
    <t>LID DEROT</t>
  </si>
  <si>
    <t>ONEU1575480</t>
  </si>
  <si>
    <t>CONIT-RDC220825-08</t>
  </si>
  <si>
    <t>KAO -HH</t>
  </si>
  <si>
    <t>JKSCB25014276</t>
  </si>
  <si>
    <t>CAAU6761313</t>
  </si>
  <si>
    <t>MTIV2508-028</t>
  </si>
  <si>
    <t>SMART (SMC3)</t>
  </si>
  <si>
    <t>KMMT25-017507</t>
  </si>
  <si>
    <t>EGLCOS076350SIT</t>
  </si>
  <si>
    <t>SITU2654008</t>
  </si>
  <si>
    <t>KTIV2508-090</t>
  </si>
  <si>
    <t>TNC2508-000208</t>
  </si>
  <si>
    <t>MRSU7466086</t>
  </si>
  <si>
    <t>KMMT25-016983</t>
  </si>
  <si>
    <t>COSU6426653180</t>
  </si>
  <si>
    <t>OOLU9237705</t>
  </si>
  <si>
    <t>KTIV2508-089</t>
  </si>
  <si>
    <t>KMMT25-017229</t>
  </si>
  <si>
    <t>AKC0434529</t>
  </si>
  <si>
    <t>BMOU5659184</t>
  </si>
  <si>
    <t>KTIV2508-087</t>
  </si>
  <si>
    <t>LESUS</t>
  </si>
  <si>
    <t>MEDUKS068360</t>
  </si>
  <si>
    <t>MSBU5503103</t>
  </si>
  <si>
    <t>KLIV2508-009</t>
  </si>
  <si>
    <t>CMAU8620213</t>
  </si>
  <si>
    <t>MEDU4591780</t>
  </si>
  <si>
    <t>KRLD</t>
  </si>
  <si>
    <t>KMMT25-017714</t>
  </si>
  <si>
    <t>GOSUBKK80408606</t>
  </si>
  <si>
    <t>GOSU1039090</t>
  </si>
  <si>
    <t>KTIV2508-079</t>
  </si>
  <si>
    <t>CONTINENTAL</t>
  </si>
  <si>
    <t>LCB DEPORT</t>
  </si>
  <si>
    <t>KMMT25-017620</t>
  </si>
  <si>
    <t>SNK0101250703486</t>
  </si>
  <si>
    <t>HLHU8346357</t>
  </si>
  <si>
    <t>KTIV2508-108</t>
  </si>
  <si>
    <t>TGBU6698297</t>
  </si>
  <si>
    <t>TCNU1796325</t>
  </si>
  <si>
    <t>ONEUO601878</t>
  </si>
  <si>
    <t>SIAM  CSP</t>
  </si>
  <si>
    <t>ELF_2025082303</t>
  </si>
  <si>
    <t>SDSVTHLCH08260</t>
  </si>
  <si>
    <t>TXGU6901540</t>
  </si>
  <si>
    <t>YMMU6827159</t>
  </si>
  <si>
    <t>MTIV2508-029</t>
  </si>
  <si>
    <t>C1,C2</t>
  </si>
  <si>
    <t>KMMT25-018108</t>
  </si>
  <si>
    <t>VASBKK2501843</t>
  </si>
  <si>
    <t>FTAU1307521</t>
  </si>
  <si>
    <t>KTIV2508-091</t>
  </si>
  <si>
    <t xml:space="preserve">WORLD </t>
  </si>
  <si>
    <t>KMMT25-018160</t>
  </si>
  <si>
    <t>EMCU8932261</t>
  </si>
  <si>
    <t>KTIV2508-092</t>
  </si>
  <si>
    <t>ELF_2025082302</t>
  </si>
  <si>
    <t>TXGU6900559</t>
  </si>
  <si>
    <t>YMMU6923194</t>
  </si>
  <si>
    <t>BLUE</t>
  </si>
  <si>
    <t>KMMT25-018174</t>
  </si>
  <si>
    <t>THD1401204</t>
  </si>
  <si>
    <t>CMAU7033382</t>
  </si>
  <si>
    <t>KTIV2508-099</t>
  </si>
  <si>
    <t>KMMT25-018188</t>
  </si>
  <si>
    <t>OOCU9751092</t>
  </si>
  <si>
    <t>KTIV2508-100</t>
  </si>
  <si>
    <t>KMMT25-017717</t>
  </si>
  <si>
    <t>TIIU2199920</t>
  </si>
  <si>
    <t>KTIV2508-094</t>
  </si>
  <si>
    <t>KMMT25-018317</t>
  </si>
  <si>
    <t>ZIMUBKK80413495</t>
  </si>
  <si>
    <t>TEMU4673659</t>
  </si>
  <si>
    <t>KTIV2508-093</t>
  </si>
  <si>
    <t>พงษ์พันธุ์นำตู้ลงท่าให้ชนะภัย</t>
  </si>
  <si>
    <t>KMMT25-018172</t>
  </si>
  <si>
    <t>BKKFS1867700</t>
  </si>
  <si>
    <t>TRHU6167566</t>
  </si>
  <si>
    <t>KTIV2508-095</t>
  </si>
  <si>
    <t>KMMT25-017841</t>
  </si>
  <si>
    <t>LC2506164</t>
  </si>
  <si>
    <t>CKSU2207262</t>
  </si>
  <si>
    <t>KTIV2508-102</t>
  </si>
  <si>
    <t>TNC2508-000265</t>
  </si>
  <si>
    <t>TWCU8115498</t>
  </si>
  <si>
    <t>NHIV2508-007</t>
  </si>
  <si>
    <t>TNC2508-000266</t>
  </si>
  <si>
    <t>TWCU8213920</t>
  </si>
  <si>
    <t>OOCU9190031</t>
  </si>
  <si>
    <t>FFAU5476380</t>
  </si>
  <si>
    <t>BLUE OCEAN</t>
  </si>
  <si>
    <t>JTAU1118901</t>
  </si>
  <si>
    <t>KMMT25-018299</t>
  </si>
  <si>
    <t>GOSUBKK80410153</t>
  </si>
  <si>
    <t>JXLU6266894</t>
  </si>
  <si>
    <t>KTIV2508-101</t>
  </si>
  <si>
    <t>YMMU6994829</t>
  </si>
  <si>
    <t>GAOU7671697</t>
  </si>
  <si>
    <t>CONIT-RDC260825-09</t>
  </si>
  <si>
    <t>YMJAI202626328</t>
  </si>
  <si>
    <t>FCIU7560310</t>
  </si>
  <si>
    <t>MTIV2508-032</t>
  </si>
  <si>
    <t>KMMT25-017531</t>
  </si>
  <si>
    <t>TEMU3564740</t>
  </si>
  <si>
    <t>KTIV2508-098</t>
  </si>
  <si>
    <t>FFAU6560710</t>
  </si>
  <si>
    <t>SMART (SMC)</t>
  </si>
  <si>
    <t>KMMT25-017224</t>
  </si>
  <si>
    <t>GTD0958460</t>
  </si>
  <si>
    <t>FFAU6911183</t>
  </si>
  <si>
    <t>KTIV2508-103</t>
  </si>
  <si>
    <t>TNC2508-000284</t>
  </si>
  <si>
    <t>TWCU8206345</t>
  </si>
  <si>
    <t>TNC2508-000331</t>
  </si>
  <si>
    <t>OOCU8529964</t>
  </si>
  <si>
    <t>KMMT25-018173</t>
  </si>
  <si>
    <t>FDCU0546964</t>
  </si>
  <si>
    <t>KTIV2508-096</t>
  </si>
  <si>
    <t>FFAU4505483</t>
  </si>
  <si>
    <t>YMMU6846821</t>
  </si>
  <si>
    <t>(-150 ชนะภัยไปคืนตู้ให้วีระ)</t>
  </si>
  <si>
    <t>(+150 ชนะภัยไปคืนตู้ให้วีระ)</t>
  </si>
  <si>
    <t>ONEYOSAF41033800</t>
  </si>
  <si>
    <t>ONEU1544350</t>
  </si>
  <si>
    <t>MTIV2508-030</t>
  </si>
  <si>
    <t>ONEU5415351</t>
  </si>
  <si>
    <t>TNC2508-000267</t>
  </si>
  <si>
    <t>TWCU8216683</t>
  </si>
  <si>
    <t>TNC2508-000375</t>
  </si>
  <si>
    <t>REGU5140507</t>
  </si>
  <si>
    <t>CONIT-RDC270825-10</t>
  </si>
  <si>
    <t>TNC2508-000242</t>
  </si>
  <si>
    <t>MRSU7174274</t>
  </si>
  <si>
    <t>TNC2508-000310</t>
  </si>
  <si>
    <t>ONEU3081548</t>
  </si>
  <si>
    <t>ST REPACK บางปะกง 50</t>
  </si>
  <si>
    <t>OOLU4119296270</t>
  </si>
  <si>
    <t>CSNU8919982</t>
  </si>
  <si>
    <t>MTIV2508-034</t>
  </si>
  <si>
    <t>BMOU5561937</t>
  </si>
  <si>
    <t>FFAU6864327</t>
  </si>
  <si>
    <t>SNLFSHIL1700192</t>
  </si>
  <si>
    <t>SNBU8482192</t>
  </si>
  <si>
    <t>MTIV2508-031</t>
  </si>
  <si>
    <t>TNC2508-000354</t>
  </si>
  <si>
    <t>TIIU5072800</t>
  </si>
  <si>
    <t>TNC2508-000269</t>
  </si>
  <si>
    <t>TWCU2267580</t>
  </si>
  <si>
    <t>TNC2508-000288</t>
  </si>
  <si>
    <t>CAAU7678895</t>
  </si>
  <si>
    <t>TNC2508-000312</t>
  </si>
  <si>
    <t>ONEU0429162</t>
  </si>
  <si>
    <t>ONEU2635711</t>
  </si>
  <si>
    <t>TNC2508-000311</t>
  </si>
  <si>
    <t>CAAU9574945</t>
  </si>
  <si>
    <t>TNC2508-000287</t>
  </si>
  <si>
    <t>AMPU8003801</t>
  </si>
  <si>
    <t>KMMT25-018087</t>
  </si>
  <si>
    <t>ZIMUBKK80411694</t>
  </si>
  <si>
    <t>GAOU7678897</t>
  </si>
  <si>
    <t>KTIV2508-104</t>
  </si>
  <si>
    <t>CMA CGM</t>
  </si>
  <si>
    <t>CPL0346582</t>
  </si>
  <si>
    <t>FCIU3871058</t>
  </si>
  <si>
    <t>MTIV2508-033</t>
  </si>
  <si>
    <t>-150 อภิชาติรับตู้มา ปกรณ์ไปวิ่งงานให้</t>
  </si>
  <si>
    <t>YMMU6964486</t>
  </si>
  <si>
    <t>GREATING FORTUNE</t>
  </si>
  <si>
    <t>KMTC</t>
  </si>
  <si>
    <t>G-ฟอร์จูน 4</t>
  </si>
  <si>
    <t>BKKFT1564700</t>
  </si>
  <si>
    <t>ONEU5319722</t>
  </si>
  <si>
    <t>MTIV2508-039</t>
  </si>
  <si>
    <t>TXGU8706162</t>
  </si>
  <si>
    <t>KMMT25-018083</t>
  </si>
  <si>
    <t>THD1402589</t>
  </si>
  <si>
    <t>BEAU4019275</t>
  </si>
  <si>
    <t>KTIV2508-105</t>
  </si>
  <si>
    <t>SNBU8451416</t>
  </si>
  <si>
    <t>ONEU3248569</t>
  </si>
  <si>
    <t>SINO</t>
  </si>
  <si>
    <t>KMMT25-018437</t>
  </si>
  <si>
    <t>KTIV2508-107</t>
  </si>
  <si>
    <t>KMMT25-018432</t>
  </si>
  <si>
    <t>0-505008434200</t>
  </si>
  <si>
    <t>EMCN1714904</t>
  </si>
  <si>
    <t>KTIV2508-106</t>
  </si>
  <si>
    <t>TIIU4981455</t>
  </si>
  <si>
    <t>EGSU9901963</t>
  </si>
  <si>
    <t>SNBU8198566</t>
  </si>
  <si>
    <t>MTIV2508-038</t>
  </si>
  <si>
    <t>EBKG13777816</t>
  </si>
  <si>
    <t>DFSU7252538</t>
  </si>
  <si>
    <t>RCIV2508-003</t>
  </si>
  <si>
    <t>POLYRAM</t>
  </si>
  <si>
    <t>MEDUAS950726</t>
  </si>
  <si>
    <t>MSNU8591487</t>
  </si>
  <si>
    <t>KLIV2508-011</t>
  </si>
  <si>
    <t>TNC2508-000365</t>
  </si>
  <si>
    <t>TWCU8180620</t>
  </si>
  <si>
    <t>TNC2508-000291</t>
  </si>
  <si>
    <t>TXGU7195480</t>
  </si>
  <si>
    <t>OOLU4119293100</t>
  </si>
  <si>
    <t>OOCU9695851</t>
  </si>
  <si>
    <t>MTIV2508-035</t>
  </si>
  <si>
    <t>CKCOSGN0071238</t>
  </si>
  <si>
    <t>CKSU2223509</t>
  </si>
  <si>
    <t>KLIV2508-012</t>
  </si>
  <si>
    <t>TNC2508-000285</t>
  </si>
  <si>
    <t>TWCU8183851</t>
  </si>
  <si>
    <t>TNC2508-000289</t>
  </si>
  <si>
    <t>TXGU6714003</t>
  </si>
  <si>
    <t>SNBU8407666</t>
  </si>
  <si>
    <t>EGSU9325512</t>
  </si>
  <si>
    <t>TNC2508-000473</t>
  </si>
  <si>
    <t>CAAU7010294</t>
  </si>
  <si>
    <t>TNC2508-000472</t>
  </si>
  <si>
    <t>TWCU8200291</t>
  </si>
  <si>
    <t>TNC2508-000412</t>
  </si>
  <si>
    <t>MRSU6932322</t>
  </si>
  <si>
    <t>TNC2508-000413</t>
  </si>
  <si>
    <t>FFAU7030252</t>
  </si>
  <si>
    <t>ยูนิค อินทิเกรตเด็ด</t>
  </si>
  <si>
    <t>HDMUSHAA50514900</t>
  </si>
  <si>
    <t>HMMU4288282</t>
  </si>
  <si>
    <t>KLIV2508-010</t>
  </si>
  <si>
    <t>HMMU4289709</t>
  </si>
  <si>
    <t>FFAU7110379</t>
  </si>
  <si>
    <t>MTIV2508-036</t>
  </si>
  <si>
    <t>YMJAI202626327</t>
  </si>
  <si>
    <t>TLLU4883553</t>
  </si>
  <si>
    <t>MTIV2508-037</t>
  </si>
  <si>
    <t>TNC2508-000392</t>
  </si>
  <si>
    <t>TWCU8185540</t>
  </si>
  <si>
    <t>TNC2508-000382</t>
  </si>
  <si>
    <t>EGSU9201527</t>
  </si>
  <si>
    <t>FFAU6575279</t>
  </si>
  <si>
    <t>KMMT25-000014</t>
  </si>
  <si>
    <t>GTD0967665</t>
  </si>
  <si>
    <t>TCNU3585276</t>
  </si>
  <si>
    <t>KTIV2509-002</t>
  </si>
  <si>
    <t>OOCU9421866</t>
  </si>
  <si>
    <t>TNC2508-000327</t>
  </si>
  <si>
    <t>ONEU5903016</t>
  </si>
  <si>
    <t>NHIV2509-001</t>
  </si>
  <si>
    <t>TNC2508-000442</t>
  </si>
  <si>
    <t>FTAU2048702</t>
  </si>
  <si>
    <t>SEGU6090248</t>
  </si>
  <si>
    <t>CONIT-RDC010925-01</t>
  </si>
  <si>
    <t>KLND25-000015</t>
  </si>
  <si>
    <t>GTD0965237</t>
  </si>
  <si>
    <t>TLLU7774237</t>
  </si>
  <si>
    <t>KTIV2509-001</t>
  </si>
  <si>
    <t>TNC2508-000381</t>
  </si>
  <si>
    <t>TXGU7724140</t>
  </si>
  <si>
    <t>TNC2508-000499</t>
  </si>
  <si>
    <t>TWCU8176446</t>
  </si>
  <si>
    <t>TCNU1136527</t>
  </si>
  <si>
    <t>TNC2508-000305</t>
  </si>
  <si>
    <t>TWCU4075669</t>
  </si>
  <si>
    <t>TNC2508-000495</t>
  </si>
  <si>
    <t>TWCU8176111</t>
  </si>
  <si>
    <t>K.R.C</t>
  </si>
  <si>
    <t>BKKFT1565800</t>
  </si>
  <si>
    <t>TRHU6885795</t>
  </si>
  <si>
    <t>MTIV2509-005</t>
  </si>
  <si>
    <t>TRHU6492859</t>
  </si>
  <si>
    <t>คลังสินค้าหนองจอก</t>
  </si>
  <si>
    <t>KLND25-000350</t>
  </si>
  <si>
    <t>SNGB0037755</t>
  </si>
  <si>
    <t>SNBU8359906</t>
  </si>
  <si>
    <t>KTIV2509-007</t>
  </si>
  <si>
    <t>KLND25-000349</t>
  </si>
  <si>
    <t>SSHA0100522</t>
  </si>
  <si>
    <t>CSNU7415159</t>
  </si>
  <si>
    <t>KTIV2509-018</t>
  </si>
  <si>
    <t>TCKU7672482</t>
  </si>
  <si>
    <t>KLND25-000291</t>
  </si>
  <si>
    <t>EGLCTK079004SIT</t>
  </si>
  <si>
    <t>TIIU6136154</t>
  </si>
  <si>
    <t>KTIV2509-003</t>
  </si>
  <si>
    <t>TNC2508-000498</t>
  </si>
  <si>
    <t>TWCU8161533</t>
  </si>
  <si>
    <t>TNC2508-000509</t>
  </si>
  <si>
    <t>TIIU4633634</t>
  </si>
  <si>
    <t>CONIT-RDC020925-02</t>
  </si>
  <si>
    <t>TNC2508-000497</t>
  </si>
  <si>
    <t>TWCU8154200</t>
  </si>
  <si>
    <t>KLND25-000170</t>
  </si>
  <si>
    <t>XYLU8240133</t>
  </si>
  <si>
    <t>KTIV2509-008</t>
  </si>
  <si>
    <t>MTIV2509-001</t>
  </si>
  <si>
    <t>CELLO</t>
  </si>
  <si>
    <t>KLND25-000018</t>
  </si>
  <si>
    <t>HASLS22250801520</t>
  </si>
  <si>
    <t>HLHU8465588</t>
  </si>
  <si>
    <t>KTIV2509-012</t>
  </si>
  <si>
    <t>FFAU6663600</t>
  </si>
  <si>
    <t>KLND25-000169</t>
  </si>
  <si>
    <t>KTIV2509-009</t>
  </si>
  <si>
    <t>C1 C2</t>
  </si>
  <si>
    <t>KLND25-000131</t>
  </si>
  <si>
    <t>173IB25043827</t>
  </si>
  <si>
    <t>MEDU5819025</t>
  </si>
  <si>
    <t>KTIV2509-005</t>
  </si>
  <si>
    <t>BEAU5355269</t>
  </si>
  <si>
    <t>TNC2508-000496</t>
  </si>
  <si>
    <t>TIIU5359446</t>
  </si>
  <si>
    <t>TIIU4816851</t>
  </si>
  <si>
    <t xml:space="preserve">M P J </t>
  </si>
  <si>
    <t>OOLU2310506460</t>
  </si>
  <si>
    <t>TRHU4458412</t>
  </si>
  <si>
    <t>MTIV2509-004</t>
  </si>
  <si>
    <t>GCXU6505630</t>
  </si>
  <si>
    <t xml:space="preserve">SONIC </t>
  </si>
  <si>
    <t>KLND25-000290</t>
  </si>
  <si>
    <t>SSLKHI250212</t>
  </si>
  <si>
    <t>XINU1156869</t>
  </si>
  <si>
    <t>KTIV2509-004</t>
  </si>
  <si>
    <t>KLND25-000168</t>
  </si>
  <si>
    <t>KTIV2509-006</t>
  </si>
  <si>
    <t>SKHU6300502</t>
  </si>
  <si>
    <t>FFAU5825265</t>
  </si>
  <si>
    <t>OOCU9214405</t>
  </si>
  <si>
    <t>CSNU8284032</t>
  </si>
  <si>
    <t>TNC2508-000314</t>
  </si>
  <si>
    <t>MSNU8615193</t>
  </si>
  <si>
    <t>TNC2508-000510</t>
  </si>
  <si>
    <t>CAAU9083704</t>
  </si>
  <si>
    <t>KLND25-000733</t>
  </si>
  <si>
    <t>KTIV2509-032</t>
  </si>
  <si>
    <t>TNC2508-000500</t>
  </si>
  <si>
    <t>TWCU8178562</t>
  </si>
  <si>
    <t>TNC2508-000466</t>
  </si>
  <si>
    <t>ONEU5308395</t>
  </si>
  <si>
    <t>FFAU7072710</t>
  </si>
  <si>
    <t>KLND25-000382</t>
  </si>
  <si>
    <t>TGCU2204609</t>
  </si>
  <si>
    <t>KTIV2509-011</t>
  </si>
  <si>
    <t>TGCU2288868</t>
  </si>
  <si>
    <t>KLND25-000017</t>
  </si>
  <si>
    <t>HASLS22250801521</t>
  </si>
  <si>
    <t>HLHU8401670</t>
  </si>
  <si>
    <t>KTIV2509-013</t>
  </si>
  <si>
    <t>CSYU2000106</t>
  </si>
  <si>
    <t>COAU7261870900</t>
  </si>
  <si>
    <t>OOCU7323161</t>
  </si>
  <si>
    <t>MTIV2509-002</t>
  </si>
  <si>
    <t>OOCU6844437</t>
  </si>
  <si>
    <t>ONEYOSAF46024600</t>
  </si>
  <si>
    <t>ONEU1755610</t>
  </si>
  <si>
    <t>MTIV2509-003</t>
  </si>
  <si>
    <t>CSNU5519112</t>
  </si>
  <si>
    <t>MTIV2509-006</t>
  </si>
  <si>
    <t>TGCU2287389</t>
  </si>
  <si>
    <t>KLND25-000386</t>
  </si>
  <si>
    <t>KTIV2509-010</t>
  </si>
  <si>
    <t>OOCU9662586</t>
  </si>
  <si>
    <t>KLND25-000482</t>
  </si>
  <si>
    <t>KTIV2509-014</t>
  </si>
  <si>
    <t>CAAU9255974</t>
  </si>
  <si>
    <t>CBHU9439953</t>
  </si>
  <si>
    <t>MTIV2509-008</t>
  </si>
  <si>
    <t>KLND25-000383</t>
  </si>
  <si>
    <t>SHAO375899</t>
  </si>
  <si>
    <t>BEAU2934415</t>
  </si>
  <si>
    <t>KTIV2509-019</t>
  </si>
  <si>
    <t>KLND25-000235</t>
  </si>
  <si>
    <t>GOSUSNH22300935</t>
  </si>
  <si>
    <t>TGBU9300914</t>
  </si>
  <si>
    <t>KTIV2509-022</t>
  </si>
  <si>
    <t>EBKG13946640</t>
  </si>
  <si>
    <t>TIIU5985901</t>
  </si>
  <si>
    <t>RCIV2509-001</t>
  </si>
  <si>
    <t>GOSUSNH0586469</t>
  </si>
  <si>
    <t>BMOU2250973</t>
  </si>
  <si>
    <t>KLIV2509-004</t>
  </si>
  <si>
    <t>KLND25-000399</t>
  </si>
  <si>
    <t>SHAO375900</t>
  </si>
  <si>
    <t>SEGU2503873</t>
  </si>
  <si>
    <t>KTIV2509-015</t>
  </si>
  <si>
    <t>TNC2508-000427</t>
  </si>
  <si>
    <t>MRSU7693011</t>
  </si>
  <si>
    <t>TNC2508-000507</t>
  </si>
  <si>
    <t>ONEU1355803</t>
  </si>
  <si>
    <t>OOLU4123886110</t>
  </si>
  <si>
    <t>KLIV2509-002</t>
  </si>
  <si>
    <t>KLND25-000234</t>
  </si>
  <si>
    <t>SNKO101250703694</t>
  </si>
  <si>
    <t>HALU2343273</t>
  </si>
  <si>
    <t>KTIV2509-054</t>
  </si>
  <si>
    <t>SKLU1926425</t>
  </si>
  <si>
    <t>SEGU1867145</t>
  </si>
  <si>
    <t>FTAU1095696</t>
  </si>
  <si>
    <t>OOCU9669528</t>
  </si>
  <si>
    <t>KLND25-000559</t>
  </si>
  <si>
    <t>WCTU6815281</t>
  </si>
  <si>
    <t>KTIV2509-033</t>
  </si>
  <si>
    <t>093-615-5631</t>
  </si>
  <si>
    <t>CULVNAS2534394</t>
  </si>
  <si>
    <t>FFAU4235454</t>
  </si>
  <si>
    <t>KLIV2509-005</t>
  </si>
  <si>
    <t>KLND25-000737</t>
  </si>
  <si>
    <t>KTIV2509-016</t>
  </si>
  <si>
    <t>OOCU9688111</t>
  </si>
  <si>
    <t>MTIV2509-007</t>
  </si>
  <si>
    <t>TIIU4569746</t>
  </si>
  <si>
    <t>TIIU5265732</t>
  </si>
  <si>
    <t>KERRY  SIAM</t>
  </si>
  <si>
    <t>KLND25-000557</t>
  </si>
  <si>
    <t>CUSTOMS CLEARANCE</t>
  </si>
  <si>
    <t>CCLU5166906</t>
  </si>
  <si>
    <t>KTIV2509-023</t>
  </si>
  <si>
    <t>CULVAS2534394</t>
  </si>
  <si>
    <t>CULU6011056</t>
  </si>
  <si>
    <t>KLIV2509-006</t>
  </si>
  <si>
    <t>TNC2509-000038</t>
  </si>
  <si>
    <t>GAOU6401640</t>
  </si>
  <si>
    <t>NHIV2509-002</t>
  </si>
  <si>
    <t>TNC2508-000539</t>
  </si>
  <si>
    <t>TWCU8156352</t>
  </si>
  <si>
    <t>99 CD</t>
  </si>
  <si>
    <t>TNC2508-000518</t>
  </si>
  <si>
    <t>REGU5199552</t>
  </si>
  <si>
    <t>KLND25-000560</t>
  </si>
  <si>
    <t>OOLU0466043</t>
  </si>
  <si>
    <t>KTIV2509-017</t>
  </si>
  <si>
    <t>ANE25090055</t>
  </si>
  <si>
    <t>HPCU4751746</t>
  </si>
  <si>
    <t>TNC2508-000532</t>
  </si>
  <si>
    <t>ONEU2702419</t>
  </si>
  <si>
    <t>TNC2508-000493</t>
  </si>
  <si>
    <t>ONEU5617558</t>
  </si>
  <si>
    <t>KLN KM21</t>
  </si>
  <si>
    <t>KLND25-000611</t>
  </si>
  <si>
    <t>KTIV2509-020</t>
  </si>
  <si>
    <t>TNC2508-000494</t>
  </si>
  <si>
    <t>ONEU1044099</t>
  </si>
  <si>
    <t>TNC2508-000540</t>
  </si>
  <si>
    <t>TWCU8221627</t>
  </si>
  <si>
    <t>KLND25-000798</t>
  </si>
  <si>
    <t>KTIV2509-034</t>
  </si>
  <si>
    <t>OOLU9697134</t>
  </si>
  <si>
    <t>FFAU7022961</t>
  </si>
  <si>
    <t xml:space="preserve">ST REPACK </t>
  </si>
  <si>
    <t>OOLU4119293150</t>
  </si>
  <si>
    <t>FFAU7122852</t>
  </si>
  <si>
    <t>MTIV2509-009</t>
  </si>
  <si>
    <t>TNC2508-000470</t>
  </si>
  <si>
    <t>ONEU5003903</t>
  </si>
  <si>
    <t>TNC2508-000535</t>
  </si>
  <si>
    <t>TWCU8206561</t>
  </si>
  <si>
    <t>KLND25-000665</t>
  </si>
  <si>
    <t>KTIV2509-021</t>
  </si>
  <si>
    <t>KLND25-000545</t>
  </si>
  <si>
    <t>BKKFT9261900</t>
  </si>
  <si>
    <t>ONEU5576280</t>
  </si>
  <si>
    <t>KTIV2509-027</t>
  </si>
  <si>
    <t>KLND25-000549</t>
  </si>
  <si>
    <t>A15FX11686</t>
  </si>
  <si>
    <t>CAAU8814466</t>
  </si>
  <si>
    <t>KTIV2509-028</t>
  </si>
  <si>
    <t>71-8003</t>
  </si>
  <si>
    <t>089-5259174</t>
  </si>
  <si>
    <t>KLND25-000532</t>
  </si>
  <si>
    <t>JJMLCZJY500031</t>
  </si>
  <si>
    <t>TWCU8199987</t>
  </si>
  <si>
    <t>KTIV2509-058</t>
  </si>
  <si>
    <t>KLND25-000703</t>
  </si>
  <si>
    <t>KTIV2509-024</t>
  </si>
  <si>
    <t>KLND25-000256</t>
  </si>
  <si>
    <t>GTD0967658</t>
  </si>
  <si>
    <t>TGHU6338184</t>
  </si>
  <si>
    <t>KTIV2509-037</t>
  </si>
  <si>
    <t>TNC2509-000037</t>
  </si>
  <si>
    <t>CAIU6570450</t>
  </si>
  <si>
    <t>NHIV2509-004</t>
  </si>
  <si>
    <t>KLND25-000640</t>
  </si>
  <si>
    <t>TIIU2970873</t>
  </si>
  <si>
    <t>KTIV2509-026</t>
  </si>
  <si>
    <t>TWCU8125747</t>
  </si>
  <si>
    <t>TNC2508-000588</t>
  </si>
  <si>
    <t>CAAU8235818</t>
  </si>
  <si>
    <t>NHIV2509-003</t>
  </si>
  <si>
    <t>TNC2509-000115</t>
  </si>
  <si>
    <t>ONEU3256245</t>
  </si>
  <si>
    <t>M P J</t>
  </si>
  <si>
    <t>CSNU5530934</t>
  </si>
  <si>
    <t>MJAI202629523</t>
  </si>
  <si>
    <t>YMMU6929459</t>
  </si>
  <si>
    <t>MTIV2509-010</t>
  </si>
  <si>
    <t>TNC2508-000617</t>
  </si>
  <si>
    <t>GAOU6590461</t>
  </si>
  <si>
    <t>TNC2508-000598</t>
  </si>
  <si>
    <t>HLHU8331763</t>
  </si>
  <si>
    <t>KLND25-000172</t>
  </si>
  <si>
    <t>KTIV2509-025</t>
  </si>
  <si>
    <t>CMAU7067037</t>
  </si>
  <si>
    <t>KLND25-000257</t>
  </si>
  <si>
    <t>TH00688400</t>
  </si>
  <si>
    <t>TIIU2974333</t>
  </si>
  <si>
    <t>KTIV2509-053</t>
  </si>
  <si>
    <t>TCKU7509808</t>
  </si>
  <si>
    <t>KLND25-000815</t>
  </si>
  <si>
    <t>KTIV2509-029</t>
  </si>
  <si>
    <t>SMART SMC3</t>
  </si>
  <si>
    <t>KLND25-000566</t>
  </si>
  <si>
    <t>EGLCTK078312SIT</t>
  </si>
  <si>
    <t>FFAU7455792</t>
  </si>
  <si>
    <t>KTIV2509-038</t>
  </si>
  <si>
    <t>TIIU26526996</t>
  </si>
  <si>
    <t>ONEYMUMF73114500</t>
  </si>
  <si>
    <t>KKFU7890516</t>
  </si>
  <si>
    <t>MTIV2509-022</t>
  </si>
  <si>
    <t>KLND25-000780</t>
  </si>
  <si>
    <t>EGLCTK082280SIT</t>
  </si>
  <si>
    <t>BEAU4822543</t>
  </si>
  <si>
    <t>KTIV2509-052</t>
  </si>
  <si>
    <t>TNC2509-000008</t>
  </si>
  <si>
    <t>TXGU7204555</t>
  </si>
  <si>
    <t>TNC2508-000517</t>
  </si>
  <si>
    <t>SELU4257831</t>
  </si>
  <si>
    <t>NSSLHPLCC2500133</t>
  </si>
  <si>
    <t>SEKU6743033</t>
  </si>
  <si>
    <t>MTIV2509-014</t>
  </si>
  <si>
    <t>TNC2508-000609</t>
  </si>
  <si>
    <t>HLHU8400400</t>
  </si>
  <si>
    <t>A1</t>
  </si>
  <si>
    <t>TNC2509-000013</t>
  </si>
  <si>
    <t>REGU5212865</t>
  </si>
  <si>
    <t>CKCOSGN0071568</t>
  </si>
  <si>
    <t>CKSU2208090</t>
  </si>
  <si>
    <t>KLIV2509-001</t>
  </si>
  <si>
    <t>OOLU4123425710</t>
  </si>
  <si>
    <t>CSNU1854320</t>
  </si>
  <si>
    <t>MTIV2509-011</t>
  </si>
  <si>
    <t>LAN</t>
  </si>
  <si>
    <t>JKSCB25015349</t>
  </si>
  <si>
    <t>REGU1310360</t>
  </si>
  <si>
    <t>MTIV2509-012</t>
  </si>
  <si>
    <t>TNC2508-000610</t>
  </si>
  <si>
    <t>HLHU8458980</t>
  </si>
  <si>
    <t>TNC2509-000012</t>
  </si>
  <si>
    <t>REGU5194910</t>
  </si>
  <si>
    <t>OOCU9502470</t>
  </si>
  <si>
    <t>YMJAI272224314</t>
  </si>
  <si>
    <t>YMMU6674574</t>
  </si>
  <si>
    <t>MTIV2509-013</t>
  </si>
  <si>
    <t>KLND25-000873</t>
  </si>
  <si>
    <t>KTIV2509-049</t>
  </si>
  <si>
    <t>TNC2508-000619</t>
  </si>
  <si>
    <t>ONEU5925530</t>
  </si>
  <si>
    <t>TNC2508-000618</t>
  </si>
  <si>
    <t>ONEU5806802</t>
  </si>
  <si>
    <t>OOLU4119296341</t>
  </si>
  <si>
    <t>OOLU0557755</t>
  </si>
  <si>
    <t>MTIV2509-017</t>
  </si>
  <si>
    <t>KLND25-000760</t>
  </si>
  <si>
    <t>LCH25H00582</t>
  </si>
  <si>
    <t>SEKU6800452</t>
  </si>
  <si>
    <t>KTIV2509-035</t>
  </si>
  <si>
    <t>ONEYOSAF46023500</t>
  </si>
  <si>
    <t>TRHU7022823</t>
  </si>
  <si>
    <t>MTIV2509-016</t>
  </si>
  <si>
    <t>KLND25-000816</t>
  </si>
  <si>
    <t>KTIV2509-030</t>
  </si>
  <si>
    <t>KLND25-000872</t>
  </si>
  <si>
    <t>KTIV2509-031</t>
  </si>
  <si>
    <t>ELF_2025091005</t>
  </si>
  <si>
    <t>THB2509017075</t>
  </si>
  <si>
    <t>KNIV2509-001</t>
  </si>
  <si>
    <t>CPL0352336</t>
  </si>
  <si>
    <t>CMAU2495644</t>
  </si>
  <si>
    <t>MTIV2509-015</t>
  </si>
  <si>
    <t>25SEX-13769-00</t>
  </si>
  <si>
    <t>EGLCHT07984SIT</t>
  </si>
  <si>
    <t>TCNU3744526</t>
  </si>
  <si>
    <t xml:space="preserve">SVIV2509-001   </t>
  </si>
  <si>
    <t>FFAU6244877</t>
  </si>
  <si>
    <t>ELF_2025091006</t>
  </si>
  <si>
    <t>THB2509017076</t>
  </si>
  <si>
    <t>TXGU4091753</t>
  </si>
  <si>
    <t>TNC2508-000590</t>
  </si>
  <si>
    <t>ONEU5833623</t>
  </si>
  <si>
    <t>KPS DEPOT</t>
  </si>
  <si>
    <t>FCIU7224743</t>
  </si>
  <si>
    <t>KLND25-000789</t>
  </si>
  <si>
    <t>WHSU0213419</t>
  </si>
  <si>
    <t>KTIV2509-050</t>
  </si>
  <si>
    <t>UETU5286157</t>
  </si>
  <si>
    <t>NSSU7118967</t>
  </si>
  <si>
    <t>OOLU9114704</t>
  </si>
  <si>
    <t>SMART SMC</t>
  </si>
  <si>
    <t>KLND25-000617</t>
  </si>
  <si>
    <t>SNLFLCCL008076</t>
  </si>
  <si>
    <t>SNBU8336428</t>
  </si>
  <si>
    <t>KTIV2509-051</t>
  </si>
  <si>
    <t>BEAU5129575</t>
  </si>
  <si>
    <t>KLND25-000970</t>
  </si>
  <si>
    <t>KTIV2509-047</t>
  </si>
  <si>
    <t>KLND25-000971</t>
  </si>
  <si>
    <t>KTIV2509-046</t>
  </si>
  <si>
    <t>KLND25-000248</t>
  </si>
  <si>
    <t>BLCHC25041070</t>
  </si>
  <si>
    <t>REGU5246968</t>
  </si>
  <si>
    <t>KTIV2509-039</t>
  </si>
  <si>
    <t>KLND25-000842</t>
  </si>
  <si>
    <t>0-50500949287</t>
  </si>
  <si>
    <t>EMCU8448576</t>
  </si>
  <si>
    <t>KTIV2509-036</t>
  </si>
  <si>
    <t>TXGU7338370</t>
  </si>
  <si>
    <t>CONIT-RDC110925-04</t>
  </si>
  <si>
    <t>KCTC (CCIS4)</t>
  </si>
  <si>
    <t>KLND25-000258</t>
  </si>
  <si>
    <t>AKC0437201</t>
  </si>
  <si>
    <t>FFAU4404739</t>
  </si>
  <si>
    <t>KTIV2509-061</t>
  </si>
  <si>
    <t>CSNU8997922</t>
  </si>
  <si>
    <t>MTIV2509-018</t>
  </si>
  <si>
    <t>เบโคไทย</t>
  </si>
  <si>
    <t>FFAU1616061</t>
  </si>
  <si>
    <t>YMJAI202628509</t>
  </si>
  <si>
    <t>TGBU6588160</t>
  </si>
  <si>
    <t>MTIV2509-020</t>
  </si>
  <si>
    <t xml:space="preserve">KCTC </t>
  </si>
  <si>
    <t>CMAU7056520</t>
  </si>
  <si>
    <t>EGSU9516036</t>
  </si>
  <si>
    <t>FFAU2092035</t>
  </si>
  <si>
    <t>KLND25-001203</t>
  </si>
  <si>
    <t>KTIV2509-048</t>
  </si>
  <si>
    <t>SDSVTHLCH08413</t>
  </si>
  <si>
    <t>HALU2406089</t>
  </si>
  <si>
    <t>FFAU5650568</t>
  </si>
  <si>
    <t>KLND25-000208</t>
  </si>
  <si>
    <t>CSNU8867066</t>
  </si>
  <si>
    <t>KTIV2509-045</t>
  </si>
  <si>
    <t>FFAU7140115</t>
  </si>
  <si>
    <t>KSP DEPOT</t>
  </si>
  <si>
    <t>KLND25-000623</t>
  </si>
  <si>
    <t>AKC0437451</t>
  </si>
  <si>
    <t>TXGU4350216</t>
  </si>
  <si>
    <t>KTIV2509-060</t>
  </si>
  <si>
    <t>SDSVTHLCH09020</t>
  </si>
  <si>
    <t>SKLU2481334</t>
  </si>
  <si>
    <t>ECMU7535790</t>
  </si>
  <si>
    <t>OOCU9454427</t>
  </si>
  <si>
    <t>UETU7327759</t>
  </si>
  <si>
    <t>ELF_2025091202</t>
  </si>
  <si>
    <t>THB2509017174</t>
  </si>
  <si>
    <t>OOLU4124042720</t>
  </si>
  <si>
    <t>CSLU2342432</t>
  </si>
  <si>
    <t>KLIV2509-003</t>
  </si>
  <si>
    <t>TNC2509-000054</t>
  </si>
  <si>
    <t>TWCU8192832</t>
  </si>
  <si>
    <t>TNC2509-000052</t>
  </si>
  <si>
    <t>TWCU8161770</t>
  </si>
  <si>
    <t>KLND25-000209</t>
  </si>
  <si>
    <t>SEGU4482281</t>
  </si>
  <si>
    <t>KTIV2509-043</t>
  </si>
  <si>
    <t>TNC2509-000053</t>
  </si>
  <si>
    <t>TWCU8178520</t>
  </si>
  <si>
    <t>TNC2509-000039</t>
  </si>
  <si>
    <t>CAAU7008553</t>
  </si>
  <si>
    <t>KLND25-000210</t>
  </si>
  <si>
    <t>CSNU8923982</t>
  </si>
  <si>
    <t>KTIV2509-044</t>
  </si>
  <si>
    <t>NSSLHPLCC2500139</t>
  </si>
  <si>
    <t>NSSU7111350</t>
  </si>
  <si>
    <t>MTIV2509-021</t>
  </si>
  <si>
    <t>ELF_2025091303</t>
  </si>
  <si>
    <t>THB2509017175</t>
  </si>
  <si>
    <t>OOCU9121344</t>
  </si>
  <si>
    <t>ELF_20250921302</t>
  </si>
  <si>
    <t>THB2509017173</t>
  </si>
  <si>
    <t>KLND25-000927</t>
  </si>
  <si>
    <t>EGLCJT081874SIT</t>
  </si>
  <si>
    <t>TIIU2695961</t>
  </si>
  <si>
    <t>KTIV2509-042</t>
  </si>
  <si>
    <t>KLND25-001038</t>
  </si>
  <si>
    <t>KKFU7624774</t>
  </si>
  <si>
    <t>KTIV2509-041</t>
  </si>
  <si>
    <t>CSNU8602133</t>
  </si>
  <si>
    <t>KLND25-000628</t>
  </si>
  <si>
    <t>B-2376/25</t>
  </si>
  <si>
    <t>LYGU1043340</t>
  </si>
  <si>
    <t>KTIV2509-056</t>
  </si>
  <si>
    <t>TIIU4953010</t>
  </si>
  <si>
    <t>KSSP PORT</t>
  </si>
  <si>
    <t>KLND25-000860</t>
  </si>
  <si>
    <t>EGLV1425024720</t>
  </si>
  <si>
    <t>TLLU7630230</t>
  </si>
  <si>
    <t>KTIV2509-040</t>
  </si>
  <si>
    <t>KLND25-000629</t>
  </si>
  <si>
    <t>BLCHC25041071</t>
  </si>
  <si>
    <t>REGU5178014</t>
  </si>
  <si>
    <t>KTIV2509-057</t>
  </si>
  <si>
    <t>KLND25-000379</t>
  </si>
  <si>
    <t>SUDULCJKTCAA1408</t>
  </si>
  <si>
    <t>SEGU1910494</t>
  </si>
  <si>
    <t>KTIV2509-066</t>
  </si>
  <si>
    <t>KLND25-000632</t>
  </si>
  <si>
    <t>GTD0966619</t>
  </si>
  <si>
    <t>CMAU6449863</t>
  </si>
  <si>
    <t>KTIV2510-006</t>
  </si>
  <si>
    <t>KLND25-001157</t>
  </si>
  <si>
    <t>TSSU5119717</t>
  </si>
  <si>
    <t>KTIV2509-055</t>
  </si>
  <si>
    <t>CONIT-RDC150925-06</t>
  </si>
  <si>
    <t>KLND25-001266</t>
  </si>
  <si>
    <t>MRSU6241439</t>
  </si>
  <si>
    <t>KTIV2509-059</t>
  </si>
  <si>
    <t>OOLU4119296280</t>
  </si>
  <si>
    <t>CAAU9143948</t>
  </si>
  <si>
    <t>MTIV2509-019</t>
  </si>
  <si>
    <t>KLND25-000630</t>
  </si>
  <si>
    <t>BKKFW3129900</t>
  </si>
  <si>
    <t>TXGU8973596</t>
  </si>
  <si>
    <t>KTIV2509-065</t>
  </si>
  <si>
    <t>OOCU9675177</t>
  </si>
  <si>
    <t>OOCU9679613</t>
  </si>
  <si>
    <t>CAAU6587677</t>
  </si>
  <si>
    <t>OOCU9698085</t>
  </si>
  <si>
    <t>TXGU5780274</t>
  </si>
  <si>
    <t>O M  DEPOT</t>
  </si>
  <si>
    <t>OOCU9489779</t>
  </si>
  <si>
    <t>MTIV2509-023</t>
  </si>
  <si>
    <t>TPV ปราจีน</t>
  </si>
  <si>
    <t>ELF_2025091606</t>
  </si>
  <si>
    <t>THB2509017232</t>
  </si>
  <si>
    <t>SITKBLC2512676</t>
  </si>
  <si>
    <t>SITU9185900</t>
  </si>
  <si>
    <t>MTIV2509-025</t>
  </si>
  <si>
    <t>ELF_2025091605</t>
  </si>
  <si>
    <t>THB2509017231</t>
  </si>
  <si>
    <t>TNC2509-000243</t>
  </si>
  <si>
    <t>SAXU2024654</t>
  </si>
  <si>
    <t>NHIV2509-006</t>
  </si>
  <si>
    <t>GCXU6482767</t>
  </si>
  <si>
    <t>CAM</t>
  </si>
  <si>
    <t>SUMMIT</t>
  </si>
  <si>
    <t>BKK501507300</t>
  </si>
  <si>
    <t>PCIU0099655</t>
  </si>
  <si>
    <t>KLIV2509-007</t>
  </si>
  <si>
    <t>PCIU9308000</t>
  </si>
  <si>
    <t>TIIU5386210</t>
  </si>
  <si>
    <t>OOCU9687727</t>
  </si>
  <si>
    <t xml:space="preserve">KANAYAMA </t>
  </si>
  <si>
    <t>25SEX-14064-00</t>
  </si>
  <si>
    <t>UETU6534664</t>
  </si>
  <si>
    <t>SVIV2509-002</t>
  </si>
  <si>
    <t>ONEYOSAF40128500</t>
  </si>
  <si>
    <t>BEAU5380744</t>
  </si>
  <si>
    <t>MTIV2509-024</t>
  </si>
  <si>
    <t>KLND25-001566</t>
  </si>
  <si>
    <t>KTIV2509-076</t>
  </si>
  <si>
    <t>ELF_2025091701</t>
  </si>
  <si>
    <t>THB250917311</t>
  </si>
  <si>
    <t>FSCU8514242</t>
  </si>
  <si>
    <t>TTK</t>
  </si>
  <si>
    <t>KLND25-001378</t>
  </si>
  <si>
    <t>COAU9503649430</t>
  </si>
  <si>
    <t>OOCU8211314</t>
  </si>
  <si>
    <t>KTIV2509-062</t>
  </si>
  <si>
    <t>KLND25-001270</t>
  </si>
  <si>
    <t>SNKO101250900090</t>
  </si>
  <si>
    <t>SKLU2123691</t>
  </si>
  <si>
    <t>KTIV2509-063</t>
  </si>
  <si>
    <t>OOLU9397977</t>
  </si>
  <si>
    <t>TIIU5004030</t>
  </si>
  <si>
    <t>SKLU2419071</t>
  </si>
  <si>
    <t>BMOU1300112</t>
  </si>
  <si>
    <t>KLND25-001269</t>
  </si>
  <si>
    <t>MRSU6028402</t>
  </si>
  <si>
    <t>KTIV2509-064</t>
  </si>
  <si>
    <t>FFAU2750389</t>
  </si>
  <si>
    <t>OOCU9784326</t>
  </si>
  <si>
    <t>TEMU7872607</t>
  </si>
  <si>
    <t>FFAU6663430</t>
  </si>
  <si>
    <t>25SEX-14330-00</t>
  </si>
  <si>
    <t>CSNU6621113</t>
  </si>
  <si>
    <t>SVIV2509-003</t>
  </si>
  <si>
    <t>OOCU6927254</t>
  </si>
  <si>
    <t>CSNU8800150</t>
  </si>
  <si>
    <t>MTIV2509-026</t>
  </si>
  <si>
    <t>OOLU4119298460</t>
  </si>
  <si>
    <t>BMOU1641799</t>
  </si>
  <si>
    <t>MTIV2509-029</t>
  </si>
  <si>
    <t>CONIT-RDC180925-07</t>
  </si>
  <si>
    <t>OOCU7797010</t>
  </si>
  <si>
    <t>CKCOSGN0071959</t>
  </si>
  <si>
    <t>BMOU1203956</t>
  </si>
  <si>
    <t>KLIV2509-008</t>
  </si>
  <si>
    <t>SIMINNO</t>
  </si>
  <si>
    <t>S.C.S</t>
  </si>
  <si>
    <t>GOSUGZH0598476</t>
  </si>
  <si>
    <t>TCNU2525755</t>
  </si>
  <si>
    <t>KLIV2509-011</t>
  </si>
  <si>
    <t>CSNU8924130</t>
  </si>
  <si>
    <t>OOCU9679927</t>
  </si>
  <si>
    <t>CULNAS2536803</t>
  </si>
  <si>
    <t>CULU6050875</t>
  </si>
  <si>
    <t>KLIV2509-009</t>
  </si>
  <si>
    <t>BKKFU8281400</t>
  </si>
  <si>
    <t>TGBU4481743</t>
  </si>
  <si>
    <t>MTIV2509-036</t>
  </si>
  <si>
    <t>KLND25-000224</t>
  </si>
  <si>
    <t>JJCLCNGY502311</t>
  </si>
  <si>
    <t>TWCU8073601</t>
  </si>
  <si>
    <t>KTIV2509-069</t>
  </si>
  <si>
    <t>KLND25-001010</t>
  </si>
  <si>
    <t>COSU6428690870</t>
  </si>
  <si>
    <t>OOCU4984110</t>
  </si>
  <si>
    <t>KTIV2509-067</t>
  </si>
  <si>
    <t>PONU0641421</t>
  </si>
  <si>
    <t>MTIV2509-030</t>
  </si>
  <si>
    <t>OOCU9463141</t>
  </si>
  <si>
    <t>TNC2509-000172</t>
  </si>
  <si>
    <t>TWCU8170392</t>
  </si>
  <si>
    <t>NHIV2509-005</t>
  </si>
  <si>
    <t>TNC2509-000173</t>
  </si>
  <si>
    <t>TWCU8181289</t>
  </si>
  <si>
    <t>OOCU7158046</t>
  </si>
  <si>
    <t>KLND25-001375</t>
  </si>
  <si>
    <t>BKKFV4697500</t>
  </si>
  <si>
    <t>ONEU1088970</t>
  </si>
  <si>
    <t>KTIV2509-079</t>
  </si>
  <si>
    <t>ZIMUHFA4372830</t>
  </si>
  <si>
    <t>ZIMU3153297</t>
  </si>
  <si>
    <t>KLIV2509-010</t>
  </si>
  <si>
    <t>KLND25-001372</t>
  </si>
  <si>
    <t>EGLCTK078322SIT</t>
  </si>
  <si>
    <t>SELU4433864</t>
  </si>
  <si>
    <t>KTIV2509-071</t>
  </si>
  <si>
    <t>KLND25-001602</t>
  </si>
  <si>
    <t>SOPOA101409</t>
  </si>
  <si>
    <t>FCIU9563005</t>
  </si>
  <si>
    <t>KTIV2509-072</t>
  </si>
  <si>
    <t>ST REPACK KM50</t>
  </si>
  <si>
    <t>YMJAI272224312</t>
  </si>
  <si>
    <t>YMMU6920451</t>
  </si>
  <si>
    <t>MTIV2509-032</t>
  </si>
  <si>
    <t>EBKG13946654</t>
  </si>
  <si>
    <t>MEDU4783611</t>
  </si>
  <si>
    <t>RCIV2509-002</t>
  </si>
  <si>
    <t>CONIT-RDC190925-08</t>
  </si>
  <si>
    <t>OOCU9841386</t>
  </si>
  <si>
    <t>KLND25-000878</t>
  </si>
  <si>
    <t>SNLFLCCL008017</t>
  </si>
  <si>
    <t>SNBU2262544</t>
  </si>
  <si>
    <t>KTIV2509-070</t>
  </si>
  <si>
    <t>KLND25-000768</t>
  </si>
  <si>
    <t>EMCU8834645</t>
  </si>
  <si>
    <t>KTIV2509-074</t>
  </si>
  <si>
    <t>BEAU5257792</t>
  </si>
  <si>
    <t>MTIV2509-031</t>
  </si>
  <si>
    <t>KLND25-001047</t>
  </si>
  <si>
    <t>TH01068659</t>
  </si>
  <si>
    <t>FTAU1081141</t>
  </si>
  <si>
    <t>KLND25-001044</t>
  </si>
  <si>
    <t>BKKFW4027700</t>
  </si>
  <si>
    <t>TLLU5451549</t>
  </si>
  <si>
    <t>KTIV2509-073</t>
  </si>
  <si>
    <t>YMJAI202628513</t>
  </si>
  <si>
    <t>TGBU6788364</t>
  </si>
  <si>
    <t>MTIV2509-028</t>
  </si>
  <si>
    <t>MAGU2548940</t>
  </si>
  <si>
    <t>YMMU6636126</t>
  </si>
  <si>
    <t>MTIV2509-034</t>
  </si>
  <si>
    <t>YMMU6819770</t>
  </si>
  <si>
    <t>MTIV2509-027</t>
  </si>
  <si>
    <t>YMMU6879168</t>
  </si>
  <si>
    <t>TXGU7792171</t>
  </si>
  <si>
    <t>TNC2509-000251</t>
  </si>
  <si>
    <t>TWCU8206833</t>
  </si>
  <si>
    <t>TNC2509-000252</t>
  </si>
  <si>
    <t>TWCU8153760</t>
  </si>
  <si>
    <t>25SEX-14568-00</t>
  </si>
  <si>
    <t>CSNU5753178</t>
  </si>
  <si>
    <t>SVIV2509-004</t>
  </si>
  <si>
    <t>OOCU9357941</t>
  </si>
  <si>
    <t>OOCU9963722</t>
  </si>
  <si>
    <t>OOCU9629530</t>
  </si>
  <si>
    <t>YMMU6848383</t>
  </si>
  <si>
    <t>YMMU6837096</t>
  </si>
  <si>
    <t>YMMU6386109</t>
  </si>
  <si>
    <t>TIIU2036835</t>
  </si>
  <si>
    <t>YMLU8788335</t>
  </si>
  <si>
    <t>OOCU9711525</t>
  </si>
  <si>
    <t>KLND25-000388</t>
  </si>
  <si>
    <t>BKKA30107900</t>
  </si>
  <si>
    <t>HMMU6360658</t>
  </si>
  <si>
    <t>KTIV2509-078</t>
  </si>
  <si>
    <t>KLND25-001586</t>
  </si>
  <si>
    <t>LCH25H00811</t>
  </si>
  <si>
    <t>NSSU7122782</t>
  </si>
  <si>
    <t>KTIV2509-080</t>
  </si>
  <si>
    <t>KLND25-001724</t>
  </si>
  <si>
    <t>MRKU3514970</t>
  </si>
  <si>
    <t>KTIV2509-084</t>
  </si>
  <si>
    <t>KLND25-001224</t>
  </si>
  <si>
    <t>MRKU3291623</t>
  </si>
  <si>
    <t>KTIV2509-077</t>
  </si>
  <si>
    <t>MRSU6200996</t>
  </si>
  <si>
    <t>OOLU4119296300</t>
  </si>
  <si>
    <t>SELU4265776</t>
  </si>
  <si>
    <t>MTIV2509-033</t>
  </si>
  <si>
    <t>OOLU4119296340</t>
  </si>
  <si>
    <t>TIIU2368819</t>
  </si>
  <si>
    <t>MTIV2509-035</t>
  </si>
  <si>
    <t>OOCU9254080</t>
  </si>
  <si>
    <t>KLND25-001373</t>
  </si>
  <si>
    <t>EGLCOS08247SIT</t>
  </si>
  <si>
    <t>TIIU2625033</t>
  </si>
  <si>
    <t>KTIV2509-085</t>
  </si>
  <si>
    <t>OOCU9570941</t>
  </si>
  <si>
    <t>MTIV2509-037</t>
  </si>
  <si>
    <t>KLND25-001641</t>
  </si>
  <si>
    <t>EGLCSG084332SIT</t>
  </si>
  <si>
    <t>BEAU2712505</t>
  </si>
  <si>
    <t>KTIV2509-082</t>
  </si>
  <si>
    <t>FFAU7149724</t>
  </si>
  <si>
    <t>UETU7883911</t>
  </si>
  <si>
    <t>MRKU4056423</t>
  </si>
  <si>
    <t>KLND25-001799</t>
  </si>
  <si>
    <t>EGLCHP080683SIT</t>
  </si>
  <si>
    <t>SELU4219240</t>
  </si>
  <si>
    <t>KTIV2509-081</t>
  </si>
  <si>
    <t>ONEYMUMF74439900</t>
  </si>
  <si>
    <t>TRHU2534869</t>
  </si>
  <si>
    <t>MTIV2509-038</t>
  </si>
  <si>
    <t>KLND25-001705</t>
  </si>
  <si>
    <t>EBKG14241721</t>
  </si>
  <si>
    <t>MSMU8250213</t>
  </si>
  <si>
    <t>KTIV2509-087</t>
  </si>
  <si>
    <t>CO SIAM5</t>
  </si>
  <si>
    <t>KLND25-001802</t>
  </si>
  <si>
    <t>OOLU6880678</t>
  </si>
  <si>
    <t>kTIV2509-102</t>
  </si>
  <si>
    <t>BKKFU8276800</t>
  </si>
  <si>
    <t>ONEU1628791</t>
  </si>
  <si>
    <t>MTIV2509-039</t>
  </si>
  <si>
    <t>KLND25-001884</t>
  </si>
  <si>
    <t>KTIV2509-075</t>
  </si>
  <si>
    <t>ONEYOSAF50669900</t>
  </si>
  <si>
    <t>CAAU2597255</t>
  </si>
  <si>
    <t>MTIV2509-044</t>
  </si>
  <si>
    <t>Menter ศรีราชา</t>
  </si>
  <si>
    <t>ELF_2025092303</t>
  </si>
  <si>
    <t>ONEU0490183</t>
  </si>
  <si>
    <t>TNC2509-000322</t>
  </si>
  <si>
    <t>TWCU8191538</t>
  </si>
  <si>
    <t>NHIV2509-007</t>
  </si>
  <si>
    <t>TNC2509-000332</t>
  </si>
  <si>
    <t>TWCU8173107</t>
  </si>
  <si>
    <t>SIAM</t>
  </si>
  <si>
    <t>NSSLHPLCC2500140</t>
  </si>
  <si>
    <t>BEAU4939761</t>
  </si>
  <si>
    <t>MTIV2509-045</t>
  </si>
  <si>
    <t>KLND25-001924</t>
  </si>
  <si>
    <t>CULVLCH2504503</t>
  </si>
  <si>
    <t>SULU8001828</t>
  </si>
  <si>
    <t>KTIV2509-093</t>
  </si>
  <si>
    <t>KLND25-001803</t>
  </si>
  <si>
    <t>CULVLCH2504504</t>
  </si>
  <si>
    <t>GCXU6122009</t>
  </si>
  <si>
    <t>KTIV2509-095</t>
  </si>
  <si>
    <t>KLND25-001890</t>
  </si>
  <si>
    <t>GAOU7242970</t>
  </si>
  <si>
    <t>KTIV2509-090</t>
  </si>
  <si>
    <t>KLND25-001796</t>
  </si>
  <si>
    <t>HLCUBKK250963712</t>
  </si>
  <si>
    <t>UACU3803678</t>
  </si>
  <si>
    <t>KTIV2509-083</t>
  </si>
  <si>
    <t>EGSU9398550</t>
  </si>
  <si>
    <t>TNC2509-000268</t>
  </si>
  <si>
    <t>CAJU5025286</t>
  </si>
  <si>
    <t>TNC2509-000267</t>
  </si>
  <si>
    <t>CAJU5024171</t>
  </si>
  <si>
    <t>TNC2509-000266</t>
  </si>
  <si>
    <t>FFAU7091896</t>
  </si>
  <si>
    <t>TNC2509-000265</t>
  </si>
  <si>
    <t>STJU2026683</t>
  </si>
  <si>
    <t>MITSUBISHI</t>
  </si>
  <si>
    <t>050550220833</t>
  </si>
  <si>
    <t>TEMU6256320</t>
  </si>
  <si>
    <t>NHIV2509-008</t>
  </si>
  <si>
    <t>BKKFY0853500</t>
  </si>
  <si>
    <t>TEMU7834593</t>
  </si>
  <si>
    <t>OOCU9245598</t>
  </si>
  <si>
    <t>MTIV2509-040</t>
  </si>
  <si>
    <t>BKKFV2389800</t>
  </si>
  <si>
    <t>ONEU5179261</t>
  </si>
  <si>
    <t>MTIV2509-043</t>
  </si>
  <si>
    <t>Z488017277</t>
  </si>
  <si>
    <t>YMMU6245944</t>
  </si>
  <si>
    <t>SELU4266704</t>
  </si>
  <si>
    <t>ONEYOSAF50657600</t>
  </si>
  <si>
    <t>ONEU5828714</t>
  </si>
  <si>
    <t>MTIV2509-046</t>
  </si>
  <si>
    <t>TIIU5283171</t>
  </si>
  <si>
    <t>KLND25-001887</t>
  </si>
  <si>
    <t>ONEYBKKFY5046400</t>
  </si>
  <si>
    <t>TEMU5168224</t>
  </si>
  <si>
    <t>WATERPRO</t>
  </si>
  <si>
    <t>KLIV2509-012</t>
  </si>
  <si>
    <t>FFAU5937666</t>
  </si>
  <si>
    <t>OOLU4119298420</t>
  </si>
  <si>
    <t>TXGU4116743</t>
  </si>
  <si>
    <t>MTIV2509-048</t>
  </si>
  <si>
    <t>OOCU8726074</t>
  </si>
  <si>
    <t>JKSCB25016109</t>
  </si>
  <si>
    <t>TGBU8542699</t>
  </si>
  <si>
    <t>MTIV2509-041</t>
  </si>
  <si>
    <t>KLND25-001999</t>
  </si>
  <si>
    <t>EGSU6031350</t>
  </si>
  <si>
    <t>KTIV2509-091</t>
  </si>
  <si>
    <t>DDEPOT</t>
  </si>
  <si>
    <t>A15FX14233</t>
  </si>
  <si>
    <t>IAAU1947652</t>
  </si>
  <si>
    <t>TCKU7677817</t>
  </si>
  <si>
    <t>YMJAI202628512</t>
  </si>
  <si>
    <t>FCIU7594007</t>
  </si>
  <si>
    <t>MTIV2509-042</t>
  </si>
  <si>
    <t>TXGU8323501</t>
  </si>
  <si>
    <t>TXGU4208011</t>
  </si>
  <si>
    <t>YMLU8949928</t>
  </si>
  <si>
    <t>REGU5255614</t>
  </si>
  <si>
    <t>IAAU1851381</t>
  </si>
  <si>
    <t>CONIT-RDC260925-09</t>
  </si>
  <si>
    <t>TIIU5505793</t>
  </si>
  <si>
    <t>MTIV2509-047</t>
  </si>
  <si>
    <t>BKKFY0908600</t>
  </si>
  <si>
    <t>ONEU1251250</t>
  </si>
  <si>
    <t>TNC2509-000293</t>
  </si>
  <si>
    <t>ONEU1803364</t>
  </si>
  <si>
    <t>TNC2509-000297</t>
  </si>
  <si>
    <t>ONEU1908827</t>
  </si>
  <si>
    <t>KLND25-001997</t>
  </si>
  <si>
    <t>BEAU6356059</t>
  </si>
  <si>
    <t>KTIV2509-092</t>
  </si>
  <si>
    <t>TCNU6843970</t>
  </si>
  <si>
    <t>FFAU6436653</t>
  </si>
  <si>
    <t>SUDU7465971</t>
  </si>
  <si>
    <t>DFSU6825044</t>
  </si>
  <si>
    <t>FFAU6274790</t>
  </si>
  <si>
    <t>OOCU9715161</t>
  </si>
  <si>
    <t>FFAU7117727</t>
  </si>
  <si>
    <t>KREEY</t>
  </si>
  <si>
    <t>OOLU2311184240</t>
  </si>
  <si>
    <t>OOLU9101637</t>
  </si>
  <si>
    <t>MTIV2509-049</t>
  </si>
  <si>
    <t>OOCU9181981</t>
  </si>
  <si>
    <t>KLND25-000774</t>
  </si>
  <si>
    <t>MRKU7744651</t>
  </si>
  <si>
    <t>KTIV2509-086</t>
  </si>
  <si>
    <t>GAOU7433810</t>
  </si>
  <si>
    <t>050501056138</t>
  </si>
  <si>
    <t>TGBU6573221</t>
  </si>
  <si>
    <t>050550220027</t>
  </si>
  <si>
    <t>TRHU5646796</t>
  </si>
  <si>
    <t>050501056112</t>
  </si>
  <si>
    <t>TRHU7509642</t>
  </si>
  <si>
    <t>KLND25-002150</t>
  </si>
  <si>
    <t>ESLTHSLT019183</t>
  </si>
  <si>
    <t>TCNU7750194</t>
  </si>
  <si>
    <t>KTIV2509-088</t>
  </si>
  <si>
    <t>OOLU2311184100</t>
  </si>
  <si>
    <t>OOLU9048515</t>
  </si>
  <si>
    <t>MTIV2509-050</t>
  </si>
  <si>
    <t>CSNU6289930</t>
  </si>
  <si>
    <t>CSLU1392758</t>
  </si>
  <si>
    <t>KLND25-002080</t>
  </si>
  <si>
    <t>SNLFSHIL3200066</t>
  </si>
  <si>
    <t>FCIU6222828</t>
  </si>
  <si>
    <t>KTIV2509-089</t>
  </si>
  <si>
    <t>FFAU7121630</t>
  </si>
  <si>
    <t>050501056154</t>
  </si>
  <si>
    <t>EISU8506079</t>
  </si>
  <si>
    <t>KLND25-002177</t>
  </si>
  <si>
    <t>SBRQA0100127</t>
  </si>
  <si>
    <t>MRKU0080036</t>
  </si>
  <si>
    <t>KTIV2509-096</t>
  </si>
  <si>
    <t>KLND25-002153</t>
  </si>
  <si>
    <t>WFHU5035610</t>
  </si>
  <si>
    <t>KTIV2509-100</t>
  </si>
  <si>
    <t>KLND25-001781</t>
  </si>
  <si>
    <t>BKK5M0084800</t>
  </si>
  <si>
    <t>PCIU1017097</t>
  </si>
  <si>
    <t>KTIV2509-097</t>
  </si>
  <si>
    <t>KLND25-002241</t>
  </si>
  <si>
    <t>GOSUBKK002081870</t>
  </si>
  <si>
    <t>ZIMU1440148</t>
  </si>
  <si>
    <t>KTIV2509-098</t>
  </si>
  <si>
    <t>KLND25-002244</t>
  </si>
  <si>
    <t>EGLCHP086324SIT</t>
  </si>
  <si>
    <t>FFAU6192691</t>
  </si>
  <si>
    <t>KTIV2509-099</t>
  </si>
  <si>
    <t>KLND25-002163</t>
  </si>
  <si>
    <t>LC2506575</t>
  </si>
  <si>
    <t>SEKU1604077</t>
  </si>
  <si>
    <t>KTIV2509-101</t>
  </si>
  <si>
    <t>31/9/2025</t>
  </si>
  <si>
    <t>ONEYOSAF52361700</t>
  </si>
  <si>
    <t>ONEU2195783</t>
  </si>
  <si>
    <t>MTIV2510-001</t>
  </si>
  <si>
    <t>TCKU7983550</t>
  </si>
  <si>
    <t>Continental</t>
  </si>
  <si>
    <t>RDC (DHL BLC WH.1)</t>
  </si>
  <si>
    <t>CONTI-RDC011025-01</t>
  </si>
  <si>
    <t>TXGU7873381</t>
  </si>
  <si>
    <t>MTIV2510-004</t>
  </si>
  <si>
    <t>NIPPON</t>
  </si>
  <si>
    <t>25SEX-15129-00</t>
  </si>
  <si>
    <t>BKK501671000</t>
  </si>
  <si>
    <t>PIDU4187274</t>
  </si>
  <si>
    <t>SVIV2510-001/MLIV2510-002</t>
  </si>
  <si>
    <t>25SEX-15043-00</t>
  </si>
  <si>
    <t>GCXU5490412</t>
  </si>
  <si>
    <t>SVIV2510-002/MLIV2510-003</t>
  </si>
  <si>
    <t>25SEX-15014-00</t>
  </si>
  <si>
    <t>TRHU5499632</t>
  </si>
  <si>
    <t>SVIV2510-004/MLIV2510-001</t>
  </si>
  <si>
    <t>OOLU699239</t>
  </si>
  <si>
    <t>SVIV2510-005/MLIV2510-001</t>
  </si>
  <si>
    <t>ONEU2531240</t>
  </si>
  <si>
    <t>NYKU9719782</t>
  </si>
  <si>
    <t>MTIV2510-005</t>
  </si>
  <si>
    <t>050501119725</t>
  </si>
  <si>
    <t>EISU8322169</t>
  </si>
  <si>
    <t>CCLU5148327</t>
  </si>
  <si>
    <t>OOCU8256453</t>
  </si>
  <si>
    <t>ONEU2373247</t>
  </si>
  <si>
    <t xml:space="preserve">TENMA ระยอง </t>
  </si>
  <si>
    <t>FFAU3282385</t>
  </si>
  <si>
    <t>SVIV2510-007/MLIV2510-003</t>
  </si>
  <si>
    <t>ELF_2025100201</t>
  </si>
  <si>
    <t>APZU3227830</t>
  </si>
  <si>
    <t>CSNU7145053</t>
  </si>
  <si>
    <t>050501219975</t>
  </si>
  <si>
    <t>EITU9176988</t>
  </si>
  <si>
    <t>FFAU7223225</t>
  </si>
  <si>
    <t>CAAU9103138</t>
  </si>
  <si>
    <t>050501058939</t>
  </si>
  <si>
    <t>BMOU6007386</t>
  </si>
  <si>
    <t>TLLU2186542</t>
  </si>
  <si>
    <t>MTIV2510-002</t>
  </si>
  <si>
    <t>OOLU4119298440</t>
  </si>
  <si>
    <t>OOLU9459882</t>
  </si>
  <si>
    <t>FFAU6649495</t>
  </si>
  <si>
    <t>EGHU9176354</t>
  </si>
  <si>
    <t>25SEX-15179-00</t>
  </si>
  <si>
    <t>BKKFX2946900</t>
  </si>
  <si>
    <t>FTAU1299405</t>
  </si>
  <si>
    <t>SVIV2510-008/MLIV2510-004</t>
  </si>
  <si>
    <t>OOLU2311413650</t>
  </si>
  <si>
    <t>CSNU6901731</t>
  </si>
  <si>
    <t>MTIV2510-003</t>
  </si>
  <si>
    <t>UEFU5947529</t>
  </si>
  <si>
    <t>TGBU4531905</t>
  </si>
  <si>
    <t>SVIV2510-003/MLIV2510-004</t>
  </si>
  <si>
    <t>NTIV2510-001</t>
  </si>
  <si>
    <t>29/102025</t>
  </si>
  <si>
    <t>FFAU2166890</t>
  </si>
  <si>
    <t>050501051080</t>
  </si>
  <si>
    <t>EGHU9527320</t>
  </si>
  <si>
    <t>NYKU4989722</t>
  </si>
  <si>
    <t>SVIV2510-006/MLIV2510-004</t>
  </si>
  <si>
    <t>ONEU1264391</t>
  </si>
  <si>
    <t>TWCU8161620</t>
  </si>
  <si>
    <t>OOCU8829154</t>
  </si>
  <si>
    <t xml:space="preserve">093-557-8187  </t>
  </si>
  <si>
    <t>TWCU8180702</t>
  </si>
  <si>
    <t>FFAU2799964</t>
  </si>
  <si>
    <t>บรรจุซัมซุง ชลบุรี</t>
  </si>
  <si>
    <t xml:space="preserve">เปิดโฮมโปร วังน้อย </t>
  </si>
  <si>
    <t>SINO แหลมฉบัง</t>
  </si>
  <si>
    <t>KLND25-002347</t>
  </si>
  <si>
    <t>KTIV2510-002</t>
  </si>
  <si>
    <t>EBKG14125097</t>
  </si>
  <si>
    <t>MSMU5566620</t>
  </si>
  <si>
    <t>RCIV2510-001</t>
  </si>
  <si>
    <t>Continental ระยอง</t>
  </si>
  <si>
    <t>DHL BLC WH.1</t>
  </si>
  <si>
    <t>CONTI-RDC061025-03</t>
  </si>
  <si>
    <t>KLND25-002348</t>
  </si>
  <si>
    <t>KTIV2510-003</t>
  </si>
  <si>
    <t>TEMU7585612</t>
  </si>
  <si>
    <t>CSNU6777744</t>
  </si>
  <si>
    <t>KLND25-002346</t>
  </si>
  <si>
    <t>KTIV2510-001</t>
  </si>
  <si>
    <t>BKKFX2742300</t>
  </si>
  <si>
    <t>ONEU0708151</t>
  </si>
  <si>
    <t>MTIV2510-008</t>
  </si>
  <si>
    <t>ลาป่วยไม่มีใบแพทย์</t>
  </si>
  <si>
    <t>050550230618</t>
  </si>
  <si>
    <t>TCNU2149690</t>
  </si>
  <si>
    <t>CNC1 ระยอง</t>
  </si>
  <si>
    <t>KLND25-002615</t>
  </si>
  <si>
    <t>EGLCTK081571SIT</t>
  </si>
  <si>
    <t>UETU7483129</t>
  </si>
  <si>
    <t>KTIV2510-008</t>
  </si>
  <si>
    <t>KLND25-002617</t>
  </si>
  <si>
    <t>CAAU4836739</t>
  </si>
  <si>
    <t>KTIV2510-007</t>
  </si>
  <si>
    <t>Mitsu อมตะ</t>
  </si>
  <si>
    <t>EITU1471610</t>
  </si>
  <si>
    <t>TRHU7570642</t>
  </si>
  <si>
    <t>คาโอ HH อมตะ</t>
  </si>
  <si>
    <t>OOLU4119298451</t>
  </si>
  <si>
    <t>FTAU2162340</t>
  </si>
  <si>
    <t>MTIV2510-007</t>
  </si>
  <si>
    <t>KLND25-002350</t>
  </si>
  <si>
    <t>KTIV2510-005</t>
  </si>
  <si>
    <t>คาโอ DC อมตะ</t>
  </si>
  <si>
    <t>ONEU1376616</t>
  </si>
  <si>
    <t>Toplink2 ระยอง</t>
  </si>
  <si>
    <t>CKCOSGN0072555</t>
  </si>
  <si>
    <t>BEAU2665276</t>
  </si>
  <si>
    <t>KLIV2510-001</t>
  </si>
  <si>
    <t>GAOU6330314</t>
  </si>
  <si>
    <t>ONEU1194695</t>
  </si>
  <si>
    <t>MTIV2510-010</t>
  </si>
  <si>
    <t>YMJAI202628514</t>
  </si>
  <si>
    <t>MAGU5514075</t>
  </si>
  <si>
    <t>MTIV2510-014</t>
  </si>
  <si>
    <t>KLND25-002349</t>
  </si>
  <si>
    <t>KTIV2510-004</t>
  </si>
  <si>
    <t>บรรจุ BTMT อมตะ</t>
  </si>
  <si>
    <t>FFAU6962154</t>
  </si>
  <si>
    <t>MTIV2510-006</t>
  </si>
  <si>
    <t>LG คลังโรงงาน</t>
  </si>
  <si>
    <t>TXGU7398804</t>
  </si>
  <si>
    <t>TRHU5852035</t>
  </si>
  <si>
    <t>มีใบรับรองแพทย์</t>
  </si>
  <si>
    <t>KANAYAMA ชลบุรี</t>
  </si>
  <si>
    <t>25SES-15458-00</t>
  </si>
  <si>
    <t>TRHU4093891</t>
  </si>
  <si>
    <t>SVIV2510-010/MLIV2510-006</t>
  </si>
  <si>
    <t>ELF_2025100808</t>
  </si>
  <si>
    <t>SHK615250907085</t>
  </si>
  <si>
    <t>CMAU0749333</t>
  </si>
  <si>
    <t>DAIKIN อมตะ</t>
  </si>
  <si>
    <t>25SEX-15400-00</t>
  </si>
  <si>
    <t>OOLU8874709</t>
  </si>
  <si>
    <t>SVIV2510-009MLIV2510-005</t>
  </si>
  <si>
    <t>CSNU6907853</t>
  </si>
  <si>
    <t>แจ้งป่วยกระทันหัน</t>
  </si>
  <si>
    <t>050550229440</t>
  </si>
  <si>
    <t>EITU9232320</t>
  </si>
  <si>
    <t>050550219461</t>
  </si>
  <si>
    <t>TGBU5817405</t>
  </si>
  <si>
    <t>เปิดคลังปลาวาฬ</t>
  </si>
  <si>
    <t>TWCU8180298</t>
  </si>
  <si>
    <t>TWCU8215497</t>
  </si>
  <si>
    <t>YMMU6486936</t>
  </si>
  <si>
    <t>FCIU9829461</t>
  </si>
  <si>
    <t>เปิดBTMT รังสิต</t>
  </si>
  <si>
    <t>YMMU6727376</t>
  </si>
  <si>
    <t>CCLU7902863</t>
  </si>
  <si>
    <t>FSCU8603102</t>
  </si>
  <si>
    <t>IAAU1956989</t>
  </si>
  <si>
    <t>บรรจุ LG ป่ายาง</t>
  </si>
  <si>
    <t>เปิดโฮมโปร วังน้อย</t>
  </si>
  <si>
    <t>ELF_2025100903</t>
  </si>
  <si>
    <t>THB2510017881</t>
  </si>
  <si>
    <t>BKKFX0191600</t>
  </si>
  <si>
    <t>ONEU0600017</t>
  </si>
  <si>
    <t>MTIV2510-011</t>
  </si>
  <si>
    <t>เปิด BTMT บายพาส</t>
  </si>
  <si>
    <t>IAAU1970713</t>
  </si>
  <si>
    <t>TWCU8221695</t>
  </si>
  <si>
    <t>091-774-1369</t>
  </si>
  <si>
    <t>TWCU8197794</t>
  </si>
  <si>
    <t>TWCU8218900</t>
  </si>
  <si>
    <t>TWCU8223131</t>
  </si>
  <si>
    <t>KLND25-002921</t>
  </si>
  <si>
    <t>BKKFAA128900</t>
  </si>
  <si>
    <t>TRHU4270282</t>
  </si>
  <si>
    <t>KTIV2510-011</t>
  </si>
  <si>
    <t>CNC2 ระยอง</t>
  </si>
  <si>
    <t>KLND25-002838</t>
  </si>
  <si>
    <t>TGBU4545581</t>
  </si>
  <si>
    <t>KTIV2510-012</t>
  </si>
  <si>
    <t>EGSU9467564</t>
  </si>
  <si>
    <t>ST REPACK บางปะกง</t>
  </si>
  <si>
    <t>OOLU4119298450</t>
  </si>
  <si>
    <t>CSNU5535052</t>
  </si>
  <si>
    <t>MTIV2510-015</t>
  </si>
  <si>
    <t>092-603-1056</t>
  </si>
  <si>
    <t>CAAU5744426</t>
  </si>
  <si>
    <t>CSNU8319247</t>
  </si>
  <si>
    <t>คาโอ DCอมตะ</t>
  </si>
  <si>
    <t>YMJAI202628515</t>
  </si>
  <si>
    <t>GAOU2602482</t>
  </si>
  <si>
    <t>MTIV2510-009</t>
  </si>
  <si>
    <t>คาโอ HHอมตะ</t>
  </si>
  <si>
    <t>OOLU4119298490</t>
  </si>
  <si>
    <t>BSIU9518997</t>
  </si>
  <si>
    <t>MTIV2510-013</t>
  </si>
  <si>
    <t>B2-</t>
  </si>
  <si>
    <t>EITU9242020</t>
  </si>
  <si>
    <t>TRHU5773379</t>
  </si>
  <si>
    <t>TWCU8208409</t>
  </si>
  <si>
    <t>TWCU8217118</t>
  </si>
  <si>
    <t>FBLU0157179</t>
  </si>
  <si>
    <t>EBKG14224498</t>
  </si>
  <si>
    <t>MSMU7763637</t>
  </si>
  <si>
    <t>RCIV2510-002</t>
  </si>
  <si>
    <t>TIIU5625660</t>
  </si>
  <si>
    <t>ONEYMUMF85690300</t>
  </si>
  <si>
    <t>TCNU4105324</t>
  </si>
  <si>
    <t>MTIV2510-012</t>
  </si>
  <si>
    <t>OOCU9685663</t>
  </si>
  <si>
    <t>KLND25-002844</t>
  </si>
  <si>
    <t>BKKFZ1547700</t>
  </si>
  <si>
    <t>FFAU6389910</t>
  </si>
  <si>
    <t>KTIV2510-009</t>
  </si>
  <si>
    <t>บรรจุBTMT อมตะ</t>
  </si>
  <si>
    <t>99 CONTAINER</t>
  </si>
  <si>
    <t>JKSCB25017506</t>
  </si>
  <si>
    <t>TXGU7333953</t>
  </si>
  <si>
    <t>MTIV2510-017</t>
  </si>
  <si>
    <t>ONEYOSAF5684900</t>
  </si>
  <si>
    <t>BEAU5438070</t>
  </si>
  <si>
    <t>MTIV2510-016</t>
  </si>
  <si>
    <t>MRSU7613248</t>
  </si>
  <si>
    <t>KLND25-003045</t>
  </si>
  <si>
    <t>LCH25I00283</t>
  </si>
  <si>
    <t>SEKU6801931</t>
  </si>
  <si>
    <t>KTIV2510-010</t>
  </si>
  <si>
    <t>NSSU7159610</t>
  </si>
  <si>
    <t>NSSU7136554</t>
  </si>
  <si>
    <t>FFAU6083556</t>
  </si>
  <si>
    <t>CSNU5520303</t>
  </si>
  <si>
    <t>TRHU4181230</t>
  </si>
  <si>
    <t>ลาป่วย 7-14/10/25</t>
  </si>
  <si>
    <t>UETU4047498</t>
  </si>
  <si>
    <t>นิยม  ภักดีอิ่ม</t>
  </si>
  <si>
    <t>TXGU8192530</t>
  </si>
  <si>
    <t>MTIV2510-018</t>
  </si>
  <si>
    <t>050550227579</t>
  </si>
  <si>
    <t>EMCU1507379</t>
  </si>
  <si>
    <t>KLND25-003299</t>
  </si>
  <si>
    <t>BKKFV7787800</t>
  </si>
  <si>
    <t>FCIU6671536</t>
  </si>
  <si>
    <t>KTIV2510-014</t>
  </si>
  <si>
    <t>BMOU3143115</t>
  </si>
  <si>
    <t>คาโอDC อมตะ</t>
  </si>
  <si>
    <t>BKKFY0296600</t>
  </si>
  <si>
    <t>KKFU7935919</t>
  </si>
  <si>
    <t>MTIV2510-021</t>
  </si>
  <si>
    <t>050550219355</t>
  </si>
  <si>
    <t>EGSU9746173</t>
  </si>
  <si>
    <t>GF-2</t>
  </si>
  <si>
    <t>I488344934</t>
  </si>
  <si>
    <t>TEMU8603264</t>
  </si>
  <si>
    <t>วิทยา  สาลาด</t>
  </si>
  <si>
    <t>KLND25-003133</t>
  </si>
  <si>
    <t>BKKA94421100</t>
  </si>
  <si>
    <t>CAIU9978261</t>
  </si>
  <si>
    <t>KTIV2510-016</t>
  </si>
  <si>
    <t>WHALE</t>
  </si>
  <si>
    <t>สยามสตาร์ช ระยอง</t>
  </si>
  <si>
    <t>WHL-TS-25100795-1</t>
  </si>
  <si>
    <t>LC2507377</t>
  </si>
  <si>
    <t>CKSU2205655</t>
  </si>
  <si>
    <t>CSNU8711577</t>
  </si>
  <si>
    <t>KLND25-002540</t>
  </si>
  <si>
    <t>TH01072296</t>
  </si>
  <si>
    <t>TEMU7793869</t>
  </si>
  <si>
    <t>KTIV2510-015</t>
  </si>
  <si>
    <t>KLND25-003224</t>
  </si>
  <si>
    <t>A15FX14098</t>
  </si>
  <si>
    <t>CAAU8760499</t>
  </si>
  <si>
    <t>KTIV2510-013</t>
  </si>
  <si>
    <t>18/10/2025+</t>
  </si>
  <si>
    <t>71-8004</t>
  </si>
  <si>
    <t>พัฒิยะ  พิริยะตระกูล</t>
  </si>
  <si>
    <t>ติดรถเรียนงาน</t>
  </si>
  <si>
    <t>เปิดคลังวาฬ</t>
  </si>
  <si>
    <t>TWCU8167212</t>
  </si>
  <si>
    <t>GAOU7367180</t>
  </si>
  <si>
    <t>ONEYOSAF59217700</t>
  </si>
  <si>
    <t>FFAU7378654</t>
  </si>
  <si>
    <t>MTIV2510-019</t>
  </si>
  <si>
    <t>TIIU5858960</t>
  </si>
  <si>
    <t>OOCU9995714</t>
  </si>
  <si>
    <t>พชร  ทุมเชียงเข้ม</t>
  </si>
  <si>
    <t>P&amp;Gโกวล์</t>
  </si>
  <si>
    <t>SNKO073250801492</t>
  </si>
  <si>
    <t>SKHU6536653</t>
  </si>
  <si>
    <t>DS2510-001</t>
  </si>
  <si>
    <t>ONEU2047404</t>
  </si>
  <si>
    <t>050550227587</t>
  </si>
  <si>
    <t>GAOU6305543</t>
  </si>
  <si>
    <t>TWCU8212651</t>
  </si>
  <si>
    <t>60W</t>
  </si>
  <si>
    <t>HMMU2046926</t>
  </si>
  <si>
    <t>เอโทซ่า</t>
  </si>
  <si>
    <t>WHL-TS-25100998-2</t>
  </si>
  <si>
    <t>ESLTHESLT019674</t>
  </si>
  <si>
    <t>TGBU7103752</t>
  </si>
  <si>
    <t>SKHU6536669</t>
  </si>
  <si>
    <t>SGN5981508</t>
  </si>
  <si>
    <t>FTAU1095320</t>
  </si>
  <si>
    <t>KLIV2510-002</t>
  </si>
  <si>
    <t>050501058998</t>
  </si>
  <si>
    <t>EMCU1709533</t>
  </si>
  <si>
    <t>HLHU8455574</t>
  </si>
  <si>
    <t>KLND</t>
  </si>
  <si>
    <t>KLND25-001644</t>
  </si>
  <si>
    <t>BKKM74854300</t>
  </si>
  <si>
    <t>DRYU9180164</t>
  </si>
  <si>
    <t>KTIV2510-017</t>
  </si>
  <si>
    <t>TEMU8159632</t>
  </si>
  <si>
    <t>EAL</t>
  </si>
  <si>
    <t>GF-4</t>
  </si>
  <si>
    <t>เอสติวัล ระยอง</t>
  </si>
  <si>
    <t>HLBU2303654</t>
  </si>
  <si>
    <t>TLLU5293485</t>
  </si>
  <si>
    <t>ONEU0436120</t>
  </si>
  <si>
    <t>MTIV2510-030</t>
  </si>
  <si>
    <t>เปิดตรวจ</t>
  </si>
  <si>
    <t>HLBU2742277</t>
  </si>
  <si>
    <t>ONEU1207410</t>
  </si>
  <si>
    <t>MTIV2510-035</t>
  </si>
  <si>
    <t>ติดต่อไม่ได้</t>
  </si>
  <si>
    <t>050501034461</t>
  </si>
  <si>
    <t>TCLU8890629</t>
  </si>
  <si>
    <t>ลา</t>
  </si>
  <si>
    <t>NSSLHPLCC2500152</t>
  </si>
  <si>
    <t>NSSU7148318</t>
  </si>
  <si>
    <t>MTIV2510-020</t>
  </si>
  <si>
    <t>MTD4</t>
  </si>
  <si>
    <t>ไกรเนอร์ไบโอ-วัน ชลบุรี</t>
  </si>
  <si>
    <t>EBKG14404193</t>
  </si>
  <si>
    <t>MSDU6255713</t>
  </si>
  <si>
    <t>เชงเกอร์ ศรีราชา</t>
  </si>
  <si>
    <t>SZXCW25082188</t>
  </si>
  <si>
    <t>REGU3265510</t>
  </si>
  <si>
    <t>EBKG14404163</t>
  </si>
  <si>
    <t>MSNU6053076</t>
  </si>
  <si>
    <t>SZXCW25082189</t>
  </si>
  <si>
    <t>REGU5097838</t>
  </si>
  <si>
    <t>OOCU9439192</t>
  </si>
  <si>
    <t>แหลมฉบัง</t>
  </si>
  <si>
    <t>OOLKPD2049</t>
  </si>
  <si>
    <t>OOLU9986431</t>
  </si>
  <si>
    <t>MRKU2421553</t>
  </si>
  <si>
    <t>EBKG14404052</t>
  </si>
  <si>
    <t>CAAU7200340</t>
  </si>
  <si>
    <t>โกดัง หนองขาม</t>
  </si>
  <si>
    <t>WHL-TS-25101101</t>
  </si>
  <si>
    <t>OP2501003003-1</t>
  </si>
  <si>
    <t>NSSU7116183</t>
  </si>
  <si>
    <t>TGBU1144522</t>
  </si>
  <si>
    <t>EBKG14494965</t>
  </si>
  <si>
    <t>MSDU8398523</t>
  </si>
  <si>
    <t>YMJAI202631706</t>
  </si>
  <si>
    <t>FFAU6866757</t>
  </si>
  <si>
    <t>MTIV2510-022</t>
  </si>
  <si>
    <t>คลังปลาวาฬ</t>
  </si>
  <si>
    <t>51-998</t>
  </si>
  <si>
    <t>MRSU6676175</t>
  </si>
  <si>
    <t>CAAU9262206</t>
  </si>
  <si>
    <t>CAAU8994542</t>
  </si>
  <si>
    <t>YMMU7006311</t>
  </si>
  <si>
    <t>FFAU1256073</t>
  </si>
  <si>
    <t>MRKU5677641</t>
  </si>
  <si>
    <t>FFAU5556546</t>
  </si>
  <si>
    <t>ลา16-20/10/25</t>
  </si>
  <si>
    <t>JJCSHLCB501365</t>
  </si>
  <si>
    <t>TWCU8169730</t>
  </si>
  <si>
    <t>52-002</t>
  </si>
  <si>
    <t>TWCU8215780</t>
  </si>
  <si>
    <t>51-992</t>
  </si>
  <si>
    <t>CAAU8143687</t>
  </si>
  <si>
    <t>51-991</t>
  </si>
  <si>
    <t>MRSU5841362</t>
  </si>
  <si>
    <t>LG ป่ายาง</t>
  </si>
  <si>
    <t>LG คลังหลัก</t>
  </si>
  <si>
    <t>TWCU8221118</t>
  </si>
  <si>
    <t>MRSU5842203</t>
  </si>
  <si>
    <t>KLND25-003599</t>
  </si>
  <si>
    <t>BKKFY8059400</t>
  </si>
  <si>
    <t>CAAU9940664</t>
  </si>
  <si>
    <t>KTIV2510-021</t>
  </si>
  <si>
    <t>FFAU7371686</t>
  </si>
  <si>
    <t>WHL-TS-25101060-1</t>
  </si>
  <si>
    <t>050501129691</t>
  </si>
  <si>
    <t>TGBU5993934</t>
  </si>
  <si>
    <t>WHIV2510-004</t>
  </si>
  <si>
    <t xml:space="preserve">                                                                                                                                             </t>
  </si>
  <si>
    <t>GENERAL ระยอง</t>
  </si>
  <si>
    <t>KLND25-003689</t>
  </si>
  <si>
    <t>EBKG14388519</t>
  </si>
  <si>
    <t>MEDU8677710</t>
  </si>
  <si>
    <t>KTIV2510-019</t>
  </si>
  <si>
    <t>KLND25-003691</t>
  </si>
  <si>
    <t>EBKG14388525</t>
  </si>
  <si>
    <t>MEDU7732048</t>
  </si>
  <si>
    <t>KTIV2510-028</t>
  </si>
  <si>
    <t>2710/2025</t>
  </si>
  <si>
    <t>FFAU7373293</t>
  </si>
  <si>
    <t>SSLJKLCHCAD0217</t>
  </si>
  <si>
    <t>CAAU2633835</t>
  </si>
  <si>
    <t>MTIV2510-029</t>
  </si>
  <si>
    <t>สุวิทย์ลงท่าให้นิยม</t>
  </si>
  <si>
    <t>KLND25-003692</t>
  </si>
  <si>
    <t>EBKG14388524</t>
  </si>
  <si>
    <t>MEDU8850240</t>
  </si>
  <si>
    <t>KTIV2510-020</t>
  </si>
  <si>
    <t>ONEU7503087</t>
  </si>
  <si>
    <t>รับตู้มาแล้วนิยมไปแทนธรรมรัตน์</t>
  </si>
  <si>
    <t>KLND25-003294</t>
  </si>
  <si>
    <t>EBKG14439389</t>
  </si>
  <si>
    <t>MSNU2544554</t>
  </si>
  <si>
    <t>KTIV2510-023</t>
  </si>
  <si>
    <t>KLND25-003263</t>
  </si>
  <si>
    <t>SHAC</t>
  </si>
  <si>
    <t>OOCU4746154</t>
  </si>
  <si>
    <t>KTIV2510-036</t>
  </si>
  <si>
    <t>KEERY</t>
  </si>
  <si>
    <t>050550238104</t>
  </si>
  <si>
    <t>TCNU1486870</t>
  </si>
  <si>
    <t>TGBU9967949</t>
  </si>
  <si>
    <t>KLND25-003688</t>
  </si>
  <si>
    <t>EBKG14388518</t>
  </si>
  <si>
    <t>BMOU5648467</t>
  </si>
  <si>
    <t>KTIV2510-025</t>
  </si>
  <si>
    <t>เปิด BTMT รังสิต</t>
  </si>
  <si>
    <t xml:space="preserve">NTIV2510-001 </t>
  </si>
  <si>
    <t>KLND25-003690</t>
  </si>
  <si>
    <t>EBKG14388517</t>
  </si>
  <si>
    <t>MSDU7266179</t>
  </si>
  <si>
    <t>KTIV2510-024</t>
  </si>
  <si>
    <t>EMCU9966203</t>
  </si>
  <si>
    <t>รับตู้ CNC แล้วป่วยกระทันหัน</t>
  </si>
  <si>
    <t>KLND25-003747</t>
  </si>
  <si>
    <t>BKKFAG680400</t>
  </si>
  <si>
    <t>TCLU9850111</t>
  </si>
  <si>
    <t>KTIV2510-030</t>
  </si>
  <si>
    <r>
      <rPr>
        <sz val="12"/>
        <color rgb="FFFF0000"/>
        <rFont val="TH SarabunPSK"/>
      </rPr>
      <t xml:space="preserve">คูโบต้า ชลบุรี  </t>
    </r>
    <r>
      <rPr>
        <sz val="12"/>
        <color rgb="FFFF0000"/>
        <rFont val="TH SarabunPSK"/>
      </rPr>
      <t>ยกเลิก 50%</t>
    </r>
  </si>
  <si>
    <t>B-1809/25</t>
  </si>
  <si>
    <t>WHIV2510-005</t>
  </si>
  <si>
    <t>ยกเลิกเก็บ 70%</t>
  </si>
  <si>
    <t>KLND25-003748</t>
  </si>
  <si>
    <t>BKKM76144700</t>
  </si>
  <si>
    <t>BMOU4537875</t>
  </si>
  <si>
    <t>KTIV2510-026</t>
  </si>
  <si>
    <t>OOLU4123463200</t>
  </si>
  <si>
    <t>OOCU9640740</t>
  </si>
  <si>
    <t>MTIV2510-023</t>
  </si>
  <si>
    <r>
      <rPr>
        <sz val="12"/>
        <color rgb="FFFF0000"/>
        <rFont val="TH SarabunPSK"/>
      </rPr>
      <t xml:space="preserve">คูโบต้า ชลบุรี  </t>
    </r>
    <r>
      <rPr>
        <sz val="12"/>
        <color rgb="FFFF0000"/>
        <rFont val="TH SarabunPSK"/>
      </rPr>
      <t>ยกเลิก 50%</t>
    </r>
  </si>
  <si>
    <t>KLND25-003749</t>
  </si>
  <si>
    <t>BKKM80155100</t>
  </si>
  <si>
    <t>TEMU6703140</t>
  </si>
  <si>
    <t>KTIV2510-027</t>
  </si>
  <si>
    <t>DL2510-001</t>
  </si>
  <si>
    <t>050550237052</t>
  </si>
  <si>
    <t>GCXU6445737</t>
  </si>
  <si>
    <t>050550238881</t>
  </si>
  <si>
    <t>BEAU5191355</t>
  </si>
  <si>
    <t>CAAU5737962</t>
  </si>
  <si>
    <t>KLND25-003643</t>
  </si>
  <si>
    <t>CSNU8940172</t>
  </si>
  <si>
    <t>KTIV2510-034</t>
  </si>
  <si>
    <t>CSNU8919600</t>
  </si>
  <si>
    <t>KLND25-003648</t>
  </si>
  <si>
    <t>LCH25J00162</t>
  </si>
  <si>
    <t>NSSU7156191</t>
  </si>
  <si>
    <t>KTIV2510-029</t>
  </si>
  <si>
    <t>KLND25-003618</t>
  </si>
  <si>
    <t>EGLCTK085295SIT</t>
  </si>
  <si>
    <t>FFAU3646830</t>
  </si>
  <si>
    <t>KTIV2510-033</t>
  </si>
  <si>
    <t>TXGU5752098</t>
  </si>
  <si>
    <t>UETU7887671</t>
  </si>
  <si>
    <t>050550240770</t>
  </si>
  <si>
    <t>EMCU8221411</t>
  </si>
  <si>
    <t>ลาป่วย 20-22/10/25</t>
  </si>
  <si>
    <t>KLND25-003798</t>
  </si>
  <si>
    <t>EGLCTK088619SIT</t>
  </si>
  <si>
    <t>SELU4347529</t>
  </si>
  <si>
    <t>KTIV2510-032</t>
  </si>
  <si>
    <t>KLND25-003811</t>
  </si>
  <si>
    <t>BKKFAA717600</t>
  </si>
  <si>
    <t>ONEU1169250</t>
  </si>
  <si>
    <t>KTIV2510-022</t>
  </si>
  <si>
    <t>KLND25-002883</t>
  </si>
  <si>
    <t>TGBU2368851</t>
  </si>
  <si>
    <t>KTIV2510-035</t>
  </si>
  <si>
    <t>SEKU6797826</t>
  </si>
  <si>
    <t>NYKU5191336</t>
  </si>
  <si>
    <t>KLND25-003806</t>
  </si>
  <si>
    <t>EGLCTK088377SIT</t>
  </si>
  <si>
    <t>FFAU4189106</t>
  </si>
  <si>
    <t>KTIV2510-031</t>
  </si>
  <si>
    <t>DRYFAST ชลบุรี</t>
  </si>
  <si>
    <t>WHL-TS-25101381-1</t>
  </si>
  <si>
    <t>FFAU6619309</t>
  </si>
  <si>
    <t>WHIV2510-006</t>
  </si>
  <si>
    <t>ONEYMUMF85571800</t>
  </si>
  <si>
    <t>ONEU3060709</t>
  </si>
  <si>
    <t>MTIV2510-026</t>
  </si>
  <si>
    <t>CAAU4694320</t>
  </si>
  <si>
    <t>OOCU9789349</t>
  </si>
  <si>
    <t>SUDULCJEACAA0437</t>
  </si>
  <si>
    <t>SIKU6003899</t>
  </si>
  <si>
    <t>FFAU6233609</t>
  </si>
  <si>
    <t>ONEU1687541</t>
  </si>
  <si>
    <t>SGRU5042514</t>
  </si>
  <si>
    <t>CAAU7280242</t>
  </si>
  <si>
    <t>OOCU9372925</t>
  </si>
  <si>
    <t>OOLU4124589980</t>
  </si>
  <si>
    <t>CSLU2341164</t>
  </si>
  <si>
    <t>MTIV2510-028</t>
  </si>
  <si>
    <t>ONEYPNQF05912400</t>
  </si>
  <si>
    <t>AXEU6038480</t>
  </si>
  <si>
    <t>SHACB25059345</t>
  </si>
  <si>
    <t>FTAU2199329</t>
  </si>
  <si>
    <t>CONTINENTAL ระยอง</t>
  </si>
  <si>
    <t>KLND22-003679</t>
  </si>
  <si>
    <t>POBUSHA250900747</t>
  </si>
  <si>
    <t>BSIU8195420</t>
  </si>
  <si>
    <t>KTIV2510-037</t>
  </si>
  <si>
    <t>BEAU5063760</t>
  </si>
  <si>
    <t>UNIEQ ชลบุรี</t>
  </si>
  <si>
    <t>OOLU2765223660</t>
  </si>
  <si>
    <t>TCLU7083643</t>
  </si>
  <si>
    <t>KLIV2510-003</t>
  </si>
  <si>
    <t>CSNU8598711</t>
  </si>
  <si>
    <t>CAAU7289147</t>
  </si>
  <si>
    <t>OOCU9507785</t>
  </si>
  <si>
    <t>OOCU9960045</t>
  </si>
  <si>
    <t>FBLU4215355</t>
  </si>
  <si>
    <t>MSTU0003064</t>
  </si>
  <si>
    <t>OOLU4123463250</t>
  </si>
  <si>
    <t>TLLU7848495</t>
  </si>
  <si>
    <t>MTIV2510-027</t>
  </si>
  <si>
    <t>LCSU8276820</t>
  </si>
  <si>
    <t>AXEU6038772</t>
  </si>
  <si>
    <t>NYKU4417286</t>
  </si>
  <si>
    <t>SGNCW25033181</t>
  </si>
  <si>
    <t>REGU1248664</t>
  </si>
  <si>
    <t>CAAU9188686</t>
  </si>
  <si>
    <t>TCNU5960822</t>
  </si>
  <si>
    <t>EBKG14562027</t>
  </si>
  <si>
    <t>FFAU5829044</t>
  </si>
  <si>
    <t>EAIV2510-007</t>
  </si>
  <si>
    <t>EBKG14561982</t>
  </si>
  <si>
    <t>TXGU5326852</t>
  </si>
  <si>
    <t>EAIV2510-006</t>
  </si>
  <si>
    <t>OOCU9382040</t>
  </si>
  <si>
    <t>YMJAI202631705</t>
  </si>
  <si>
    <t>TIIU2037934</t>
  </si>
  <si>
    <t>MTIV2510-024</t>
  </si>
  <si>
    <t>CSNU8836297</t>
  </si>
  <si>
    <t>YMMU6315698</t>
  </si>
  <si>
    <t>YMMU6347611</t>
  </si>
  <si>
    <t>EBKG14351147</t>
  </si>
  <si>
    <t>TIIU4204901</t>
  </si>
  <si>
    <t>RCIV2510-003</t>
  </si>
  <si>
    <t>YMJAU272227502</t>
  </si>
  <si>
    <t>YMMU7209659</t>
  </si>
  <si>
    <t>MTIV2510-025</t>
  </si>
  <si>
    <t>TIIU4679933</t>
  </si>
  <si>
    <t>TCNU6063450</t>
  </si>
  <si>
    <t>CSNU8808696</t>
  </si>
  <si>
    <t>EBKG14562075</t>
  </si>
  <si>
    <t>CAAU8346318</t>
  </si>
  <si>
    <t>EAIV2510-008</t>
  </si>
  <si>
    <t>YMJAI272227502</t>
  </si>
  <si>
    <t>YMMU7211701</t>
  </si>
  <si>
    <t>YMMU7195853</t>
  </si>
  <si>
    <t>MTIV2510-031</t>
  </si>
  <si>
    <t>YMMU7272348</t>
  </si>
  <si>
    <t>EBKG14562058</t>
  </si>
  <si>
    <t>MSBU8248758</t>
  </si>
  <si>
    <t>EAIV2510-009</t>
  </si>
  <si>
    <t>YMMU6970621</t>
  </si>
  <si>
    <t>ONEYKHIF25127500</t>
  </si>
  <si>
    <t>ONEU0485295</t>
  </si>
  <si>
    <t>ONEU5943702</t>
  </si>
  <si>
    <t>YMMU7162994</t>
  </si>
  <si>
    <t>บรรจุซัมซุง</t>
  </si>
  <si>
    <t>YMMU7211764</t>
  </si>
  <si>
    <t>ทำงานวันแรก</t>
  </si>
  <si>
    <t>YMMU7243308</t>
  </si>
  <si>
    <t xml:space="preserve">DHL C&amp;D </t>
  </si>
  <si>
    <t>C&amp;D ยกเลิกคิด 50%</t>
  </si>
  <si>
    <t>KLND25-004117</t>
  </si>
  <si>
    <t>BKKFZ8919300</t>
  </si>
  <si>
    <t>ONEU1904837</t>
  </si>
  <si>
    <t>KTIV2510-040</t>
  </si>
  <si>
    <t>HAMU2557469</t>
  </si>
  <si>
    <t>EBKG14404256</t>
  </si>
  <si>
    <t>MSDU5764188</t>
  </si>
  <si>
    <t>EAIV2510-010</t>
  </si>
  <si>
    <t>YMMU7069984</t>
  </si>
  <si>
    <t>MTIV2510-032</t>
  </si>
  <si>
    <t>ONEU5485528</t>
  </si>
  <si>
    <t>บรรจุแอลจี ป่ายาง</t>
  </si>
  <si>
    <t>เปิดโฮมโปร</t>
  </si>
  <si>
    <t>SSLJKLCHCAD0210</t>
  </si>
  <si>
    <t>CAAU9905766</t>
  </si>
  <si>
    <t>Kellogg เหมาราช</t>
  </si>
  <si>
    <t>KLND25-004184</t>
  </si>
  <si>
    <t>050550243680</t>
  </si>
  <si>
    <t>EGHU3443140</t>
  </si>
  <si>
    <t>KTIV2510-038</t>
  </si>
  <si>
    <t>CAAU9895483</t>
  </si>
  <si>
    <t>KLND25-004179</t>
  </si>
  <si>
    <t>050550244822</t>
  </si>
  <si>
    <t>EGHU3220070</t>
  </si>
  <si>
    <t>KTIV2510-039</t>
  </si>
  <si>
    <t>CNC1+2 ระยอง</t>
  </si>
  <si>
    <t>ONEU1832573</t>
  </si>
  <si>
    <t>TXGU8934202</t>
  </si>
  <si>
    <t>YMMU7213197</t>
  </si>
  <si>
    <t>CAAU6880155</t>
  </si>
  <si>
    <t>FFAU6996088</t>
  </si>
  <si>
    <t xml:space="preserve">ลา ถึง 1/11/25 </t>
  </si>
  <si>
    <t>JJCSHLCB501311</t>
  </si>
  <si>
    <t>TWCU2266054</t>
  </si>
  <si>
    <t>SHACB25061448</t>
  </si>
  <si>
    <t>TXGU8205010</t>
  </si>
  <si>
    <t>KLND25-004044</t>
  </si>
  <si>
    <t>GLGNSA241311</t>
  </si>
  <si>
    <t>BMOU2092712</t>
  </si>
  <si>
    <t>KTIV2510-043</t>
  </si>
  <si>
    <t>YMMU6908760</t>
  </si>
  <si>
    <t>MTIV2510-034</t>
  </si>
  <si>
    <t>TENMA ระยอง</t>
  </si>
  <si>
    <t>EGLCTK090538SIT</t>
  </si>
  <si>
    <t>BMOU6472069</t>
  </si>
  <si>
    <t>SVIV2510-011/MLIV2510-007</t>
  </si>
  <si>
    <t>KLND25-004206</t>
  </si>
  <si>
    <t>BKKFAK716600</t>
  </si>
  <si>
    <t>TXGU8695134</t>
  </si>
  <si>
    <t>KTIV2510-042</t>
  </si>
  <si>
    <t>แอลฟา แหลมฉบัง</t>
  </si>
  <si>
    <t>KLND25-004227</t>
  </si>
  <si>
    <t>173IB25053154</t>
  </si>
  <si>
    <t>MSDU6907977</t>
  </si>
  <si>
    <t>KTIV2510-041</t>
  </si>
  <si>
    <t>SVIV2510-011/MLIV2510-008</t>
  </si>
  <si>
    <t>SITU9067492</t>
  </si>
  <si>
    <t>SVIV2510-011/MLIV2510-009</t>
  </si>
  <si>
    <t>BMOU6498037</t>
  </si>
  <si>
    <t>SVIV2510-011/MLIV2510-010</t>
  </si>
  <si>
    <t>OOLU2312338230</t>
  </si>
  <si>
    <t>CAAU2896092</t>
  </si>
  <si>
    <t>MTIV2510-033</t>
  </si>
  <si>
    <t>KLND25-004204</t>
  </si>
  <si>
    <t>BKKFZ8920900</t>
  </si>
  <si>
    <t>FFAU6055744</t>
  </si>
  <si>
    <t>KTIV2510-045</t>
  </si>
  <si>
    <t>KLND25-004116</t>
  </si>
  <si>
    <t>71212509/434OM</t>
  </si>
  <si>
    <t>MRSU3356096</t>
  </si>
  <si>
    <t>KTIV2510-046</t>
  </si>
  <si>
    <t>YMMU7234538</t>
  </si>
  <si>
    <t>CAIU7786824</t>
  </si>
  <si>
    <t>YMMU7232957</t>
  </si>
  <si>
    <t>KLND25-004254</t>
  </si>
  <si>
    <t>050501127507</t>
  </si>
  <si>
    <t>FFAU5784839</t>
  </si>
  <si>
    <t>KTIV2510-047</t>
  </si>
  <si>
    <t xml:space="preserve"> ESSU6265976</t>
  </si>
  <si>
    <t>KLND25-004211</t>
  </si>
  <si>
    <t>HASU4821839</t>
  </si>
  <si>
    <t>KTIV2510-044</t>
  </si>
  <si>
    <t>WHL-TS-25101806-1</t>
  </si>
  <si>
    <t>LC2507379</t>
  </si>
  <si>
    <t>CKSU2214493</t>
  </si>
  <si>
    <t>CAAU6896716</t>
  </si>
  <si>
    <t>K-Line</t>
  </si>
  <si>
    <t>Nippon Express อมตะ</t>
  </si>
  <si>
    <t>KLND25-004418</t>
  </si>
  <si>
    <t>BKKFZ8184400</t>
  </si>
  <si>
    <t>TRHU5333240</t>
  </si>
  <si>
    <t>KTIV2510-052</t>
  </si>
  <si>
    <t>ONEYGOTF10104900</t>
  </si>
  <si>
    <t>ONEU0860863</t>
  </si>
  <si>
    <t>CAAU9011026</t>
  </si>
  <si>
    <t>WELLGROW บางปะกง</t>
  </si>
  <si>
    <t>SKHU6409221</t>
  </si>
  <si>
    <t>SKHU6397692</t>
  </si>
  <si>
    <t>SKHU6341266</t>
  </si>
  <si>
    <t>KLND25-004369</t>
  </si>
  <si>
    <t>IAAU2795370</t>
  </si>
  <si>
    <t>KTIV2510-050</t>
  </si>
  <si>
    <t>HASLS11251000040</t>
  </si>
  <si>
    <t>SKSU6442066</t>
  </si>
  <si>
    <t>HLHU8510202</t>
  </si>
  <si>
    <t>ONEU2417031</t>
  </si>
  <si>
    <t>MRSU0404890</t>
  </si>
  <si>
    <t>SKHU6314738</t>
  </si>
  <si>
    <t>TYMPHANY ยกเลิก 50%</t>
  </si>
  <si>
    <t>SWELCHDRI25110001</t>
  </si>
  <si>
    <t>WHIV2510-007</t>
  </si>
  <si>
    <t>KLND25-004368</t>
  </si>
  <si>
    <t>LCH25J00158</t>
  </si>
  <si>
    <t>NSSU7149818</t>
  </si>
  <si>
    <t>KTIV2510-049</t>
  </si>
  <si>
    <t>KLND25-004361</t>
  </si>
  <si>
    <t>LCH25J00242</t>
  </si>
  <si>
    <t>BEAU4890403</t>
  </si>
  <si>
    <t>KTIV2510-048</t>
  </si>
  <si>
    <t>KLND25-004373</t>
  </si>
  <si>
    <t>OOLU2161967370</t>
  </si>
  <si>
    <t>OOCU8610504</t>
  </si>
  <si>
    <t>MSKU0887267</t>
  </si>
  <si>
    <t>MRSU6848593</t>
  </si>
  <si>
    <t>CAAU8261123</t>
  </si>
  <si>
    <t>OOLU4123463221</t>
  </si>
  <si>
    <t>CSNU2223600</t>
  </si>
  <si>
    <t>MTIV2510-037</t>
  </si>
  <si>
    <t>P&amp;Gเวลโกล บางปะกง</t>
  </si>
  <si>
    <t>SEGU6541531</t>
  </si>
  <si>
    <t>SIKU4242385</t>
  </si>
  <si>
    <t>CAAU6880031</t>
  </si>
  <si>
    <t>TWCU2266964</t>
  </si>
  <si>
    <t>MTIV2510-036</t>
  </si>
  <si>
    <t>SEGU6903190</t>
  </si>
  <si>
    <t>SIKU4241753</t>
  </si>
  <si>
    <t>MSKU4089497</t>
  </si>
  <si>
    <t>OOLU4123463270</t>
  </si>
  <si>
    <t>CSNU5741578</t>
  </si>
  <si>
    <t>MTIV2511-001</t>
  </si>
  <si>
    <t>JJCSHLCB501354</t>
  </si>
  <si>
    <t>TIIU5678248</t>
  </si>
  <si>
    <t>G-STEEL ระยอง</t>
  </si>
  <si>
    <t>สมาท2</t>
  </si>
  <si>
    <t>OOCU9675623</t>
  </si>
  <si>
    <t>TWCU8183960</t>
  </si>
  <si>
    <t>KLND25-004582</t>
  </si>
  <si>
    <t>BKKFAM226400</t>
  </si>
  <si>
    <t>ONEU6383958</t>
  </si>
  <si>
    <t>KTIV2511-002</t>
  </si>
  <si>
    <t>ONEU6314495</t>
  </si>
  <si>
    <t>050550251691</t>
  </si>
  <si>
    <t>FFAU1282365</t>
  </si>
  <si>
    <t>OOCU0547658</t>
  </si>
  <si>
    <t>เปิดBTMT บายพาส</t>
  </si>
  <si>
    <t>NTIV2511-001</t>
  </si>
  <si>
    <t>I488345998</t>
  </si>
  <si>
    <t>YMMU6060339</t>
  </si>
  <si>
    <t>JJCSHLCB501371</t>
  </si>
  <si>
    <t>TWCU8191380</t>
  </si>
  <si>
    <t>ONEU6233407</t>
  </si>
  <si>
    <t>TWCU8172435</t>
  </si>
  <si>
    <t>TWCU8207465</t>
  </si>
  <si>
    <t>TWCU8173956</t>
  </si>
  <si>
    <t>TIIU4653902</t>
  </si>
  <si>
    <t>TIIU4345648</t>
  </si>
  <si>
    <t>TWCU8172857</t>
  </si>
  <si>
    <t>JJCSHLCB501421</t>
  </si>
  <si>
    <t>TIIU5302224</t>
  </si>
  <si>
    <t>TXGU7917900</t>
  </si>
  <si>
    <t>MTIV2511-005</t>
  </si>
  <si>
    <t>050501192554</t>
  </si>
  <si>
    <t>FCIU7502968</t>
  </si>
  <si>
    <t>050501059072</t>
  </si>
  <si>
    <t>TGBU4033034</t>
  </si>
  <si>
    <t>TWCU8164912</t>
  </si>
  <si>
    <t>TWCU8185920</t>
  </si>
  <si>
    <t>YMMU6886228</t>
  </si>
  <si>
    <t>MTIV2511-002</t>
  </si>
  <si>
    <t>KLND25-004339</t>
  </si>
  <si>
    <t>BSIU2577982</t>
  </si>
  <si>
    <t>KTIV2511-003</t>
  </si>
  <si>
    <t>FELTECH โรง3 อมตะ</t>
  </si>
  <si>
    <t>OOLU9373260</t>
  </si>
  <si>
    <t>ผกาพรรณ  แช่มขุนทด</t>
  </si>
  <si>
    <t>I48847865</t>
  </si>
  <si>
    <t>TCLU1494668</t>
  </si>
  <si>
    <t>YMMU7268883</t>
  </si>
  <si>
    <t>CSGU6278915</t>
  </si>
  <si>
    <t>OOLU2977269</t>
  </si>
  <si>
    <t>OOLU4123463220</t>
  </si>
  <si>
    <t>OOCU6389713</t>
  </si>
  <si>
    <t>MTIV2511-003</t>
  </si>
  <si>
    <t>TXGU7830918</t>
  </si>
  <si>
    <t>บรรจุ Vexcel ระยอง</t>
  </si>
  <si>
    <t>ไอ-เทล สมุทรสาคร</t>
  </si>
  <si>
    <t>KLND25-004769</t>
  </si>
  <si>
    <t>KTIV2511-004</t>
  </si>
  <si>
    <t>050501192431</t>
  </si>
  <si>
    <t>EISU8560125</t>
  </si>
  <si>
    <t>FFAU6698740</t>
  </si>
  <si>
    <t>ซิโคนนี่ บางปะกง</t>
  </si>
  <si>
    <t>SHK615251007163</t>
  </si>
  <si>
    <t>TCKU1820978</t>
  </si>
  <si>
    <t>EITU1769987</t>
  </si>
  <si>
    <t>ONEYJKTF84590600</t>
  </si>
  <si>
    <t>ONEU5829177</t>
  </si>
  <si>
    <t>DS2511-001</t>
  </si>
  <si>
    <t>MRSU7414971</t>
  </si>
  <si>
    <t>CAAU9460053</t>
  </si>
  <si>
    <t>OOLU4123463231</t>
  </si>
  <si>
    <t>OOCU0994234</t>
  </si>
  <si>
    <t>MTIV2511-006</t>
  </si>
  <si>
    <t>ONEU5717937</t>
  </si>
  <si>
    <t>KLND25-004683</t>
  </si>
  <si>
    <t>OOCU5839605</t>
  </si>
  <si>
    <t>KTIV2511-005</t>
  </si>
  <si>
    <t>ONEU1351602</t>
  </si>
  <si>
    <t>OOLU4124603430</t>
  </si>
  <si>
    <t>CSNU1855192</t>
  </si>
  <si>
    <t>MTIV2511-007</t>
  </si>
  <si>
    <t>UETU8050490</t>
  </si>
  <si>
    <t>050501192449</t>
  </si>
  <si>
    <t>EGSU3392088</t>
  </si>
  <si>
    <t>GF-5</t>
  </si>
  <si>
    <t>NOSLB25KS22501</t>
  </si>
  <si>
    <t>NBYU8139653</t>
  </si>
  <si>
    <t>ซัมซุง โกดังพิทักกิจ</t>
  </si>
  <si>
    <t>OOCU9223829</t>
  </si>
  <si>
    <t>คืนตู้แทนพิชิต</t>
  </si>
  <si>
    <t>I488345996</t>
  </si>
  <si>
    <t>TGBU6571580</t>
  </si>
  <si>
    <t>OOCU9712183</t>
  </si>
  <si>
    <t>MTIV2511-008</t>
  </si>
  <si>
    <t>035FX68334</t>
  </si>
  <si>
    <t>WHSU6115209</t>
  </si>
  <si>
    <t>WHSU6569520</t>
  </si>
  <si>
    <t>JJCSHLCB501379</t>
  </si>
  <si>
    <t>TWCU8203222</t>
  </si>
  <si>
    <t>อภิชาติคืนตู้ให้</t>
  </si>
  <si>
    <t>TWCU8159480</t>
  </si>
  <si>
    <t>TWCU8223039</t>
  </si>
  <si>
    <t>MRSU8218850</t>
  </si>
  <si>
    <t>TWCU8164511</t>
  </si>
  <si>
    <t>TLLU3563405</t>
  </si>
  <si>
    <t>FFAU6463480</t>
  </si>
  <si>
    <t>CAAU7278501</t>
  </si>
  <si>
    <t>OOLU6320790</t>
  </si>
  <si>
    <t>วุฒิชัย  กิ่งสีดา</t>
  </si>
  <si>
    <t>ติดรถดูงาน</t>
  </si>
  <si>
    <t>TIIU6027981</t>
  </si>
  <si>
    <t>MIDEA  เขาตะแบก</t>
  </si>
  <si>
    <t>ส่ง เคอรี่ กม.21</t>
  </si>
  <si>
    <t>KLND25-004972</t>
  </si>
  <si>
    <t>KTIV2511-006</t>
  </si>
  <si>
    <t>YMJAI202631704</t>
  </si>
  <si>
    <t>CAIU3479100</t>
  </si>
  <si>
    <t>MTIV2511-004</t>
  </si>
  <si>
    <t>050501192465</t>
  </si>
  <si>
    <t>EMCU8926994</t>
  </si>
  <si>
    <t>YMLU8738484</t>
  </si>
  <si>
    <t>YMMU7016285</t>
  </si>
  <si>
    <t>TEMU5566784</t>
  </si>
  <si>
    <t>TRHU5233010</t>
  </si>
  <si>
    <t>EGHU3978861</t>
  </si>
  <si>
    <t>KLND25-004780</t>
  </si>
  <si>
    <t>TH01078613</t>
  </si>
  <si>
    <t>SEGU1864824</t>
  </si>
  <si>
    <t>KTIV2511-007</t>
  </si>
  <si>
    <t>วุฒิชัยติดรถ</t>
  </si>
  <si>
    <t>JJCSHLCB501452</t>
  </si>
  <si>
    <t>TWCU8201702</t>
  </si>
  <si>
    <t>ONEYKHIF26153500</t>
  </si>
  <si>
    <t>FFAU6290907</t>
  </si>
  <si>
    <t>JJCSHLCB501357</t>
  </si>
  <si>
    <t>TWCU8171043</t>
  </si>
  <si>
    <t>ONEU6055780</t>
  </si>
  <si>
    <t>ONEU5088860</t>
  </si>
  <si>
    <t>CSNU8838155</t>
  </si>
  <si>
    <t>OOCU5859514</t>
  </si>
  <si>
    <t>SIAMCOM</t>
  </si>
  <si>
    <t>NSSLHPLCC2500167</t>
  </si>
  <si>
    <t>NSSU7154917</t>
  </si>
  <si>
    <t>MTIV2511-010</t>
  </si>
  <si>
    <t>Schenker บ่อวิน</t>
  </si>
  <si>
    <t>SZXCW25090235</t>
  </si>
  <si>
    <t>FTAU2173284</t>
  </si>
  <si>
    <t>HALU2302823</t>
  </si>
  <si>
    <t>MTIV2511-011</t>
  </si>
  <si>
    <t>ONEYMUMF95978600</t>
  </si>
  <si>
    <t>ONEU5935230</t>
  </si>
  <si>
    <t>MTIV2511-009</t>
  </si>
  <si>
    <t>FFAU5580861</t>
  </si>
  <si>
    <t>MRSU8158663</t>
  </si>
  <si>
    <t>สันติพงคืนตู้ให้</t>
  </si>
  <si>
    <t>CSNU5591610</t>
  </si>
  <si>
    <t>MTIV2511-013</t>
  </si>
  <si>
    <t>KLND25-005020</t>
  </si>
  <si>
    <t>BKKFAR842600</t>
  </si>
  <si>
    <t>ONEU0513988</t>
  </si>
  <si>
    <t>KTIV2511-008</t>
  </si>
  <si>
    <t>ONEU5286608</t>
  </si>
  <si>
    <t>ONEYKHIF25870300</t>
  </si>
  <si>
    <t>ONEU0393060</t>
  </si>
  <si>
    <t>TWCU8280743</t>
  </si>
  <si>
    <t>BLCHC25054318</t>
  </si>
  <si>
    <t>CIPU5270578</t>
  </si>
  <si>
    <t>OOCU9664249</t>
  </si>
  <si>
    <t>050550262315</t>
  </si>
  <si>
    <t>EGHU9115282</t>
  </si>
  <si>
    <t>TIPD CD</t>
  </si>
  <si>
    <t>BKKFAT747300</t>
  </si>
  <si>
    <t>NYKU5266570</t>
  </si>
  <si>
    <t>KLND25-005092</t>
  </si>
  <si>
    <t>EBKG14740572</t>
  </si>
  <si>
    <t>CAAU7511070</t>
  </si>
  <si>
    <t>KTIV2511-009</t>
  </si>
  <si>
    <t>ARM0418268</t>
  </si>
  <si>
    <t>ECMU7086050</t>
  </si>
  <si>
    <t>MTIV2511-015</t>
  </si>
  <si>
    <t>ONEU1490911</t>
  </si>
  <si>
    <t>TIIU4587890</t>
  </si>
  <si>
    <t>TWCU8189464</t>
  </si>
  <si>
    <t>KLND25-005067</t>
  </si>
  <si>
    <t>EGLCHP091741SIT</t>
  </si>
  <si>
    <t>TIIU6910379</t>
  </si>
  <si>
    <t>KTIV2511-017</t>
  </si>
  <si>
    <t>JJCSHLCB501406</t>
  </si>
  <si>
    <t>TWCU8182156</t>
  </si>
  <si>
    <t>FTAU1970880</t>
  </si>
  <si>
    <t>ARM0417852</t>
  </si>
  <si>
    <t>SEKU6429505</t>
  </si>
  <si>
    <t>MTIV2511-016</t>
  </si>
  <si>
    <t>MSE EXPRESS สมุทรปราการ</t>
  </si>
  <si>
    <t>BKKFAT874400</t>
  </si>
  <si>
    <t>TCLU3388834</t>
  </si>
  <si>
    <t>KLIV2511-001</t>
  </si>
  <si>
    <t>KLND25-005065</t>
  </si>
  <si>
    <t>CAAU9858664</t>
  </si>
  <si>
    <t>KTIV2511-23</t>
  </si>
  <si>
    <t>OOLU4123463230</t>
  </si>
  <si>
    <t>OOCU5860665</t>
  </si>
  <si>
    <t>MTIV2511-012</t>
  </si>
  <si>
    <t>OOLU4123463271</t>
  </si>
  <si>
    <t>TIIU2171476</t>
  </si>
  <si>
    <t>MTIV2511-014</t>
  </si>
  <si>
    <t>OOCU9469160</t>
  </si>
  <si>
    <t>ตู้หนักลงท่า</t>
  </si>
  <si>
    <t>ลา12-13/11/25</t>
  </si>
  <si>
    <t>Orchid Depot</t>
  </si>
  <si>
    <t>JJSLCSHY500779</t>
  </si>
  <si>
    <t>CAIU8375181</t>
  </si>
  <si>
    <t>OOLU6992370</t>
  </si>
  <si>
    <t>MTIV2511-017</t>
  </si>
  <si>
    <t>BMOU5126117</t>
  </si>
  <si>
    <t>OOCU5862673</t>
  </si>
  <si>
    <t>KLND25-004047</t>
  </si>
  <si>
    <t>050501270555</t>
  </si>
  <si>
    <t>EGHU3322404</t>
  </si>
  <si>
    <t>KTIV2511-016</t>
  </si>
  <si>
    <t>OOCU9440660</t>
  </si>
  <si>
    <t xml:space="preserve">LG </t>
  </si>
  <si>
    <t>เหรินเหอ</t>
  </si>
  <si>
    <t>WHL-TS-25110566-1</t>
  </si>
  <si>
    <t>ONEYRICFEA179600</t>
  </si>
  <si>
    <t>FFAU3658209</t>
  </si>
  <si>
    <t>WHIV2511-001</t>
  </si>
  <si>
    <t>WHL-TS-25110569-5</t>
  </si>
  <si>
    <t>MRSU3316241</t>
  </si>
  <si>
    <t>WHIV2511-002</t>
  </si>
  <si>
    <t>BEAU6270696</t>
  </si>
  <si>
    <t>TCNU5790048</t>
  </si>
  <si>
    <t>ลา12-18/11/25</t>
  </si>
  <si>
    <t>ลา12-15/11/25</t>
  </si>
  <si>
    <t>MOTU5802997</t>
  </si>
  <si>
    <t>FFAU1825225</t>
  </si>
  <si>
    <t>OOLU2312589240</t>
  </si>
  <si>
    <t>OOLU0204090</t>
  </si>
  <si>
    <t>MTIV2511-018</t>
  </si>
  <si>
    <t>ONEU0192996</t>
  </si>
  <si>
    <t>MRKU5441609</t>
  </si>
  <si>
    <t>HASU5203650</t>
  </si>
  <si>
    <t>MRSU7905954</t>
  </si>
  <si>
    <t>KLND25-005088</t>
  </si>
  <si>
    <t xml:space="preserve"> MSKU0969637</t>
  </si>
  <si>
    <t>KTIV2511-011</t>
  </si>
  <si>
    <t>050550258572</t>
  </si>
  <si>
    <t>EMCU8660081</t>
  </si>
  <si>
    <t>KLND25-004039</t>
  </si>
  <si>
    <t>BKKM23365700</t>
  </si>
  <si>
    <t>KOCU4334717</t>
  </si>
  <si>
    <t>KTIV2511-015</t>
  </si>
  <si>
    <t>OOCU5868389</t>
  </si>
  <si>
    <t>mentor ศรีราชา</t>
  </si>
  <si>
    <t>HAICW25011276</t>
  </si>
  <si>
    <t>REGU5243315</t>
  </si>
  <si>
    <t>DL2511-001</t>
  </si>
  <si>
    <t>P&amp;Gเวลโกล</t>
  </si>
  <si>
    <t>สมาท</t>
  </si>
  <si>
    <t>SSLJKLCHCAD0230</t>
  </si>
  <si>
    <t>TFLU4804490</t>
  </si>
  <si>
    <t>หักเงินค่ารถยก 4000</t>
  </si>
  <si>
    <t>SSLJKLCHCAD0224</t>
  </si>
  <si>
    <t>TFLU4824959</t>
  </si>
  <si>
    <t>TXGU5411039</t>
  </si>
  <si>
    <t>TFLU4837600</t>
  </si>
  <si>
    <t>MSKU1013142</t>
  </si>
  <si>
    <t>TFLU4945354</t>
  </si>
  <si>
    <t>TFLU4859240</t>
  </si>
  <si>
    <t>TIIU4931691</t>
  </si>
  <si>
    <t>CAAU7675052</t>
  </si>
  <si>
    <t>A15FX17773</t>
  </si>
  <si>
    <t>IAAU745481</t>
  </si>
  <si>
    <t>OOCU9459671</t>
  </si>
  <si>
    <t>KLND25-005125</t>
  </si>
  <si>
    <t>HHLCH25S10050</t>
  </si>
  <si>
    <t>FFAU5073384</t>
  </si>
  <si>
    <t>KTIV2511-014</t>
  </si>
  <si>
    <t>EGHU1404256</t>
  </si>
  <si>
    <t>TIIU5955912</t>
  </si>
  <si>
    <t>MTIV2511-023</t>
  </si>
  <si>
    <t>KLND25-005089</t>
  </si>
  <si>
    <t>MSKU0575000</t>
  </si>
  <si>
    <t>KTIV2511-012</t>
  </si>
  <si>
    <t>ZHONGCE ระยอง</t>
  </si>
  <si>
    <t>KLND25-005383</t>
  </si>
  <si>
    <t>TCLC2511089</t>
  </si>
  <si>
    <t>TRHU8828618</t>
  </si>
  <si>
    <t>KTIV2511-010</t>
  </si>
  <si>
    <t>JJCSHLCY502071</t>
  </si>
  <si>
    <t>TWCU2256478</t>
  </si>
  <si>
    <t>MTIV2511-021</t>
  </si>
  <si>
    <t>MRKU4982553</t>
  </si>
  <si>
    <t>DFSU7842236</t>
  </si>
  <si>
    <t>TIIU6301243</t>
  </si>
  <si>
    <t>ONEYTYOFL9961500</t>
  </si>
  <si>
    <t>ONEU2820391</t>
  </si>
  <si>
    <t>MTIV2511-020</t>
  </si>
  <si>
    <t>ยูนิไวส์</t>
  </si>
  <si>
    <t>YMJAI202633029</t>
  </si>
  <si>
    <t>YMMU6476455</t>
  </si>
  <si>
    <t>MTIV2511-019</t>
  </si>
  <si>
    <t>FCIU7409639</t>
  </si>
  <si>
    <t>JKSCB25019082</t>
  </si>
  <si>
    <t>FTAU2259557</t>
  </si>
  <si>
    <t>MTIV2511-022</t>
  </si>
  <si>
    <t>YMLU8822620</t>
  </si>
  <si>
    <t>CONTINENTAL แม่น้ำคู้</t>
  </si>
  <si>
    <t>KLND25-005126</t>
  </si>
  <si>
    <t>SNKO101251003307</t>
  </si>
  <si>
    <t>SKHU6365062</t>
  </si>
  <si>
    <t>KTIV2511-018</t>
  </si>
  <si>
    <t>M488050325</t>
  </si>
  <si>
    <t>FFAU1273297</t>
  </si>
  <si>
    <t>EBKG14797188</t>
  </si>
  <si>
    <t>FFAU3892346</t>
  </si>
  <si>
    <t>OOCU6305760</t>
  </si>
  <si>
    <t>YMLU8971388</t>
  </si>
  <si>
    <t>ซ่อมรถ</t>
  </si>
  <si>
    <t>OOCU5849141</t>
  </si>
  <si>
    <t>พงศธร  โตเอี่ยม</t>
  </si>
  <si>
    <t>OOCU9479852</t>
  </si>
  <si>
    <t>โฮมโปร พัทยาเหนือ</t>
  </si>
  <si>
    <t>KLND25-005449</t>
  </si>
  <si>
    <t>OOLU2163293600</t>
  </si>
  <si>
    <t>TIHU2344515</t>
  </si>
  <si>
    <t>KTIV2511-013</t>
  </si>
  <si>
    <t>KMTCSGN6038037</t>
  </si>
  <si>
    <t>KMTU7435744</t>
  </si>
  <si>
    <t>KLIV2511-002</t>
  </si>
  <si>
    <t>1711/2025</t>
  </si>
  <si>
    <t>TIHU2344238</t>
  </si>
  <si>
    <t>โฮมโปร ศรีราชา</t>
  </si>
  <si>
    <t>ถ่ายน้ำมันเครื่อง</t>
  </si>
  <si>
    <t>OOLU2312535470</t>
  </si>
  <si>
    <t>OOLU9716293</t>
  </si>
  <si>
    <t>MTIV2511-024</t>
  </si>
  <si>
    <t>รับถถเปลี่ยนยาง</t>
  </si>
  <si>
    <t>050501192627</t>
  </si>
  <si>
    <t>TLLU8918956</t>
  </si>
  <si>
    <t>OOCU6294670</t>
  </si>
  <si>
    <t>MTIV2511-025</t>
  </si>
  <si>
    <t>OOCU5855885</t>
  </si>
  <si>
    <t>สยามนิสทราน แหลมฉบัง</t>
  </si>
  <si>
    <t>25SEX-16794-00</t>
  </si>
  <si>
    <t>BKKFAH691700</t>
  </si>
  <si>
    <t>UETU4160708</t>
  </si>
  <si>
    <t>SVIV2511-001/MLIV2511-001</t>
  </si>
  <si>
    <t>BISCO แหลมฉบัง</t>
  </si>
  <si>
    <t>25SEX-17428-00</t>
  </si>
  <si>
    <t>HASLS22251100692</t>
  </si>
  <si>
    <t>HALU2421308</t>
  </si>
  <si>
    <t>SVIV2511-002/MLIV2511-002</t>
  </si>
  <si>
    <t>EGHU8441176</t>
  </si>
  <si>
    <t>EGHU9551671</t>
  </si>
  <si>
    <t>TRHU2709490</t>
  </si>
  <si>
    <t>UETU4096240</t>
  </si>
  <si>
    <t>OOLU4123463240</t>
  </si>
  <si>
    <t>OOCU1195037</t>
  </si>
  <si>
    <t>MTIV2511-026</t>
  </si>
  <si>
    <t>KLND25-005718</t>
  </si>
  <si>
    <t>OOLU9143709</t>
  </si>
  <si>
    <t>KTIV2511-071</t>
  </si>
  <si>
    <t>050550267244</t>
  </si>
  <si>
    <t>MAGU2287738</t>
  </si>
  <si>
    <t>OOCU5862457</t>
  </si>
  <si>
    <t>KLND25-005721</t>
  </si>
  <si>
    <t>DFSU7542970</t>
  </si>
  <si>
    <t>KTIV2511-068</t>
  </si>
  <si>
    <t>JJCSHLCB501424</t>
  </si>
  <si>
    <t>TWCU8178135</t>
  </si>
  <si>
    <t>MRSU8144886</t>
  </si>
  <si>
    <t>JJCSHLCB501358</t>
  </si>
  <si>
    <t>TIIU5180018</t>
  </si>
  <si>
    <t>KLND25-005714</t>
  </si>
  <si>
    <t>BKKFBJ559400</t>
  </si>
  <si>
    <t>FDCU0430070</t>
  </si>
  <si>
    <t>KTIV2511-069</t>
  </si>
  <si>
    <t>KLND25-005629</t>
  </si>
  <si>
    <t>BKKFAL657400</t>
  </si>
  <si>
    <t>GCXU2233241</t>
  </si>
  <si>
    <t>KTIV2511-24</t>
  </si>
  <si>
    <t>OOCU5850950</t>
  </si>
  <si>
    <t>KLND25-005659</t>
  </si>
  <si>
    <t>GOSUBOM6459663</t>
  </si>
  <si>
    <t>CAAU2582846</t>
  </si>
  <si>
    <t>KTIV2511-020</t>
  </si>
  <si>
    <t>I488348620</t>
  </si>
  <si>
    <t>SEGU1347396</t>
  </si>
  <si>
    <t>KLND25-005660</t>
  </si>
  <si>
    <t>HHLCH25S10186</t>
  </si>
  <si>
    <t>XYLU8212260</t>
  </si>
  <si>
    <t>KTIV2511-049</t>
  </si>
  <si>
    <t>TWCU8191780</t>
  </si>
  <si>
    <t>HNKU6339034</t>
  </si>
  <si>
    <t>KLND25-005687</t>
  </si>
  <si>
    <t>SNKO101251003222</t>
  </si>
  <si>
    <t>SKLU2129370</t>
  </si>
  <si>
    <t>KTIV2511-019</t>
  </si>
  <si>
    <t>SKLU1946680</t>
  </si>
  <si>
    <t>KLND25-005682</t>
  </si>
  <si>
    <t>TIIU5794119</t>
  </si>
  <si>
    <t>KTIV2511-22</t>
  </si>
  <si>
    <t>TWCH8230280</t>
  </si>
  <si>
    <t>WIKU5276379</t>
  </si>
  <si>
    <t>KLND25-005685</t>
  </si>
  <si>
    <t>NSSLBSLCC2501385</t>
  </si>
  <si>
    <t>NSSU0187441</t>
  </si>
  <si>
    <t>KTIV2511-021</t>
  </si>
  <si>
    <t>NSSLHPLCC2500170</t>
  </si>
  <si>
    <t>BEAU5108192</t>
  </si>
  <si>
    <t>MTIV2511-027</t>
  </si>
  <si>
    <t>ตกค้าง</t>
  </si>
  <si>
    <t>WHL-TS-25111075</t>
  </si>
  <si>
    <t>MRKU6246079</t>
  </si>
  <si>
    <t>WHIV2511-004</t>
  </si>
  <si>
    <t>CAAU4629860</t>
  </si>
  <si>
    <t>WHL-TS-25111074</t>
  </si>
  <si>
    <t>ONEYRICFEK103800</t>
  </si>
  <si>
    <t>TLLU5553134</t>
  </si>
  <si>
    <t>WHIV2511-003</t>
  </si>
  <si>
    <t>ชนะภัยขับ</t>
  </si>
  <si>
    <t>TRHU4033660</t>
  </si>
  <si>
    <t>TWCU8229680</t>
  </si>
  <si>
    <t>TIIU4592047</t>
  </si>
  <si>
    <t>FFAU6118610</t>
  </si>
  <si>
    <t>TLLU5497600</t>
  </si>
  <si>
    <t>KKFU7901776</t>
  </si>
  <si>
    <t>OOLU4124616590</t>
  </si>
  <si>
    <t>CSNU1873262</t>
  </si>
  <si>
    <t>MTIV2511-028</t>
  </si>
  <si>
    <t>MRKU1691670</t>
  </si>
  <si>
    <t>KLND25-005249</t>
  </si>
  <si>
    <t>EGLCSG095052SIT</t>
  </si>
  <si>
    <t>TIIU2539737</t>
  </si>
  <si>
    <t>KTIV2511-025</t>
  </si>
  <si>
    <t>MRKU4890146</t>
  </si>
  <si>
    <t>MRKU6231757</t>
  </si>
  <si>
    <t>TCLU9617882</t>
  </si>
  <si>
    <t>KLND25-005826</t>
  </si>
  <si>
    <t>BKKFBJ793400</t>
  </si>
  <si>
    <t>FFAU6443673</t>
  </si>
  <si>
    <t>KTIV2511-028</t>
  </si>
  <si>
    <t>KLND25-005993</t>
  </si>
  <si>
    <t>BKKFBK746300</t>
  </si>
  <si>
    <t>TCNU4902251</t>
  </si>
  <si>
    <t>KTIV2511-029</t>
  </si>
  <si>
    <t>ONEU0804155</t>
  </si>
  <si>
    <t>ONEU6340811</t>
  </si>
  <si>
    <t>GTD0985476</t>
  </si>
  <si>
    <t>TCLU6763013</t>
  </si>
  <si>
    <t>TWCU8182114</t>
  </si>
  <si>
    <t>050501287105</t>
  </si>
  <si>
    <t>MAGU2282079</t>
  </si>
  <si>
    <t>JJCSHLCB510339</t>
  </si>
  <si>
    <t>TWCU82198930</t>
  </si>
  <si>
    <t>MRSU7841886</t>
  </si>
  <si>
    <t>TWCU8198086</t>
  </si>
  <si>
    <t>ONEU1215231</t>
  </si>
  <si>
    <t>M488050326</t>
  </si>
  <si>
    <t>TGBU6104986</t>
  </si>
  <si>
    <t>KLND25-005997</t>
  </si>
  <si>
    <t>TGBU5035582</t>
  </si>
  <si>
    <t>KTIV2511-034</t>
  </si>
  <si>
    <t>KLND25-005995</t>
  </si>
  <si>
    <t>BKKFBK740400</t>
  </si>
  <si>
    <t>TRHU5581870</t>
  </si>
  <si>
    <t>KTIV2511-030</t>
  </si>
  <si>
    <t>24/811/2025</t>
  </si>
  <si>
    <t>KLND25-006078</t>
  </si>
  <si>
    <t>MRKU5254660</t>
  </si>
  <si>
    <t>KTIV2511-026</t>
  </si>
  <si>
    <t>KLND25-005991</t>
  </si>
  <si>
    <t>EGLCTK095369SIT</t>
  </si>
  <si>
    <t>TIIU5765661</t>
  </si>
  <si>
    <t>KTIV2511-033</t>
  </si>
  <si>
    <t>KLND25-005693</t>
  </si>
  <si>
    <t>POBUSHA251000712</t>
  </si>
  <si>
    <t>POLU4512826</t>
  </si>
  <si>
    <t>KTIV2511-031</t>
  </si>
  <si>
    <t>KLND25-006084</t>
  </si>
  <si>
    <t>EBKG14791481</t>
  </si>
  <si>
    <t>MSBU8263032</t>
  </si>
  <si>
    <t>KTIV2511-050</t>
  </si>
  <si>
    <t>Mentor ศรีราชา</t>
  </si>
  <si>
    <t>SDSVTHLCH11582</t>
  </si>
  <si>
    <t>REGU5174683</t>
  </si>
  <si>
    <t>FFAU7608248</t>
  </si>
  <si>
    <t>MRSU8177030</t>
  </si>
  <si>
    <t>TWCU2158770</t>
  </si>
  <si>
    <t>KLND25-006080</t>
  </si>
  <si>
    <t>BKKFAX086300</t>
  </si>
  <si>
    <t>GCXU5196959</t>
  </si>
  <si>
    <t>KTIV2511-027</t>
  </si>
  <si>
    <t>TXGU8145380</t>
  </si>
  <si>
    <t>A15FX18116</t>
  </si>
  <si>
    <t>IAAU1836685</t>
  </si>
  <si>
    <t>JJCLCSGY502802</t>
  </si>
  <si>
    <t>FCIU7524252</t>
  </si>
  <si>
    <t>COTCO NCR ระยอง</t>
  </si>
  <si>
    <t>WHL-TS-25111257-1</t>
  </si>
  <si>
    <t>CANCB25078311</t>
  </si>
  <si>
    <t>CAIU6016670</t>
  </si>
  <si>
    <t>FFAU4024739</t>
  </si>
  <si>
    <t>SBMNE251100620</t>
  </si>
  <si>
    <t>BKKFAQ581500</t>
  </si>
  <si>
    <t>CAAU9929897</t>
  </si>
  <si>
    <t>MTIV2511-029</t>
  </si>
  <si>
    <t>HPCU5027150</t>
  </si>
  <si>
    <t>ONEU5990880</t>
  </si>
  <si>
    <t>ONEU0672110</t>
  </si>
  <si>
    <t>WHL-TS-25111234-1</t>
  </si>
  <si>
    <t>LC2507692</t>
  </si>
  <si>
    <t>CKSU2203740</t>
  </si>
  <si>
    <t>TCKU7789720</t>
  </si>
  <si>
    <t>ยกเลิก 50%</t>
  </si>
  <si>
    <t>SDSVTHLCH11462</t>
  </si>
  <si>
    <t>KINGSIGNAL ระยอง</t>
  </si>
  <si>
    <t>WHL-TS-25111259-1</t>
  </si>
  <si>
    <t>EGHU3309758</t>
  </si>
  <si>
    <t>1770 1771</t>
  </si>
  <si>
    <t>ONEYOSAF62270700</t>
  </si>
  <si>
    <t>ONEU3189390</t>
  </si>
  <si>
    <t>MTIV2511-031</t>
  </si>
  <si>
    <t>YMJAI202633028</t>
  </si>
  <si>
    <t>GCXU6338929</t>
  </si>
  <si>
    <t>MTIV2511-033</t>
  </si>
  <si>
    <t>SEGU6867410</t>
  </si>
  <si>
    <t>MTIV2511-030</t>
  </si>
  <si>
    <t>FBLU0257054</t>
  </si>
  <si>
    <t>TCNU4606922</t>
  </si>
  <si>
    <t>ONEU1516390</t>
  </si>
  <si>
    <t>MTIV2511-032</t>
  </si>
  <si>
    <t>050501306402</t>
  </si>
  <si>
    <t>TGBU7022075</t>
  </si>
  <si>
    <t>KLND25-006204</t>
  </si>
  <si>
    <t>EBKG14740621</t>
  </si>
  <si>
    <t>MEDU7713686</t>
  </si>
  <si>
    <t>KTIV2511-038</t>
  </si>
  <si>
    <t>KLND25-006174</t>
  </si>
  <si>
    <t>SNKO101251003223</t>
  </si>
  <si>
    <t>HALU2340926</t>
  </si>
  <si>
    <t>KTIV2511-032</t>
  </si>
  <si>
    <t>SKLU2065770</t>
  </si>
  <si>
    <t>KLND25-006206</t>
  </si>
  <si>
    <t>MRKU3921770</t>
  </si>
  <si>
    <t>KTIV2511-070</t>
  </si>
  <si>
    <t>KLND25-006205</t>
  </si>
  <si>
    <t>ZIMUBKK80424504</t>
  </si>
  <si>
    <t>JXLU6463620</t>
  </si>
  <si>
    <t>KTIV2511-037</t>
  </si>
  <si>
    <t>KLND25-006136</t>
  </si>
  <si>
    <t>EGLCOS098786SIT</t>
  </si>
  <si>
    <t>TIIU2617085</t>
  </si>
  <si>
    <t>KTIV2511-041</t>
  </si>
  <si>
    <t>KLND25-006168</t>
  </si>
  <si>
    <t>HHLCH25S10185</t>
  </si>
  <si>
    <t>CAAU6838406</t>
  </si>
  <si>
    <t>KTIV2511-042</t>
  </si>
  <si>
    <t>BLCHC25057368</t>
  </si>
  <si>
    <t>TEMU7236225</t>
  </si>
  <si>
    <t>YMMU1319319</t>
  </si>
  <si>
    <t>KLND25-006134</t>
  </si>
  <si>
    <t>050501267198</t>
  </si>
  <si>
    <t>EMCU1808270</t>
  </si>
  <si>
    <t>KTIV2511-040</t>
  </si>
  <si>
    <t>FFAU1295070</t>
  </si>
  <si>
    <t>YMMU7001135</t>
  </si>
  <si>
    <t>EGSU9537701</t>
  </si>
  <si>
    <t>KLND25-006133</t>
  </si>
  <si>
    <t>050501267121</t>
  </si>
  <si>
    <t>EGSU9334134</t>
  </si>
  <si>
    <t>KTIV2511-039</t>
  </si>
  <si>
    <t>MRSU7169447</t>
  </si>
  <si>
    <t>ONEU2261870</t>
  </si>
  <si>
    <t>KLND25-006232</t>
  </si>
  <si>
    <t>A15FX16457</t>
  </si>
  <si>
    <t>IAAU1058629</t>
  </si>
  <si>
    <t>KTIV2511-043</t>
  </si>
  <si>
    <t>OOLU4124602740</t>
  </si>
  <si>
    <t>OOCU5908603</t>
  </si>
  <si>
    <t>MTIV2511-034</t>
  </si>
  <si>
    <t>BKKFBK846400</t>
  </si>
  <si>
    <t>DRYU2596838</t>
  </si>
  <si>
    <t>BBKK600218</t>
  </si>
  <si>
    <t>SNKO073251100003</t>
  </si>
  <si>
    <t>FELTECH โรง1 อมตะ</t>
  </si>
  <si>
    <t>OOLU9544070</t>
  </si>
  <si>
    <t>KLND25-006249</t>
  </si>
  <si>
    <t>035FX72638</t>
  </si>
  <si>
    <t>WHLU5824267</t>
  </si>
  <si>
    <t>KTIV2511-035</t>
  </si>
  <si>
    <t>MRSU7217062</t>
  </si>
  <si>
    <t>JJCSHLCBB501470</t>
  </si>
  <si>
    <t>TWCU8175394</t>
  </si>
  <si>
    <t>IAAU1008968</t>
  </si>
  <si>
    <t>KLND25-006248</t>
  </si>
  <si>
    <t>BKKFCB285900</t>
  </si>
  <si>
    <t>KKFU7842441</t>
  </si>
  <si>
    <t>KTIV2511-045</t>
  </si>
  <si>
    <t>KLND25-006244</t>
  </si>
  <si>
    <t>035FX72850</t>
  </si>
  <si>
    <t>WHLU5649143</t>
  </si>
  <si>
    <t>KTIV2511-036</t>
  </si>
  <si>
    <t>050550266183</t>
  </si>
  <si>
    <t>CAAU5872026</t>
  </si>
  <si>
    <t>050550273032</t>
  </si>
  <si>
    <t>EGHU9439682</t>
  </si>
  <si>
    <t>OOLU9257316</t>
  </si>
  <si>
    <t>GF-3</t>
  </si>
  <si>
    <t>KLND25-006404</t>
  </si>
  <si>
    <t>FCIU9952732</t>
  </si>
  <si>
    <t>KTIV2511-048</t>
  </si>
  <si>
    <t>JJCSHLCB501482</t>
  </si>
  <si>
    <t>TWCU8180528</t>
  </si>
  <si>
    <t>JJCSHLCB501498</t>
  </si>
  <si>
    <t>TWCU8170962</t>
  </si>
  <si>
    <t>KLND25-006275</t>
  </si>
  <si>
    <t>MRSU5614707</t>
  </si>
  <si>
    <t>KTIV2511-046</t>
  </si>
  <si>
    <t>TWCU8166920</t>
  </si>
  <si>
    <t>TWCU8172728</t>
  </si>
  <si>
    <t>ONEYMUMF96404500</t>
  </si>
  <si>
    <t>TCNU5414924</t>
  </si>
  <si>
    <t>MTIV2511-035</t>
  </si>
  <si>
    <t>THA_WH4 ศรีราชา</t>
  </si>
  <si>
    <t>KLND25-006436</t>
  </si>
  <si>
    <t>THD1441552</t>
  </si>
  <si>
    <t>CMAU9668401</t>
  </si>
  <si>
    <t>KTIV2511-060</t>
  </si>
  <si>
    <t>OOLU2313436430</t>
  </si>
  <si>
    <t>TRHU8739280</t>
  </si>
  <si>
    <t>MTIV2511-037</t>
  </si>
  <si>
    <t>EVOGISTICS</t>
  </si>
  <si>
    <t>WHL-TS-25111565-10</t>
  </si>
  <si>
    <t>HLCUBSC2510BFTL0</t>
  </si>
  <si>
    <t>UACU6036045</t>
  </si>
  <si>
    <t>WHIV2511-008</t>
  </si>
  <si>
    <t>BMOU4754335</t>
  </si>
  <si>
    <t>TCNU6167372</t>
  </si>
  <si>
    <t>BEAU4723772</t>
  </si>
  <si>
    <t>HAMU4293658</t>
  </si>
  <si>
    <t>KLND25-006355</t>
  </si>
  <si>
    <t>TRHU5052222</t>
  </si>
  <si>
    <t>KTIV2511-044</t>
  </si>
  <si>
    <t>FFAU2205450</t>
  </si>
  <si>
    <t>FANU1198411</t>
  </si>
  <si>
    <t>OOLU2313449030</t>
  </si>
  <si>
    <t>TIIU5968294</t>
  </si>
  <si>
    <t>HAMU4067516</t>
  </si>
  <si>
    <t>UACU5768370</t>
  </si>
  <si>
    <t>TRHU6576374</t>
  </si>
  <si>
    <t>FFAU2097485</t>
  </si>
  <si>
    <t>KLND25-006270</t>
  </si>
  <si>
    <t>HHLCH25S10288</t>
  </si>
  <si>
    <t>SELU4153307</t>
  </si>
  <si>
    <t>KTIV2511-047</t>
  </si>
  <si>
    <t>SH6152511070279</t>
  </si>
  <si>
    <t>CICU2045865</t>
  </si>
  <si>
    <t>SHACW25068679</t>
  </si>
  <si>
    <t>REGU5109559</t>
  </si>
  <si>
    <t>KLND25-006364</t>
  </si>
  <si>
    <t>JJMLCZJY500050</t>
  </si>
  <si>
    <t>TWCU8144794</t>
  </si>
  <si>
    <t>KTIV2511-055</t>
  </si>
  <si>
    <t>SHACW25068686</t>
  </si>
  <si>
    <t>CAIU6623680</t>
  </si>
  <si>
    <t>JJCSHLCA510358</t>
  </si>
  <si>
    <t>TWCU8154935</t>
  </si>
  <si>
    <t>JJCSHLCA501498</t>
  </si>
  <si>
    <t>TWCU8182412</t>
  </si>
  <si>
    <t>TWCB8229227</t>
  </si>
  <si>
    <t>TIIU4816065</t>
  </si>
  <si>
    <t>Thai Taffeta ระยอง</t>
  </si>
  <si>
    <t>KLND25-006132</t>
  </si>
  <si>
    <t>COSU6436396180</t>
  </si>
  <si>
    <t>BMOU1662512</t>
  </si>
  <si>
    <t>KTIV2511-053</t>
  </si>
  <si>
    <t>KLND25-006369</t>
  </si>
  <si>
    <t>HHLCH25S10393</t>
  </si>
  <si>
    <t>SELU4155779</t>
  </si>
  <si>
    <t>KTIV2511-054</t>
  </si>
  <si>
    <t>AMPACET ระยอง</t>
  </si>
  <si>
    <t>KLND25-006598</t>
  </si>
  <si>
    <t>TH01084702</t>
  </si>
  <si>
    <t>TEMU0395945</t>
  </si>
  <si>
    <t>KTIV2511-066</t>
  </si>
  <si>
    <t>KATOENNATIE ระยอง</t>
  </si>
  <si>
    <t>KLND25-006595</t>
  </si>
  <si>
    <t>BKKFBJ331600</t>
  </si>
  <si>
    <t>GCXU2614510</t>
  </si>
  <si>
    <t>KTIV2511-065</t>
  </si>
  <si>
    <t>MIDEA ระยอง</t>
  </si>
  <si>
    <t>KLND25-006625</t>
  </si>
  <si>
    <t>MRKU3313907</t>
  </si>
  <si>
    <t>KTIV2511-056</t>
  </si>
  <si>
    <t>YMJAI202633027</t>
  </si>
  <si>
    <t>YMLU3553600</t>
  </si>
  <si>
    <t>MTIV2511-038</t>
  </si>
  <si>
    <t>HLHU8420372</t>
  </si>
  <si>
    <t>KLND25-006434</t>
  </si>
  <si>
    <t>LCH25K00673</t>
  </si>
  <si>
    <t>NSSU7148494</t>
  </si>
  <si>
    <t>KTIV2511-051</t>
  </si>
  <si>
    <t>BEAU6408105</t>
  </si>
  <si>
    <t>KLND25-006570</t>
  </si>
  <si>
    <t>BKKM76992300</t>
  </si>
  <si>
    <t>CAIU7470939</t>
  </si>
  <si>
    <t>KTIV2511-052</t>
  </si>
  <si>
    <t>TWCU8148212</t>
  </si>
  <si>
    <t>HASU4129672</t>
  </si>
  <si>
    <t>รถเสียไม่แจ้ง</t>
  </si>
  <si>
    <t>SKHU6403326</t>
  </si>
  <si>
    <t>SKHU6570642</t>
  </si>
  <si>
    <t>KLND25-006670</t>
  </si>
  <si>
    <t>EBKG14781079</t>
  </si>
  <si>
    <t>CXDU2065193</t>
  </si>
  <si>
    <t>KTIV2511-058</t>
  </si>
  <si>
    <t>KLND25-006518</t>
  </si>
  <si>
    <t>EGLCTK093090SIT</t>
  </si>
  <si>
    <t>FFAU7172909</t>
  </si>
  <si>
    <t>KTIV2511-059</t>
  </si>
  <si>
    <t>KLND25-006671</t>
  </si>
  <si>
    <t>BKKFBJ587500</t>
  </si>
  <si>
    <t>NYKU4410255</t>
  </si>
  <si>
    <t>KTIV2511-073</t>
  </si>
  <si>
    <t>KLND25-006667</t>
  </si>
  <si>
    <t>EBKG14781178</t>
  </si>
  <si>
    <t>MEDU4249308</t>
  </si>
  <si>
    <t>KTIV2511-057</t>
  </si>
  <si>
    <t>MIDEA เขาคันทรง</t>
  </si>
  <si>
    <t>KLND25-006681</t>
  </si>
  <si>
    <t>COSU6435807690</t>
  </si>
  <si>
    <t>CEOU6036882</t>
  </si>
  <si>
    <t>KTIV2512-080</t>
  </si>
  <si>
    <t>JJCSHLCB501470</t>
  </si>
  <si>
    <t>TWCU8190995</t>
  </si>
  <si>
    <t>JJCSHLCA510366</t>
  </si>
  <si>
    <t>TWCU2237694</t>
  </si>
  <si>
    <t>KLND25-006680</t>
  </si>
  <si>
    <t>BKKFBM137600</t>
  </si>
  <si>
    <t>ONEU1316833</t>
  </si>
  <si>
    <t>KTIV2512-077</t>
  </si>
  <si>
    <t>WHL-TS-25111753</t>
  </si>
  <si>
    <t>ONEYRICFFY091600</t>
  </si>
  <si>
    <t>TCLU6507290</t>
  </si>
  <si>
    <t>WHIV2511-011</t>
  </si>
  <si>
    <t>WHL-TS-25111758-5</t>
  </si>
  <si>
    <t>WHIV2511-010</t>
  </si>
  <si>
    <t>WHL-TS-25111759-3</t>
  </si>
  <si>
    <t>GCXU5746952</t>
  </si>
  <si>
    <t>WHIV2511-009</t>
  </si>
  <si>
    <t>SEKU4725690</t>
  </si>
  <si>
    <t>MRSU3669763</t>
  </si>
  <si>
    <t>MRSU7029912</t>
  </si>
  <si>
    <t>OOLU4124602580</t>
  </si>
  <si>
    <t>CSNU1664299</t>
  </si>
  <si>
    <t>MTIV2511-040</t>
  </si>
  <si>
    <t>71-3629</t>
  </si>
  <si>
    <t>MRKU5681873</t>
  </si>
  <si>
    <t>TXGU7405740</t>
  </si>
  <si>
    <t>AION</t>
  </si>
  <si>
    <t>OOLU2313581480</t>
  </si>
  <si>
    <t>BMOU5227534</t>
  </si>
  <si>
    <t>GCXU5430500</t>
  </si>
  <si>
    <t>TXGU7406047</t>
  </si>
  <si>
    <t>TRHU4689978</t>
  </si>
  <si>
    <t>KLND25-006683</t>
  </si>
  <si>
    <t>EBKG14839878</t>
  </si>
  <si>
    <t>TCNU7195640</t>
  </si>
  <si>
    <t>KTIV2511-062</t>
  </si>
  <si>
    <t>มีใบแพทย์</t>
  </si>
  <si>
    <t>MRSU3232109</t>
  </si>
  <si>
    <t>ONEU5781263</t>
  </si>
  <si>
    <t>JJCSHLCA510367</t>
  </si>
  <si>
    <t>TWCU8263263</t>
  </si>
  <si>
    <t>JJCSHLCB501511</t>
  </si>
  <si>
    <t>TWCU8183804</t>
  </si>
  <si>
    <t>KLND25-006788</t>
  </si>
  <si>
    <t>SITGSHLCC02141</t>
  </si>
  <si>
    <t>FTAU2389226</t>
  </si>
  <si>
    <t>KTIV2511-061</t>
  </si>
  <si>
    <t>ONEYOSAF59570900</t>
  </si>
  <si>
    <t>TRHU4063156</t>
  </si>
  <si>
    <t>MTIV2511-041</t>
  </si>
  <si>
    <t>OOCU9700080</t>
  </si>
  <si>
    <t>MTIV2511-039</t>
  </si>
  <si>
    <t>OOCU6294618</t>
  </si>
  <si>
    <t>KLND25-006876</t>
  </si>
  <si>
    <t>GCXU6332031</t>
  </si>
  <si>
    <t>KTIV2511-067</t>
  </si>
  <si>
    <t>KLND25-006865</t>
  </si>
  <si>
    <t>TRHU6768206</t>
  </si>
  <si>
    <t>KTIV2511-064</t>
  </si>
  <si>
    <t>TWCU8219532</t>
  </si>
  <si>
    <t>CKCOSGN0074770</t>
  </si>
  <si>
    <t>CKSU2205017</t>
  </si>
  <si>
    <t>KLIV2511-003</t>
  </si>
  <si>
    <t>KLND25-006869</t>
  </si>
  <si>
    <t>MRKU5075201</t>
  </si>
  <si>
    <t>KTIV2511-063</t>
  </si>
  <si>
    <t>TWCU8176718</t>
  </si>
  <si>
    <t>TWCU8212224</t>
  </si>
  <si>
    <t>KLND25-006800</t>
  </si>
  <si>
    <t>KTIV2512-057</t>
  </si>
  <si>
    <t>KLND25-006874</t>
  </si>
  <si>
    <t>CAAU7171107</t>
  </si>
  <si>
    <t>KTIV2511-072</t>
  </si>
  <si>
    <t>SGNCW2504366301</t>
  </si>
  <si>
    <t>REGU5225327</t>
  </si>
  <si>
    <t>OOCU6299306</t>
  </si>
  <si>
    <t>MTIV2512-001</t>
  </si>
  <si>
    <t>TIIU5379930</t>
  </si>
  <si>
    <t>KLND25-006918</t>
  </si>
  <si>
    <t>173IB25060156</t>
  </si>
  <si>
    <t>TGHU6010195</t>
  </si>
  <si>
    <t>KTIV2512-010</t>
  </si>
  <si>
    <t>KLND25-006917</t>
  </si>
  <si>
    <t>BKKM87122400</t>
  </si>
  <si>
    <t>KOCU4121542</t>
  </si>
  <si>
    <t>KTIV2512-018</t>
  </si>
  <si>
    <t>KLND25-006802</t>
  </si>
  <si>
    <t>SITGSHLCC02131</t>
  </si>
  <si>
    <t>BEAU2910060</t>
  </si>
  <si>
    <t>KTIV2512-006</t>
  </si>
  <si>
    <t>KLND25-006790</t>
  </si>
  <si>
    <t>SNGBLWLH251886</t>
  </si>
  <si>
    <t>GAOU2271194</t>
  </si>
  <si>
    <t>KTIV2512-001</t>
  </si>
  <si>
    <t>HAJCW25012201</t>
  </si>
  <si>
    <t>CAIU9607954</t>
  </si>
  <si>
    <t>ทหาี3867330</t>
  </si>
  <si>
    <t>REGU5109923</t>
  </si>
  <si>
    <t>TXGU6767940</t>
  </si>
  <si>
    <t>OOLU2163857990</t>
  </si>
  <si>
    <t>TGBU8806718</t>
  </si>
  <si>
    <t>MTIV2512-002</t>
  </si>
  <si>
    <t>TEMU7533706</t>
  </si>
  <si>
    <t>CSNU8616081</t>
  </si>
  <si>
    <t>SGNCW25038618</t>
  </si>
  <si>
    <t>REGU5082268</t>
  </si>
  <si>
    <t>CSNU1704616</t>
  </si>
  <si>
    <t>KLND25-006916</t>
  </si>
  <si>
    <t>BKKM93631000</t>
  </si>
  <si>
    <t>KOCU4834590</t>
  </si>
  <si>
    <t>KTIV2512-035</t>
  </si>
  <si>
    <t>OOCU6318659</t>
  </si>
  <si>
    <t>COPELAND ระยอง</t>
  </si>
  <si>
    <t>KLND25-006596</t>
  </si>
  <si>
    <t>OOLU2163865940</t>
  </si>
  <si>
    <t>OOLU4402617</t>
  </si>
  <si>
    <t>KTIV2512-009</t>
  </si>
  <si>
    <t>KLND25-007008</t>
  </si>
  <si>
    <t>SITGSHLCQ601198</t>
  </si>
  <si>
    <t>TLLU8458038</t>
  </si>
  <si>
    <t>KTIV2512-003</t>
  </si>
  <si>
    <t>050550277746</t>
  </si>
  <si>
    <t>DRYU9566023</t>
  </si>
  <si>
    <t>KLND25-006630</t>
  </si>
  <si>
    <t>BKKFCD262600</t>
  </si>
  <si>
    <t>TCNU7680116</t>
  </si>
  <si>
    <t>KTIV2512-007</t>
  </si>
  <si>
    <t>CSNU5697407</t>
  </si>
  <si>
    <t>MTIV2512-003</t>
  </si>
  <si>
    <t>CSNU5714443</t>
  </si>
  <si>
    <t>WHL-TS-25120017</t>
  </si>
  <si>
    <t>ONEYRICFHX487900</t>
  </si>
  <si>
    <t>CAIU9203715</t>
  </si>
  <si>
    <t>WHIV2512-001</t>
  </si>
  <si>
    <t>JKSCB25019137</t>
  </si>
  <si>
    <t>CAAU8771087</t>
  </si>
  <si>
    <t>MTIV2512-004</t>
  </si>
  <si>
    <t>OOCU6289421</t>
  </si>
  <si>
    <t>ONEU0827417</t>
  </si>
  <si>
    <t>HLXU8249462</t>
  </si>
  <si>
    <t>GAOU6648840</t>
  </si>
  <si>
    <t>SITU2650471</t>
  </si>
  <si>
    <t>KLND25-007012</t>
  </si>
  <si>
    <t>HASLC01251004641</t>
  </si>
  <si>
    <t>HLHU8375925</t>
  </si>
  <si>
    <t>KTIV2512-005</t>
  </si>
  <si>
    <t>ONEU0973432</t>
  </si>
  <si>
    <t>PREMIERTECH สมุทรปราการ</t>
  </si>
  <si>
    <t>MIEU2013058</t>
  </si>
  <si>
    <t>KLIV2512-001</t>
  </si>
  <si>
    <t>OOCU9546729</t>
  </si>
  <si>
    <t>OOCU6317478</t>
  </si>
  <si>
    <t>Schenker เขาตะแบก</t>
  </si>
  <si>
    <t>SH6152511070287</t>
  </si>
  <si>
    <t>TXGU8262643</t>
  </si>
  <si>
    <t>SH6152511070288</t>
  </si>
  <si>
    <t>CAIU4306768</t>
  </si>
  <si>
    <t>KLND25-006772</t>
  </si>
  <si>
    <t>W488083033</t>
  </si>
  <si>
    <t>SEGU6405026</t>
  </si>
  <si>
    <t>KTIV2512-011</t>
  </si>
  <si>
    <t>BLCHC25060098</t>
  </si>
  <si>
    <t>REGU5103186</t>
  </si>
  <si>
    <t>ไกรเนอร์ไบโอ-วัน</t>
  </si>
  <si>
    <t>CAAU6800967</t>
  </si>
  <si>
    <t>EAIV2512-001</t>
  </si>
  <si>
    <t>GESU6781899</t>
  </si>
  <si>
    <t>OOCU9568266</t>
  </si>
  <si>
    <t>KLND25-007016</t>
  </si>
  <si>
    <t>MRKU5238058</t>
  </si>
  <si>
    <t>KTIV2512-004</t>
  </si>
  <si>
    <t>YMMU6935805</t>
  </si>
  <si>
    <t>BLTLCHCMB25000862</t>
  </si>
  <si>
    <t>TGHU2688517</t>
  </si>
  <si>
    <t>CAXU9858231</t>
  </si>
  <si>
    <t>KLND25-006782</t>
  </si>
  <si>
    <t>W488083830</t>
  </si>
  <si>
    <t>YMMU4174482</t>
  </si>
  <si>
    <t>KTIV2512-008</t>
  </si>
  <si>
    <t>OOCU6289458</t>
  </si>
  <si>
    <t>TXGU5043657</t>
  </si>
  <si>
    <t>I488351593</t>
  </si>
  <si>
    <t>TCNU3962180</t>
  </si>
  <si>
    <t>OOLU4124602750</t>
  </si>
  <si>
    <t>CSNU5748464</t>
  </si>
  <si>
    <t>MTIV2512-005</t>
  </si>
  <si>
    <t>EBKG15039473</t>
  </si>
  <si>
    <t>MSDU6271118</t>
  </si>
  <si>
    <t>EAIV2512-002</t>
  </si>
  <si>
    <t>ค้างคืน</t>
  </si>
  <si>
    <t>KMYU9374139</t>
  </si>
  <si>
    <t>SEGU5328943</t>
  </si>
  <si>
    <t>OOCU6389729</t>
  </si>
  <si>
    <t>SEJ-90/25</t>
  </si>
  <si>
    <t>EMKU9220208</t>
  </si>
  <si>
    <t>WHL-TS-25120206</t>
  </si>
  <si>
    <t>HLCUBSC2510AQGS0</t>
  </si>
  <si>
    <t>FCIU7315801</t>
  </si>
  <si>
    <t>WHIV2512-002</t>
  </si>
  <si>
    <t>TGCU5346063</t>
  </si>
  <si>
    <t>LACTASOY ปราจีน</t>
  </si>
  <si>
    <t>CAAU7013924</t>
  </si>
  <si>
    <t>HAMU2037087</t>
  </si>
  <si>
    <t>TXGU7083129</t>
  </si>
  <si>
    <t>OOCU9681550</t>
  </si>
  <si>
    <t>OOCU9474146</t>
  </si>
  <si>
    <t>HAMU4121263</t>
  </si>
  <si>
    <t>GATU8384730</t>
  </si>
  <si>
    <t>HMAU3531849</t>
  </si>
  <si>
    <t>050501333077</t>
  </si>
  <si>
    <t>EMCU1524102</t>
  </si>
  <si>
    <t>HLXU8623478</t>
  </si>
  <si>
    <t>HAMU4171813</t>
  </si>
  <si>
    <t xml:space="preserve"> FANU1611905</t>
  </si>
  <si>
    <t>รับตู้แทนปกรณ์ลูกค้ารีบ</t>
  </si>
  <si>
    <t>WHL-TS-25120273</t>
  </si>
  <si>
    <t>TCKU6715337</t>
  </si>
  <si>
    <t>WHIV2512-003</t>
  </si>
  <si>
    <t>MSKU0908631</t>
  </si>
  <si>
    <t>CAAU8910840</t>
  </si>
  <si>
    <t>MRKU3871200</t>
  </si>
  <si>
    <t>MRSU3236001</t>
  </si>
  <si>
    <t>TWCU2219427</t>
  </si>
  <si>
    <t>SEGU2507647</t>
  </si>
  <si>
    <t>KERRY KM 21</t>
  </si>
  <si>
    <t>KLND25-007421</t>
  </si>
  <si>
    <t>ตู้ KLN</t>
  </si>
  <si>
    <t>KTIV2512-016</t>
  </si>
  <si>
    <t>CAAU2549107</t>
  </si>
  <si>
    <t>TXGU5013971</t>
  </si>
  <si>
    <t>โฮมโปรศรีราชา</t>
  </si>
  <si>
    <t>KMTU9367968</t>
  </si>
  <si>
    <t>CAIU3636699</t>
  </si>
  <si>
    <t>MTIV2512-006</t>
  </si>
  <si>
    <t>OOCU5864357</t>
  </si>
  <si>
    <t>KLND25-007159</t>
  </si>
  <si>
    <t>BKKFCC346800</t>
  </si>
  <si>
    <t>ONEU0951032</t>
  </si>
  <si>
    <t>KTIV2512-012</t>
  </si>
  <si>
    <t>KLND25-007456</t>
  </si>
  <si>
    <t>BKKFCD585700</t>
  </si>
  <si>
    <t>TCKU2033391</t>
  </si>
  <si>
    <t>KTIV2512-020</t>
  </si>
  <si>
    <t>CSNU8931587</t>
  </si>
  <si>
    <t>OOCU6333946</t>
  </si>
  <si>
    <t>EBKG15039532</t>
  </si>
  <si>
    <t>MSDU6944836</t>
  </si>
  <si>
    <t>EAIV2512-003</t>
  </si>
  <si>
    <t>KLND25-006773</t>
  </si>
  <si>
    <t>BKKM34217700</t>
  </si>
  <si>
    <t>KOCU4258643</t>
  </si>
  <si>
    <t>KTIV2512-014</t>
  </si>
  <si>
    <t>HAMU1815609</t>
  </si>
  <si>
    <t>EAIV2512-004</t>
  </si>
  <si>
    <t>WHL-TS-25120399-5</t>
  </si>
  <si>
    <t>MEDUHX595307</t>
  </si>
  <si>
    <t>BMOU6773587</t>
  </si>
  <si>
    <t>WHIV2512-004</t>
  </si>
  <si>
    <t>KLND25-007185</t>
  </si>
  <si>
    <t>BKKFCC363700</t>
  </si>
  <si>
    <t>FFAU6809762</t>
  </si>
  <si>
    <t>KTIV2512-015</t>
  </si>
  <si>
    <t>KLND25-007157</t>
  </si>
  <si>
    <t>BKKFBT117900</t>
  </si>
  <si>
    <t>CAAU9420488</t>
  </si>
  <si>
    <t>KTIV2512-013</t>
  </si>
  <si>
    <t>ONEU1602971</t>
  </si>
  <si>
    <t>TRHU7968976</t>
  </si>
  <si>
    <t>ONEU2771132</t>
  </si>
  <si>
    <t>MSMU4193136</t>
  </si>
  <si>
    <t>OOLU4124602590</t>
  </si>
  <si>
    <t>OOLU6826044</t>
  </si>
  <si>
    <t>ONEU1545125</t>
  </si>
  <si>
    <t>MSMU6586770</t>
  </si>
  <si>
    <t>MSBU7346214</t>
  </si>
  <si>
    <t>JJCSHLCB501597</t>
  </si>
  <si>
    <t>TWCU8264336</t>
  </si>
  <si>
    <t>TWCU8264399</t>
  </si>
  <si>
    <t>SGNCW25043164</t>
  </si>
  <si>
    <t>REGU5204290</t>
  </si>
  <si>
    <t>GAOU7355873</t>
  </si>
  <si>
    <t>TWCU8272476</t>
  </si>
  <si>
    <t>UETU8140280</t>
  </si>
  <si>
    <t>KLND25-007535</t>
  </si>
  <si>
    <t>KTIV2512-017</t>
  </si>
  <si>
    <t>TWCU8221102</t>
  </si>
  <si>
    <t>MRSU8099724</t>
  </si>
  <si>
    <t>HAMU2794244</t>
  </si>
  <si>
    <t>EAIV2512-005</t>
  </si>
  <si>
    <t>OOCU9750917</t>
  </si>
  <si>
    <t>MTIV2512-009</t>
  </si>
  <si>
    <t>WHL-TS-25120473-6</t>
  </si>
  <si>
    <t>RICFHY675900</t>
  </si>
  <si>
    <t>TRHU6632420</t>
  </si>
  <si>
    <t>WHIV2512-005</t>
  </si>
  <si>
    <t>SDSVTHLCH1893</t>
  </si>
  <si>
    <t>GLDU9961247</t>
  </si>
  <si>
    <t>FFAU6382963</t>
  </si>
  <si>
    <t>ONEYHANFE4568300</t>
  </si>
  <si>
    <t>BEAU5435338</t>
  </si>
  <si>
    <t>MTIV2512-010</t>
  </si>
  <si>
    <t>ONEU5218199</t>
  </si>
  <si>
    <t>YMJAI202633026</t>
  </si>
  <si>
    <t>TMMU7242024</t>
  </si>
  <si>
    <t>MTIV2512-011</t>
  </si>
  <si>
    <t>YMMU6919260</t>
  </si>
  <si>
    <t>KOCU2128620</t>
  </si>
  <si>
    <t>TWCU8177118</t>
  </si>
  <si>
    <t>OOCU5859659</t>
  </si>
  <si>
    <t>TWCU8211001</t>
  </si>
  <si>
    <t>YMJAI202634527</t>
  </si>
  <si>
    <t>YMMU1255949</t>
  </si>
  <si>
    <t>MTIV2512-012</t>
  </si>
  <si>
    <t>ONEU0633772</t>
  </si>
  <si>
    <t>GCXU6147223</t>
  </si>
  <si>
    <t>EAIV2512-006</t>
  </si>
  <si>
    <t>CSNU5709827</t>
  </si>
  <si>
    <t>TGBU9695394</t>
  </si>
  <si>
    <t>ONEU5117819</t>
  </si>
  <si>
    <t>TCLU1638955</t>
  </si>
  <si>
    <t>25SEX-18456-00</t>
  </si>
  <si>
    <t>BKKFBM578800</t>
  </si>
  <si>
    <t>TCNU2108962</t>
  </si>
  <si>
    <t>SVIV2512-001/MLIV2512-001</t>
  </si>
  <si>
    <t>CSNU5547963</t>
  </si>
  <si>
    <t>TCKU7925472</t>
  </si>
  <si>
    <t>OOCU9482054</t>
  </si>
  <si>
    <t>ONEU1826441</t>
  </si>
  <si>
    <t>CSNU5718238</t>
  </si>
  <si>
    <t>KLND25-007453</t>
  </si>
  <si>
    <t>JJCLCNGY503110</t>
  </si>
  <si>
    <t>TWCU2125673</t>
  </si>
  <si>
    <t>25SEX-18833-00</t>
  </si>
  <si>
    <t>GTD0989779</t>
  </si>
  <si>
    <t>FFAU4805114</t>
  </si>
  <si>
    <t>SVIV2512-002/MLIV2512-002</t>
  </si>
  <si>
    <t>KLND25-007710</t>
  </si>
  <si>
    <t>173IB25060967</t>
  </si>
  <si>
    <t>TCNU7944899</t>
  </si>
  <si>
    <t>KTIV2512-019</t>
  </si>
  <si>
    <t>MIDEA  ระยอง</t>
  </si>
  <si>
    <t>KLND25-007668</t>
  </si>
  <si>
    <t>GCXU5805090</t>
  </si>
  <si>
    <t>KTIV2512-026</t>
  </si>
  <si>
    <t>ONEU1707150</t>
  </si>
  <si>
    <t>FFAU5988278</t>
  </si>
  <si>
    <t>MRKU5939715</t>
  </si>
  <si>
    <t>KLND25-006775</t>
  </si>
  <si>
    <t>BKKM55890900</t>
  </si>
  <si>
    <t>DRYU9211326</t>
  </si>
  <si>
    <t>KTIV2512-022</t>
  </si>
  <si>
    <t>HAIER ชลบุรี</t>
  </si>
  <si>
    <t>WHL-TS-25120631-2</t>
  </si>
  <si>
    <t>WHF2025111997</t>
  </si>
  <si>
    <t>NBYU8242363</t>
  </si>
  <si>
    <t>KLND25-006771</t>
  </si>
  <si>
    <t>BKKM65080500</t>
  </si>
  <si>
    <t>KOCU4276668</t>
  </si>
  <si>
    <t>KTIV2512-023</t>
  </si>
  <si>
    <t>YIFAN บ่อวิน</t>
  </si>
  <si>
    <t>KLND25-007247</t>
  </si>
  <si>
    <t>EGLCSH101585SIT</t>
  </si>
  <si>
    <t>UETU5822352</t>
  </si>
  <si>
    <t>KTIV2512-031</t>
  </si>
  <si>
    <t>WHL-TS-25120653-1</t>
  </si>
  <si>
    <t>CULVSHA2524340</t>
  </si>
  <si>
    <t>CULU6299322</t>
  </si>
  <si>
    <t>CMAU0413570</t>
  </si>
  <si>
    <t>GCXU2608380</t>
  </si>
  <si>
    <t>UETU8459699</t>
  </si>
  <si>
    <t>KLND25-007519</t>
  </si>
  <si>
    <t>SNKO101251003227</t>
  </si>
  <si>
    <t>SKLU2014197</t>
  </si>
  <si>
    <t>KTIV2512-025</t>
  </si>
  <si>
    <t>WHL-TS-25120655-2</t>
  </si>
  <si>
    <t>WHF2025111853</t>
  </si>
  <si>
    <t>JXLU6148757</t>
  </si>
  <si>
    <t>KTIV2512-002</t>
  </si>
  <si>
    <t>SKLU1970686</t>
  </si>
  <si>
    <t>GAOU7739251</t>
  </si>
  <si>
    <t>MRKU4024025</t>
  </si>
  <si>
    <t>MRSU4059174</t>
  </si>
  <si>
    <t>WHL-TS-25120654-1</t>
  </si>
  <si>
    <t>TCKU6130595</t>
  </si>
  <si>
    <t>NBYU8199328</t>
  </si>
  <si>
    <t>KLND25-007725</t>
  </si>
  <si>
    <t>173IB25059778</t>
  </si>
  <si>
    <t>MSDU8933430</t>
  </si>
  <si>
    <t>KTIV2512-078</t>
  </si>
  <si>
    <t>MSDU8994707</t>
  </si>
  <si>
    <t>KLND25-007698</t>
  </si>
  <si>
    <t>JJMLCZJY500059</t>
  </si>
  <si>
    <t>TXGU7403618</t>
  </si>
  <si>
    <t>KTIV2512-030</t>
  </si>
  <si>
    <t>KLND25-007866</t>
  </si>
  <si>
    <t>KTIV2512-021</t>
  </si>
  <si>
    <t>DL2512-001</t>
  </si>
  <si>
    <t>TGBU9774390</t>
  </si>
  <si>
    <t>KLND25-007528</t>
  </si>
  <si>
    <t>TAOCB25023755</t>
  </si>
  <si>
    <t>CIPU5160966</t>
  </si>
  <si>
    <t>TWCU8075939</t>
  </si>
  <si>
    <t>QTSGN2536714</t>
  </si>
  <si>
    <t>CKSU2204659</t>
  </si>
  <si>
    <t>KLND25-007857</t>
  </si>
  <si>
    <t>CSNU7871734</t>
  </si>
  <si>
    <t>KTIV2512-024</t>
  </si>
  <si>
    <t>ONEU1680383</t>
  </si>
  <si>
    <t>MRSU7042787</t>
  </si>
  <si>
    <t>KLND25-007864</t>
  </si>
  <si>
    <t>EBKG15011449</t>
  </si>
  <si>
    <t>FCIU9230051</t>
  </si>
  <si>
    <t>KTIV2512-038</t>
  </si>
  <si>
    <t>ONEU0166385</t>
  </si>
  <si>
    <t>MRSU7926751</t>
  </si>
  <si>
    <t>KLND25-007863</t>
  </si>
  <si>
    <t>EBKG15011448</t>
  </si>
  <si>
    <t>MSBU6864327</t>
  </si>
  <si>
    <t>KTIV2512-028</t>
  </si>
  <si>
    <t>FFAU2219921</t>
  </si>
  <si>
    <t>OOLU4124602600</t>
  </si>
  <si>
    <t>FFAU6134930</t>
  </si>
  <si>
    <t>MTIV2512-013</t>
  </si>
  <si>
    <t>TWCU8188920</t>
  </si>
  <si>
    <t>BEAU5790749</t>
  </si>
  <si>
    <t>CAAU7672860</t>
  </si>
  <si>
    <t>REGU5173856</t>
  </si>
  <si>
    <t>KLND25-007926</t>
  </si>
  <si>
    <t>MRSU4679935</t>
  </si>
  <si>
    <t>KTIV2512-079</t>
  </si>
  <si>
    <t>CAIU7560842</t>
  </si>
  <si>
    <t>TCNU1127079</t>
  </si>
  <si>
    <t>KLND25-007924</t>
  </si>
  <si>
    <t>MRSU4535835</t>
  </si>
  <si>
    <t>KTIV2512-029</t>
  </si>
  <si>
    <t>CAAU6385465</t>
  </si>
  <si>
    <t>TCNU7652048</t>
  </si>
  <si>
    <t>MRSU6139474</t>
  </si>
  <si>
    <t>NTIV2512-001</t>
  </si>
  <si>
    <t>FCIU5379685</t>
  </si>
  <si>
    <t>CAAU8883600</t>
  </si>
  <si>
    <t>UETU8348843</t>
  </si>
  <si>
    <t>CAAU7942098</t>
  </si>
  <si>
    <t>SAIAM COM</t>
  </si>
  <si>
    <t>SDSVTHLCH12614</t>
  </si>
  <si>
    <t>REGU5253870</t>
  </si>
  <si>
    <t>SDSVTHLCH12742</t>
  </si>
  <si>
    <t>SKLU2060546</t>
  </si>
  <si>
    <t>KLND25-008080</t>
  </si>
  <si>
    <t>KTIV2512-032</t>
  </si>
  <si>
    <t>MONAMI ระยอง</t>
  </si>
  <si>
    <t>KLND25-007282</t>
  </si>
  <si>
    <t>SLABKK25110171</t>
  </si>
  <si>
    <t>POLU2021485</t>
  </si>
  <si>
    <t>KTIV2512-039</t>
  </si>
  <si>
    <t>KLND25-008049</t>
  </si>
  <si>
    <t>GAOU7952293</t>
  </si>
  <si>
    <t>KTIV2512-044</t>
  </si>
  <si>
    <t>KLND25-007987</t>
  </si>
  <si>
    <t>TCLC2512143</t>
  </si>
  <si>
    <t>RXTU4576521</t>
  </si>
  <si>
    <t>KTIV2512-040</t>
  </si>
  <si>
    <t>IM488050877</t>
  </si>
  <si>
    <t>CAJU5098580</t>
  </si>
  <si>
    <t>TXGU8204014</t>
  </si>
  <si>
    <t>REGU1273820</t>
  </si>
  <si>
    <t>MRSU7495844</t>
  </si>
  <si>
    <t>ONEYMUMFA2143700</t>
  </si>
  <si>
    <t>TEMU0615530</t>
  </si>
  <si>
    <t>MTIV2512-014</t>
  </si>
  <si>
    <t>REGU5184336</t>
  </si>
  <si>
    <t>REGU5248410</t>
  </si>
  <si>
    <t>SDSVTHLCH12836</t>
  </si>
  <si>
    <t>HALU2355037</t>
  </si>
  <si>
    <t>MRSU7424959</t>
  </si>
  <si>
    <t>CAAU4780624</t>
  </si>
  <si>
    <t xml:space="preserve">                                                  </t>
  </si>
  <si>
    <t>ค่าล่วงเวลา</t>
  </si>
  <si>
    <t>CAAU2542843</t>
  </si>
  <si>
    <t>093-557-8188</t>
  </si>
  <si>
    <t>GCXU5563308</t>
  </si>
  <si>
    <t>KLND25-008025</t>
  </si>
  <si>
    <t>FFAU5561774</t>
  </si>
  <si>
    <t>KTIV2512-034</t>
  </si>
  <si>
    <t>KLND25-008222</t>
  </si>
  <si>
    <t>KTIV2512-033</t>
  </si>
  <si>
    <t>095-637-2621</t>
  </si>
  <si>
    <t>EGLCHP101605SIT</t>
  </si>
  <si>
    <t>TBJU7281841</t>
  </si>
  <si>
    <t>062-509-8011</t>
  </si>
  <si>
    <t>WHL-TS-25121014</t>
  </si>
  <si>
    <t>ONEYRICFJD695800</t>
  </si>
  <si>
    <t>NYKU5113605</t>
  </si>
  <si>
    <t>WHIV2512-006</t>
  </si>
  <si>
    <t>088-295-8628</t>
  </si>
  <si>
    <t>MRSU7054010</t>
  </si>
  <si>
    <t>088-295-8629</t>
  </si>
  <si>
    <t>MRSU8124663</t>
  </si>
  <si>
    <t>KLND25-008152</t>
  </si>
  <si>
    <t>SNKO101251103683</t>
  </si>
  <si>
    <t>HLHU8451711</t>
  </si>
  <si>
    <t>KTIV2512-042</t>
  </si>
  <si>
    <t>080-172-6678</t>
  </si>
  <si>
    <t>ONEU5936489</t>
  </si>
  <si>
    <t>063-379-3511</t>
  </si>
  <si>
    <t>REGU5209162</t>
  </si>
  <si>
    <t xml:space="preserve"> 084-991-1780</t>
  </si>
  <si>
    <t>TIIU5680266</t>
  </si>
  <si>
    <t xml:space="preserve"> 084-991-1781</t>
  </si>
  <si>
    <t>CAAU8130118</t>
  </si>
  <si>
    <t xml:space="preserve">061-343-2027 </t>
  </si>
  <si>
    <t>KLND25-008153</t>
  </si>
  <si>
    <t>GOSUBOM6460999</t>
  </si>
  <si>
    <t>SEGU2184040</t>
  </si>
  <si>
    <t>KTIV2512-037</t>
  </si>
  <si>
    <t>061-343-2028</t>
  </si>
  <si>
    <t>ONEU0399010</t>
  </si>
  <si>
    <t>ไกรเนอร์ไบโอ-วัน อมตะ</t>
  </si>
  <si>
    <t>HAMU4052537</t>
  </si>
  <si>
    <t>EAIV2512-007</t>
  </si>
  <si>
    <t>080-764-1685</t>
  </si>
  <si>
    <t>LCH25L00169</t>
  </si>
  <si>
    <t>NSSU7088034</t>
  </si>
  <si>
    <t>ONEYHANFE4569400</t>
  </si>
  <si>
    <t>FDCU0622030</t>
  </si>
  <si>
    <t>MTIV2512-015</t>
  </si>
  <si>
    <t>NSSU7101795</t>
  </si>
  <si>
    <t>061-578-2197</t>
  </si>
  <si>
    <t>HAMU3959009</t>
  </si>
  <si>
    <t>EAIV2512-008</t>
  </si>
  <si>
    <t>KLND25-008149</t>
  </si>
  <si>
    <t>HHLCH25S11021</t>
  </si>
  <si>
    <t>FFAU4747553</t>
  </si>
  <si>
    <t>KTIV2512-036</t>
  </si>
  <si>
    <t>095-407-9798</t>
  </si>
  <si>
    <t>TRHU8271121</t>
  </si>
  <si>
    <t>KLND25-008341</t>
  </si>
  <si>
    <t>KTIV2512-041</t>
  </si>
  <si>
    <t>MSKU0617446</t>
  </si>
  <si>
    <t>KLND25-008199</t>
  </si>
  <si>
    <t>SITGSHLCOQ601230</t>
  </si>
  <si>
    <t>SITU2748637</t>
  </si>
  <si>
    <t>KTIV2512-043</t>
  </si>
  <si>
    <t>095-637-2622</t>
  </si>
  <si>
    <t>ALPHA ศรีราชา</t>
  </si>
  <si>
    <t>KLND25-008349</t>
  </si>
  <si>
    <t>GTD0991999</t>
  </si>
  <si>
    <t>TLLU4362730</t>
  </si>
  <si>
    <t>KTIV2512-050</t>
  </si>
  <si>
    <t>JTC4</t>
  </si>
  <si>
    <t>HORIZON ระยอง</t>
  </si>
  <si>
    <t>WHL-TS-25120967</t>
  </si>
  <si>
    <t>BKKFCY384700</t>
  </si>
  <si>
    <t>CAIU9136134</t>
  </si>
  <si>
    <t>WHIV2512-007</t>
  </si>
  <si>
    <t>KLND25-008271</t>
  </si>
  <si>
    <t>RXTU4583238</t>
  </si>
  <si>
    <t>KTIV2512-046</t>
  </si>
  <si>
    <t>WHL-TS-25121117</t>
  </si>
  <si>
    <t>BKKFCY386900</t>
  </si>
  <si>
    <t>KKFU7973987</t>
  </si>
  <si>
    <t>WHIV2512-008</t>
  </si>
  <si>
    <t>JTC2</t>
  </si>
  <si>
    <t>WHL-TS-25120968</t>
  </si>
  <si>
    <t>BKKFCY385800</t>
  </si>
  <si>
    <t>NYKU4732354</t>
  </si>
  <si>
    <t>WHIV2512-009</t>
  </si>
  <si>
    <t>KLND25-007773</t>
  </si>
  <si>
    <t>FCIU5090516</t>
  </si>
  <si>
    <t>KTIV2512-047</t>
  </si>
  <si>
    <t>SITU2572532</t>
  </si>
  <si>
    <t>TWCU8252720</t>
  </si>
  <si>
    <t>TWCU8255340</t>
  </si>
  <si>
    <t>061-343-2029</t>
  </si>
  <si>
    <t>TWCU8205945</t>
  </si>
  <si>
    <t>061-343-2030</t>
  </si>
  <si>
    <t>TWCU8251494</t>
  </si>
  <si>
    <t>061-343-2031</t>
  </si>
  <si>
    <t>OOLU4124654780</t>
  </si>
  <si>
    <t>OOLU0495910</t>
  </si>
  <si>
    <t>MTIV2512-016</t>
  </si>
  <si>
    <t>061-343-2032</t>
  </si>
  <si>
    <t>050501345971</t>
  </si>
  <si>
    <t>EITU1540100</t>
  </si>
  <si>
    <t>WHL-TS-25120966</t>
  </si>
  <si>
    <t>BKKFCY387300</t>
  </si>
  <si>
    <t>TCLU9710953</t>
  </si>
  <si>
    <t>WHIV2512-010</t>
  </si>
  <si>
    <t>CAAU6985351</t>
  </si>
  <si>
    <t>EAIV2512-009</t>
  </si>
  <si>
    <t>20/12/0205</t>
  </si>
  <si>
    <t>KLND25-008188</t>
  </si>
  <si>
    <t>MRKU4463619</t>
  </si>
  <si>
    <t>KTIV2512-048</t>
  </si>
  <si>
    <t>CSLU2104795</t>
  </si>
  <si>
    <t>089-525-9175</t>
  </si>
  <si>
    <t>TGHU6353471</t>
  </si>
  <si>
    <t>FDCU0286996</t>
  </si>
  <si>
    <t>KLND25-008434</t>
  </si>
  <si>
    <t>173IB25062651</t>
  </si>
  <si>
    <t>MSMU6923510</t>
  </si>
  <si>
    <t>KTIV2512-053</t>
  </si>
  <si>
    <t>KLND25-008446</t>
  </si>
  <si>
    <t>KTIV2512-049</t>
  </si>
  <si>
    <t>KLND25-008425</t>
  </si>
  <si>
    <t>BKKM69055400</t>
  </si>
  <si>
    <t>GCXU5038887</t>
  </si>
  <si>
    <t>KTIV2512-055</t>
  </si>
  <si>
    <t>KLND25-008438</t>
  </si>
  <si>
    <t>UACU5853132</t>
  </si>
  <si>
    <t>KTIV2512-056</t>
  </si>
  <si>
    <t>KLND25-008483</t>
  </si>
  <si>
    <t>173IB25062204</t>
  </si>
  <si>
    <t>MSMU6720010</t>
  </si>
  <si>
    <t>KTIV2512-051</t>
  </si>
  <si>
    <t>KMTCJKT5324733</t>
  </si>
  <si>
    <t>FFAU1082710</t>
  </si>
  <si>
    <t>SITGJTLC158229</t>
  </si>
  <si>
    <t>CAAU9870232</t>
  </si>
  <si>
    <t>HPCU4942742</t>
  </si>
  <si>
    <t>KMTU9354718</t>
  </si>
  <si>
    <t>DFSU6965283</t>
  </si>
  <si>
    <t>EMCU8755778</t>
  </si>
  <si>
    <t>CAIU9259360</t>
  </si>
  <si>
    <t>OOLU2313880000</t>
  </si>
  <si>
    <t>CBHU3615947</t>
  </si>
  <si>
    <t>MTIV2512-017</t>
  </si>
  <si>
    <t>080-764-1686</t>
  </si>
  <si>
    <t>MSNU5912789</t>
  </si>
  <si>
    <t>OOLU9698245</t>
  </si>
  <si>
    <t>TRHU5830191</t>
  </si>
  <si>
    <t>KLND25-008423</t>
  </si>
  <si>
    <t>BKKM18532300</t>
  </si>
  <si>
    <t>HMMU6197849</t>
  </si>
  <si>
    <t>KTIV2512-052</t>
  </si>
  <si>
    <t>TGBU5802431</t>
  </si>
  <si>
    <t>OOLU2164054710</t>
  </si>
  <si>
    <t>SEKU4020800</t>
  </si>
  <si>
    <t>MTIV2512-019</t>
  </si>
  <si>
    <t>KLND25-008547</t>
  </si>
  <si>
    <t>KTIV2512-045</t>
  </si>
  <si>
    <t>ONEYMUMFA4359400</t>
  </si>
  <si>
    <t>ONEU5746468</t>
  </si>
  <si>
    <t>MTIV2512-020</t>
  </si>
  <si>
    <t>GAOU7578331</t>
  </si>
  <si>
    <t>KLND25-008033</t>
  </si>
  <si>
    <t>OOLU9595360</t>
  </si>
  <si>
    <t>KTIV2512-054</t>
  </si>
  <si>
    <t>WHL-TS-25121281-1</t>
  </si>
  <si>
    <t>BKKFCZ292600</t>
  </si>
  <si>
    <t>ONEU1272648</t>
  </si>
  <si>
    <t>WHIV2512-012</t>
  </si>
  <si>
    <t>CSNU8969427</t>
  </si>
  <si>
    <t>EBKG15097938</t>
  </si>
  <si>
    <t>SEKU6678745</t>
  </si>
  <si>
    <t>EAIV2512-010</t>
  </si>
  <si>
    <t>WHL-TS-25121280-1</t>
  </si>
  <si>
    <t>BKKFCZ291500</t>
  </si>
  <si>
    <t>ONEU5970293</t>
  </si>
  <si>
    <t>WHIV2512-013</t>
  </si>
  <si>
    <t>YMJAI202635381</t>
  </si>
  <si>
    <t>BSIU3250973</t>
  </si>
  <si>
    <t>MTIV2512-018</t>
  </si>
  <si>
    <t>TCNU1886326</t>
  </si>
  <si>
    <t>SSLJKLCHCAD0243</t>
  </si>
  <si>
    <t>CAAU9592065</t>
  </si>
  <si>
    <t>SIKU4241856</t>
  </si>
  <si>
    <t>SNKO073251001467</t>
  </si>
  <si>
    <t>SKHU6455567</t>
  </si>
  <si>
    <t>MTIV2512-022</t>
  </si>
  <si>
    <t>SNKO073251101644</t>
  </si>
  <si>
    <t>HLHU8537332</t>
  </si>
  <si>
    <t>HLHU8510429</t>
  </si>
  <si>
    <t>XINGXING ระยอง</t>
  </si>
  <si>
    <t>KLND25-008616</t>
  </si>
  <si>
    <t>EMCU1646380</t>
  </si>
  <si>
    <t xml:space="preserve">KTIV2512-058 </t>
  </si>
  <si>
    <t>TRHU4769013</t>
  </si>
  <si>
    <t>SHLCH25S81078</t>
  </si>
  <si>
    <t>FTAU2758330</t>
  </si>
  <si>
    <t>MTIV2512-023</t>
  </si>
  <si>
    <t>หัวเปล่า</t>
  </si>
  <si>
    <t>HORIZON ระยอง+พนัส</t>
  </si>
  <si>
    <t>WHL-TS-25121370</t>
  </si>
  <si>
    <t>MEDURC769326</t>
  </si>
  <si>
    <t>TRHU7523379</t>
  </si>
  <si>
    <t>รถเสีย</t>
  </si>
  <si>
    <t>รถเสียไปต่อไม่ได้นิยมไปแทน</t>
  </si>
  <si>
    <t>BEAU4883826</t>
  </si>
  <si>
    <t>MTIV2512-021</t>
  </si>
  <si>
    <t>CKCOSGN0075328</t>
  </si>
  <si>
    <t>CKSU2222570</t>
  </si>
  <si>
    <t>KLIV2512-002</t>
  </si>
  <si>
    <t>TGBU9948614</t>
  </si>
  <si>
    <t>KTIV2512-058</t>
  </si>
  <si>
    <t>SNKO020251125093</t>
  </si>
  <si>
    <t>SKHU6432520</t>
  </si>
  <si>
    <t>MTIV2512-025</t>
  </si>
  <si>
    <t>YMLU8839854</t>
  </si>
  <si>
    <t>EBKG15097952</t>
  </si>
  <si>
    <t>TGBU8000527</t>
  </si>
  <si>
    <t>EAIV2512-011</t>
  </si>
  <si>
    <t>KLND25-008678</t>
  </si>
  <si>
    <t>COSU6438361070</t>
  </si>
  <si>
    <t>CSNU7057815</t>
  </si>
  <si>
    <t>KTIV2512-061</t>
  </si>
  <si>
    <t>KLND25-008681</t>
  </si>
  <si>
    <t>COSU6439571160</t>
  </si>
  <si>
    <t>SEGU6537784</t>
  </si>
  <si>
    <t>KTIV2512-060</t>
  </si>
  <si>
    <t>KLND25-008672 </t>
  </si>
  <si>
    <t>BKKFCX512600</t>
  </si>
  <si>
    <t>NYKU4736494</t>
  </si>
  <si>
    <t>KTIV2512-059</t>
  </si>
  <si>
    <t>UETU8078645</t>
  </si>
  <si>
    <t>WHL-TS-25121421</t>
  </si>
  <si>
    <t>MEDUJZ912356</t>
  </si>
  <si>
    <t>MSDU8815740</t>
  </si>
  <si>
    <t>WHIV2512-015</t>
  </si>
  <si>
    <t>CAAU5925403</t>
  </si>
  <si>
    <t>FFAU2493613</t>
  </si>
  <si>
    <t>WHL-TS-25121420</t>
  </si>
  <si>
    <t>MEDUHX595281</t>
  </si>
  <si>
    <t>MSMU4381030</t>
  </si>
  <si>
    <t>WHIV2512-014</t>
  </si>
  <si>
    <t>MSMU5945958</t>
  </si>
  <si>
    <t>MSMU7633368</t>
  </si>
  <si>
    <t>MSDU7380089</t>
  </si>
  <si>
    <t>MSMU5831955</t>
  </si>
  <si>
    <t>MSMU8058643</t>
  </si>
  <si>
    <t>OOLU2313717860</t>
  </si>
  <si>
    <t>CSNU6183362</t>
  </si>
  <si>
    <t>MTIV2512-024</t>
  </si>
  <si>
    <t>KLND25-008745</t>
  </si>
  <si>
    <t>BKKM13010700</t>
  </si>
  <si>
    <t>HMMU6679898</t>
  </si>
  <si>
    <t>KTIV2512-072</t>
  </si>
  <si>
    <t>THAIDA ชลบุรี</t>
  </si>
  <si>
    <t>KLND25-008660</t>
  </si>
  <si>
    <t>YMJAI237066279</t>
  </si>
  <si>
    <t>TEMU7029110</t>
  </si>
  <si>
    <t>KTIV2512-064</t>
  </si>
  <si>
    <t>YMLU8873308</t>
  </si>
  <si>
    <t>KLND25-008744</t>
  </si>
  <si>
    <t>CAAU5435793</t>
  </si>
  <si>
    <t>KTIV2512-063</t>
  </si>
  <si>
    <t>KLND25-008578</t>
  </si>
  <si>
    <t>JJMLCZJY500063</t>
  </si>
  <si>
    <t>TWCU8171085</t>
  </si>
  <si>
    <t>KTIV2512-065</t>
  </si>
  <si>
    <t>ลาป่วย</t>
  </si>
  <si>
    <t>TOPLINK2 ระยอง</t>
  </si>
  <si>
    <t>HASLS22251201485</t>
  </si>
  <si>
    <t>HALU2331360</t>
  </si>
  <si>
    <t>KLIV2512-003</t>
  </si>
  <si>
    <t>TXGU5673070</t>
  </si>
  <si>
    <t>CAAU7021473</t>
  </si>
  <si>
    <t>KLND25-008628</t>
  </si>
  <si>
    <t>BKKFCN416800</t>
  </si>
  <si>
    <t>ONEU5557103</t>
  </si>
  <si>
    <t>KTIV2512-068</t>
  </si>
  <si>
    <t>DFSU7442224</t>
  </si>
  <si>
    <t>KLND25-008575</t>
  </si>
  <si>
    <t>TCLC2512167</t>
  </si>
  <si>
    <t>TGBU6274339</t>
  </si>
  <si>
    <t>KTIV2512-070</t>
  </si>
  <si>
    <t>EGSU6256948</t>
  </si>
  <si>
    <t>HPCU4867947</t>
  </si>
  <si>
    <t>BKKFDG452400</t>
  </si>
  <si>
    <t>TRHU7310028</t>
  </si>
  <si>
    <t>ลา22-24/12/25</t>
  </si>
  <si>
    <t>FFAU6732399</t>
  </si>
  <si>
    <t>TRHU7506200</t>
  </si>
  <si>
    <t>KLND25-008910</t>
  </si>
  <si>
    <t>TCNU7185426</t>
  </si>
  <si>
    <t>KTIV2512-071</t>
  </si>
  <si>
    <t>EBKG15189826</t>
  </si>
  <si>
    <t>TIIU4839517</t>
  </si>
  <si>
    <t>EAIV2512-013</t>
  </si>
  <si>
    <t>KLND25-007458</t>
  </si>
  <si>
    <t>JJCLCNGY503114</t>
  </si>
  <si>
    <t>UETU5787164</t>
  </si>
  <si>
    <t>KTIV2512-073</t>
  </si>
  <si>
    <t>KLND25-008913</t>
  </si>
  <si>
    <t>คู้ KLN</t>
  </si>
  <si>
    <t xml:space="preserve">KTIV2512-062 </t>
  </si>
  <si>
    <t>KLND25-008280</t>
  </si>
  <si>
    <t>TCNU4638690</t>
  </si>
  <si>
    <t>KTIV2512-069</t>
  </si>
  <si>
    <t>KLND25-008272</t>
  </si>
  <si>
    <t>HHLCH25S11186</t>
  </si>
  <si>
    <t>FFAU4621884</t>
  </si>
  <si>
    <t>KTIV2512-067</t>
  </si>
  <si>
    <t>CSLU2072023</t>
  </si>
  <si>
    <t>ลานไวซ์ 3</t>
  </si>
  <si>
    <t>WHL-TS-25121448-1</t>
  </si>
  <si>
    <t>BKKFDC794900</t>
  </si>
  <si>
    <t>ONEU6682408</t>
  </si>
  <si>
    <t>SGNCW25045704</t>
  </si>
  <si>
    <t>CAAU7681163</t>
  </si>
  <si>
    <t>FFAU4615990</t>
  </si>
  <si>
    <t>WHL-TS-25121540-1</t>
  </si>
  <si>
    <t>BKKFDC612500</t>
  </si>
  <si>
    <t>TCNU5927320</t>
  </si>
  <si>
    <t>EBKG15194801</t>
  </si>
  <si>
    <t>TEMU7983257</t>
  </si>
  <si>
    <t>EAIV2512-012</t>
  </si>
  <si>
    <t>KLND25-008748</t>
  </si>
  <si>
    <t>SHAA14662400I</t>
  </si>
  <si>
    <t>TLLU2595120</t>
  </si>
  <si>
    <t>KTIV2512-074</t>
  </si>
  <si>
    <t>WHL-TS-25121539-1</t>
  </si>
  <si>
    <t>BKKFDC796400</t>
  </si>
  <si>
    <t>NYKU5102555</t>
  </si>
  <si>
    <t>WHL-TS-25121526-1</t>
  </si>
  <si>
    <t>BKKFDC795300</t>
  </si>
  <si>
    <t>TCNU4965990</t>
  </si>
  <si>
    <t>KLND25-008911</t>
  </si>
  <si>
    <t>OOLU8494294</t>
  </si>
  <si>
    <t>KTIV2512-075</t>
  </si>
  <si>
    <t>HAMU4541327</t>
  </si>
  <si>
    <t>EAIV2512-014</t>
  </si>
  <si>
    <t>KLND25-009018</t>
  </si>
  <si>
    <t>W488084333</t>
  </si>
  <si>
    <t>MAGU5765872</t>
  </si>
  <si>
    <t>KTIV2512-084</t>
  </si>
  <si>
    <t>HAMU2905008</t>
  </si>
  <si>
    <t>EAIV2512-015</t>
  </si>
  <si>
    <t>KLND25-008975</t>
  </si>
  <si>
    <t>KTIV2512-081</t>
  </si>
  <si>
    <t>KLND25-009019</t>
  </si>
  <si>
    <t>BKKFDG701800</t>
  </si>
  <si>
    <t>TRHU4783855</t>
  </si>
  <si>
    <t>KTIV2512-095</t>
  </si>
  <si>
    <t>WHL-TS-25121615-1</t>
  </si>
  <si>
    <t>BKKFDC610300</t>
  </si>
  <si>
    <t>KKFU7917052</t>
  </si>
  <si>
    <t>BEAU4316210</t>
  </si>
  <si>
    <t>WHL-TS-25121616-1</t>
  </si>
  <si>
    <t>BKKFDC611400</t>
  </si>
  <si>
    <t>ONEU1628359</t>
  </si>
  <si>
    <t>WHL-TS-25121614-1</t>
  </si>
  <si>
    <t>BKKFDC613600</t>
  </si>
  <si>
    <t>KKFU7955854</t>
  </si>
  <si>
    <t>TRHU6071850</t>
  </si>
  <si>
    <t>KLND25-009020</t>
  </si>
  <si>
    <t>W488084707</t>
  </si>
  <si>
    <t>BMOU6194543</t>
  </si>
  <si>
    <t>KTIV2512-083</t>
  </si>
  <si>
    <t>KLND25-009022</t>
  </si>
  <si>
    <t>SHLCH25S94847</t>
  </si>
  <si>
    <t>CAAU8855660</t>
  </si>
  <si>
    <t>KTIV2512-076</t>
  </si>
  <si>
    <t>WHL-TS-25121617-1</t>
  </si>
  <si>
    <t>BKKFDC629600</t>
  </si>
  <si>
    <t>BEAU5321968</t>
  </si>
  <si>
    <t>KLND25-008899</t>
  </si>
  <si>
    <t>APSLCHJEA25120002</t>
  </si>
  <si>
    <t>CBHU3482227</t>
  </si>
  <si>
    <t>KTIV2512-093</t>
  </si>
  <si>
    <t>TCNU4918140</t>
  </si>
  <si>
    <t>TCNU4463734</t>
  </si>
  <si>
    <t>ลา24-30/12/25</t>
  </si>
  <si>
    <t>KLND25-009078</t>
  </si>
  <si>
    <t>BKKFCZ159800</t>
  </si>
  <si>
    <t>FFAU6676398</t>
  </si>
  <si>
    <t>EAIV2512-016</t>
  </si>
  <si>
    <t>KLND25-009180</t>
  </si>
  <si>
    <t>TCNU8596123</t>
  </si>
  <si>
    <t>KTIV2512-086</t>
  </si>
  <si>
    <t>095-393-7716</t>
  </si>
  <si>
    <t>KLND25-009177</t>
  </si>
  <si>
    <t>TLLU5391835</t>
  </si>
  <si>
    <t>KTIV2512-088</t>
  </si>
  <si>
    <t>095-393-7766</t>
  </si>
  <si>
    <t>YIFAN ชลบุรี</t>
  </si>
  <si>
    <t>KLND25-009066</t>
  </si>
  <si>
    <t>I488352228</t>
  </si>
  <si>
    <t>TEMU7668980</t>
  </si>
  <si>
    <t>KTIV2512-094</t>
  </si>
  <si>
    <t>KLND25-009204</t>
  </si>
  <si>
    <t>KTIV2512-082</t>
  </si>
  <si>
    <t>095-085-5076</t>
  </si>
  <si>
    <t>TGBU6795384</t>
  </si>
  <si>
    <t>TRHU7042434</t>
  </si>
  <si>
    <t>KLND25-009216</t>
  </si>
  <si>
    <t>MRKU4452492</t>
  </si>
  <si>
    <t>KTIV2512-085</t>
  </si>
  <si>
    <t>WHL-TS-25121696</t>
  </si>
  <si>
    <t>MEDUKY056971</t>
  </si>
  <si>
    <t>TCNU1577055</t>
  </si>
  <si>
    <t>MSBU5335720</t>
  </si>
  <si>
    <t>โกดัง1 พนมสารคาม</t>
  </si>
  <si>
    <t>MEDUHX567736</t>
  </si>
  <si>
    <t>TCNU3555733</t>
  </si>
  <si>
    <t xml:space="preserve">AMIV2512-001 </t>
  </si>
  <si>
    <t>MRKU6326282</t>
  </si>
  <si>
    <t>WHL-TS-25121691-1</t>
  </si>
  <si>
    <t>BKKFDC631600</t>
  </si>
  <si>
    <t>TRHU8256739</t>
  </si>
  <si>
    <t>FCIU9228537</t>
  </si>
  <si>
    <t xml:space="preserve">AMIV2512-002 </t>
  </si>
  <si>
    <t>WHL-TS-25121662-1</t>
  </si>
  <si>
    <t>BKKFDC630500</t>
  </si>
  <si>
    <t>FFAU6621034</t>
  </si>
  <si>
    <t>WHIV2512-020</t>
  </si>
  <si>
    <t>HASU4713393</t>
  </si>
  <si>
    <t>FELTECH โรง 3 อมตะ</t>
  </si>
  <si>
    <t>WHL-TS-25121694-1</t>
  </si>
  <si>
    <t>BKKFDC632700</t>
  </si>
  <si>
    <t>ONEU0981443</t>
  </si>
  <si>
    <t>KLND25-009179</t>
  </si>
  <si>
    <t>FCIU7035056</t>
  </si>
  <si>
    <t>KTIV2512-089</t>
  </si>
  <si>
    <t>KLND25-009342</t>
  </si>
  <si>
    <t>BKKM79939100</t>
  </si>
  <si>
    <t>TXGU8754601</t>
  </si>
  <si>
    <t>KTIV2512-096</t>
  </si>
  <si>
    <t>KLND25-009081</t>
  </si>
  <si>
    <t>THD1448760</t>
  </si>
  <si>
    <t>UETU7853049</t>
  </si>
  <si>
    <t>EAIV2512-017</t>
  </si>
  <si>
    <t>KLND25-009377</t>
  </si>
  <si>
    <t>050501414336</t>
  </si>
  <si>
    <t>TXGU7476173</t>
  </si>
  <si>
    <t>KTIV2512-091</t>
  </si>
  <si>
    <t>CMAU8618392</t>
  </si>
  <si>
    <t>CMAU4886210</t>
  </si>
  <si>
    <t xml:space="preserve">KLND25-009360 </t>
  </si>
  <si>
    <t>KTIV2512-087</t>
  </si>
  <si>
    <t>KLND25-009346</t>
  </si>
  <si>
    <t>THD1457148</t>
  </si>
  <si>
    <t>TLLU4914171</t>
  </si>
  <si>
    <t>KTIV2512-090</t>
  </si>
  <si>
    <t>SEGU6053959</t>
  </si>
  <si>
    <t>WHL-TS-25121695-1</t>
  </si>
  <si>
    <t>BKKFDC633800</t>
  </si>
  <si>
    <t>ONEU0180655</t>
  </si>
  <si>
    <t>WHIV2512-030</t>
  </si>
  <si>
    <t>WHL-TS-25121778-1</t>
  </si>
  <si>
    <t>BKKFDC635300</t>
  </si>
  <si>
    <t>FFAU6910361</t>
  </si>
  <si>
    <t>WHL-TS-25121777-1</t>
  </si>
  <si>
    <t>BKKFDC634900</t>
  </si>
  <si>
    <t>GCXU5420502</t>
  </si>
  <si>
    <t>FELTECH อมตะ</t>
  </si>
  <si>
    <t>BMOU6618430</t>
  </si>
  <si>
    <t>KLND25-009343</t>
  </si>
  <si>
    <t>THD1457144</t>
  </si>
  <si>
    <t>CMAU9710435</t>
  </si>
  <si>
    <t>KTIV2512-097</t>
  </si>
  <si>
    <t>WHL-TS-25121779-1</t>
  </si>
  <si>
    <t>BKKFDC636400</t>
  </si>
  <si>
    <t>ONEU5609260</t>
  </si>
  <si>
    <t>KTIV2512-027</t>
  </si>
  <si>
    <t>ZHONGCE  ระยอง</t>
  </si>
  <si>
    <t>KLND25-009226</t>
  </si>
  <si>
    <t>FDCU0108778</t>
  </si>
  <si>
    <t>KTIV2512-099</t>
  </si>
  <si>
    <t>YIFAN เขาตะแบก</t>
  </si>
  <si>
    <t>KLND25-009412</t>
  </si>
  <si>
    <t>MRKU5579120</t>
  </si>
  <si>
    <t>KTIV2512-103</t>
  </si>
  <si>
    <t>KLND25-009401</t>
  </si>
  <si>
    <t>OOCU7129840</t>
  </si>
  <si>
    <t>KTIV2512-102</t>
  </si>
  <si>
    <t>ลา27-30/12/25</t>
  </si>
  <si>
    <t>TCNU1293531</t>
  </si>
  <si>
    <t>OOCU7108111</t>
  </si>
  <si>
    <t>TGBU8898988</t>
  </si>
  <si>
    <t>Whale FZ 3 คลัง Sino</t>
  </si>
  <si>
    <t>Freezone 1.3(FZ 6)</t>
  </si>
  <si>
    <t>ลานปลาวาฬ</t>
  </si>
  <si>
    <t>SOTS2512-0454</t>
  </si>
  <si>
    <t>TCLU6225189</t>
  </si>
  <si>
    <t>WHIV2512-031</t>
  </si>
  <si>
    <t>TCNU5135880</t>
  </si>
  <si>
    <t>TEMU8452050</t>
  </si>
  <si>
    <t>KLND25-009399</t>
  </si>
  <si>
    <t>BKKM13226300</t>
  </si>
  <si>
    <t>TLLU5299138</t>
  </si>
  <si>
    <t>KTIV2512-100</t>
  </si>
  <si>
    <t>KLND25-009426</t>
  </si>
  <si>
    <t>COAU7264607410</t>
  </si>
  <si>
    <t>FFAU2459584</t>
  </si>
  <si>
    <t>KTIV2512-101</t>
  </si>
  <si>
    <t>KLND25-009431</t>
  </si>
  <si>
    <t>COAU7264995390</t>
  </si>
  <si>
    <t>GCXU5627887</t>
  </si>
  <si>
    <t>KTIV2512-092</t>
  </si>
  <si>
    <t>KLND25-009430</t>
  </si>
  <si>
    <t>COAU7264607430</t>
  </si>
  <si>
    <t>OOCU7589948</t>
  </si>
  <si>
    <t>KTIV2512-098</t>
  </si>
  <si>
    <t>TGBU7755555</t>
  </si>
  <si>
    <t>MRKU3737084</t>
  </si>
  <si>
    <t>MSKU9570400</t>
  </si>
  <si>
    <t>YIFAN DREAM2</t>
  </si>
  <si>
    <t>KLND25-009519</t>
  </si>
  <si>
    <t>TGBU6347038</t>
  </si>
  <si>
    <t>KTIV2512-123</t>
  </si>
  <si>
    <t>EA สนามบินสุววรรณภูมิ</t>
  </si>
  <si>
    <t>KLN logistics ศรีราชา</t>
  </si>
  <si>
    <t>KLND25-009509</t>
  </si>
  <si>
    <t>ONEYPITF04013700</t>
  </si>
  <si>
    <t>KTIV2512-127</t>
  </si>
  <si>
    <t>KLND25-008647</t>
  </si>
  <si>
    <t>BKV251200058</t>
  </si>
  <si>
    <t>CULU6316862</t>
  </si>
  <si>
    <t>KTIV2512-108</t>
  </si>
  <si>
    <t>ลา29-30/12/25</t>
  </si>
  <si>
    <t>MIDEA  ศรีราชา</t>
  </si>
  <si>
    <t>KLND25-009521</t>
  </si>
  <si>
    <t>TCLU5571464</t>
  </si>
  <si>
    <t>KTIV2512-124</t>
  </si>
  <si>
    <t>KLND25-009499</t>
  </si>
  <si>
    <t>OOCU9377651</t>
  </si>
  <si>
    <t>KTIV2512-106</t>
  </si>
  <si>
    <t>KLND25-009518</t>
  </si>
  <si>
    <t>MRKU2929420</t>
  </si>
  <si>
    <t>KTIV2512-122</t>
  </si>
  <si>
    <t>KLND25-009517</t>
  </si>
  <si>
    <t>MRKU2052645</t>
  </si>
  <si>
    <t>KTIV2512-121</t>
  </si>
  <si>
    <t>JOYIRON นาดี</t>
  </si>
  <si>
    <t>EGSU6330412</t>
  </si>
  <si>
    <t>AMIV2512-003</t>
  </si>
  <si>
    <t>KLND25-009520</t>
  </si>
  <si>
    <t>HASU4469190</t>
  </si>
  <si>
    <t>KTIV2512-120</t>
  </si>
  <si>
    <t>EBKG15194598</t>
  </si>
  <si>
    <t>MSDU6526522</t>
  </si>
  <si>
    <t>AMIV2512-004</t>
  </si>
  <si>
    <t>KLND25-008646</t>
  </si>
  <si>
    <t>EBKG15028988</t>
  </si>
  <si>
    <t>TRHU8200874</t>
  </si>
  <si>
    <t>KTIV2512-107</t>
  </si>
  <si>
    <t>FFAU2113312</t>
  </si>
  <si>
    <t>AMIV2512-005</t>
  </si>
  <si>
    <t>ลา29/12/25-5/1/26</t>
  </si>
  <si>
    <t>KLND25-009503</t>
  </si>
  <si>
    <t>FFAU1880264</t>
  </si>
  <si>
    <t>KTIV2512-104</t>
  </si>
  <si>
    <t>KLND25-009449</t>
  </si>
  <si>
    <t>EBKG15028032</t>
  </si>
  <si>
    <t>BMOU4937716</t>
  </si>
  <si>
    <t>KTIV2512-105</t>
  </si>
  <si>
    <t>KLND25-009569</t>
  </si>
  <si>
    <t>EP70895350</t>
  </si>
  <si>
    <t>KTIV2512-126</t>
  </si>
  <si>
    <t>KLND25-009573</t>
  </si>
  <si>
    <t>EP70898780</t>
  </si>
  <si>
    <t>KTIV2512-125</t>
  </si>
  <si>
    <t>KLND25-009436</t>
  </si>
  <si>
    <t>JMLCZJY600002</t>
  </si>
  <si>
    <t>TCNU8268588</t>
  </si>
  <si>
    <t>KTIV2512-109</t>
  </si>
  <si>
    <t>YIFAN DREAM (WH11)</t>
  </si>
  <si>
    <t>KLND26-000134</t>
  </si>
  <si>
    <t>THD1457845</t>
  </si>
  <si>
    <t>CMAU9287339</t>
  </si>
  <si>
    <t>KTIV2601-005</t>
  </si>
  <si>
    <t>KLND26-000082</t>
  </si>
  <si>
    <t>JJMLCHJY600001</t>
  </si>
  <si>
    <t>DFSU7760652</t>
  </si>
  <si>
    <t>KTIV2601-001</t>
  </si>
  <si>
    <t>KLND26-000087</t>
  </si>
  <si>
    <t>ZIMUBKK80432173</t>
  </si>
  <si>
    <t>ZCSU6547124</t>
  </si>
  <si>
    <t>KTIV2601-014</t>
  </si>
  <si>
    <t>KLND26-000078</t>
  </si>
  <si>
    <t>JJMLCZJY600003</t>
  </si>
  <si>
    <t>TWCU8222238</t>
  </si>
  <si>
    <t>KTIV2601-007</t>
  </si>
  <si>
    <t>KLND26-000133</t>
  </si>
  <si>
    <t>THD1457848</t>
  </si>
  <si>
    <t>CMAU9162265</t>
  </si>
  <si>
    <t>KTIV2601-004</t>
  </si>
  <si>
    <t>KLND26-000019</t>
  </si>
  <si>
    <t>DFSU1735668</t>
  </si>
  <si>
    <t>KTIV2601-015</t>
  </si>
  <si>
    <t>KLND26-000130</t>
  </si>
  <si>
    <t>CSNU5627631</t>
  </si>
  <si>
    <t>KTIV2601-008</t>
  </si>
  <si>
    <t>BFTZ3 สมุทปราการ</t>
  </si>
  <si>
    <t>WMHN25120006</t>
  </si>
  <si>
    <t>KLIV2601-001</t>
  </si>
  <si>
    <t>TEMU6652296</t>
  </si>
  <si>
    <t>TEMU1929583</t>
  </si>
  <si>
    <t>064-140-6783</t>
  </si>
  <si>
    <t>TLLU5683460</t>
  </si>
  <si>
    <t>TGBU2069531</t>
  </si>
  <si>
    <t>ลาป่วย 5-6/1/26</t>
  </si>
  <si>
    <t>ลาป่วย ไม่มีใบแพทย์</t>
  </si>
  <si>
    <t>KLND26-000131</t>
  </si>
  <si>
    <t>THD1457798</t>
  </si>
  <si>
    <t>CMAU7924335</t>
  </si>
  <si>
    <t>KTIV2601-002</t>
  </si>
  <si>
    <t>UETU2663236</t>
  </si>
  <si>
    <t>KLND26-000132</t>
  </si>
  <si>
    <t>THD1457819</t>
  </si>
  <si>
    <t>TCNU1772869</t>
  </si>
  <si>
    <t>KTIV2601-003</t>
  </si>
  <si>
    <t>ONEYHANFE9605700</t>
  </si>
  <si>
    <t>TRHU5183536</t>
  </si>
  <si>
    <t>MTIV2601-001</t>
  </si>
  <si>
    <t>THC2512-000636</t>
  </si>
  <si>
    <t>MRSU8570027</t>
  </si>
  <si>
    <t>NHIV2601-001</t>
  </si>
  <si>
    <t>THC2512-000626</t>
  </si>
  <si>
    <t>TXGU7334902</t>
  </si>
  <si>
    <t>MIDEA เขาตะแบก</t>
  </si>
  <si>
    <t>KLND26-000189</t>
  </si>
  <si>
    <t>THD1454049</t>
  </si>
  <si>
    <t>ECMU4779431</t>
  </si>
  <si>
    <t>KTIV2601-013</t>
  </si>
  <si>
    <t>KLND26-000044</t>
  </si>
  <si>
    <t>JJCSHLCY502501</t>
  </si>
  <si>
    <t>TRHU8117435</t>
  </si>
  <si>
    <t>KTIV2601-006</t>
  </si>
  <si>
    <t>TWCU8175959</t>
  </si>
  <si>
    <t>TWCU8078959</t>
  </si>
  <si>
    <t>YIFAN NEW หนองค้อ</t>
  </si>
  <si>
    <t>KLND26-000204</t>
  </si>
  <si>
    <t>CMAU6905496</t>
  </si>
  <si>
    <t>KTIV2601-012</t>
  </si>
  <si>
    <t>YMJAI202635382</t>
  </si>
  <si>
    <t>YMMU6358004</t>
  </si>
  <si>
    <t>MTIV2601-004</t>
  </si>
  <si>
    <t>HORIZON พนัสนิคม</t>
  </si>
  <si>
    <t>WHL-TS-26010092-1</t>
  </si>
  <si>
    <t>BKKFDC027500</t>
  </si>
  <si>
    <t>TRHU5378076</t>
  </si>
  <si>
    <t>WHIV2601-003</t>
  </si>
  <si>
    <t>WHL-TS-26010095-1</t>
  </si>
  <si>
    <t>BKKFDC192800</t>
  </si>
  <si>
    <t>TCNU5732360</t>
  </si>
  <si>
    <t>WHIV2601-001</t>
  </si>
  <si>
    <t>SBMNE260100110</t>
  </si>
  <si>
    <t>BKKFCH990400</t>
  </si>
  <si>
    <t>TCLU8372260</t>
  </si>
  <si>
    <t>MTIV2601-002</t>
  </si>
  <si>
    <t>TGBU5086790</t>
  </si>
  <si>
    <t>TCLU9723755</t>
  </si>
  <si>
    <t>TGBU5541826</t>
  </si>
  <si>
    <t>NYKU0822470</t>
  </si>
  <si>
    <t>ลา ไม่มีใบแพทย์</t>
  </si>
  <si>
    <t>CMAU8483949</t>
  </si>
  <si>
    <t>WHL-TS-26010114-1</t>
  </si>
  <si>
    <t>BKKFDC260400</t>
  </si>
  <si>
    <t>ONEU0154949</t>
  </si>
  <si>
    <t>WHIV2601-004</t>
  </si>
  <si>
    <t>TCNU4516855</t>
  </si>
  <si>
    <t>KLND26-000254</t>
  </si>
  <si>
    <t>KTIV2601-011</t>
  </si>
  <si>
    <t>FATEK หนองใหญ่</t>
  </si>
  <si>
    <t>SNK0101251202937</t>
  </si>
  <si>
    <t>SKHU8932319</t>
  </si>
  <si>
    <t>EAIV2601-001</t>
  </si>
  <si>
    <t>SHK615251207263</t>
  </si>
  <si>
    <t>CAAU6327788</t>
  </si>
  <si>
    <t>THC2512-000564</t>
  </si>
  <si>
    <t>EGSU6275871</t>
  </si>
  <si>
    <t>THC2512-000567</t>
  </si>
  <si>
    <t>EMCU8579180</t>
  </si>
  <si>
    <t>THC2512-000628</t>
  </si>
  <si>
    <t>REGU5195095</t>
  </si>
  <si>
    <t>THC2512-000627</t>
  </si>
  <si>
    <t>TXGU6934306</t>
  </si>
  <si>
    <t>KLND26-000244</t>
  </si>
  <si>
    <t>W488085130</t>
  </si>
  <si>
    <t>YMMU6739124</t>
  </si>
  <si>
    <t>KTIV2601-009</t>
  </si>
  <si>
    <t>KLND26-000238</t>
  </si>
  <si>
    <t>W488084862</t>
  </si>
  <si>
    <t>YMMU6333650</t>
  </si>
  <si>
    <t>KTIV2601-020</t>
  </si>
  <si>
    <t>WHL-TS-26010115-1</t>
  </si>
  <si>
    <t>BKKFDC297700</t>
  </si>
  <si>
    <t>NYKU4874410</t>
  </si>
  <si>
    <t>WHL-TS-26010200-3</t>
  </si>
  <si>
    <t>TALCB2512630</t>
  </si>
  <si>
    <t>BSIU9391069</t>
  </si>
  <si>
    <t>ST  REPACK</t>
  </si>
  <si>
    <t>OOLU4124640410</t>
  </si>
  <si>
    <t>OOCU9845210</t>
  </si>
  <si>
    <t>MTIV2601-003</t>
  </si>
  <si>
    <t>KLND26-000241</t>
  </si>
  <si>
    <t>W488085530</t>
  </si>
  <si>
    <t>MAGU5705600</t>
  </si>
  <si>
    <t>KTIV2601-019</t>
  </si>
  <si>
    <t>SHK615251207262</t>
  </si>
  <si>
    <t>REGU5259482</t>
  </si>
  <si>
    <t>SKHU8704904</t>
  </si>
  <si>
    <t>CSNU5707655</t>
  </si>
  <si>
    <t>KLND26-000284</t>
  </si>
  <si>
    <t>NSSLICLCC2500687</t>
  </si>
  <si>
    <t>NSSU7089010</t>
  </si>
  <si>
    <t>KTIV2601-010</t>
  </si>
  <si>
    <t>CSNU5695493</t>
  </si>
  <si>
    <t>GCXU5835670</t>
  </si>
  <si>
    <t>TCLU1515210</t>
  </si>
  <si>
    <t>KLND26-000257</t>
  </si>
  <si>
    <t>KTIV2601-022</t>
  </si>
  <si>
    <t>THC2601-000010</t>
  </si>
  <si>
    <t>UETU7837367</t>
  </si>
  <si>
    <t>THC2601-000069</t>
  </si>
  <si>
    <t>CAAU9606169</t>
  </si>
  <si>
    <t>SW LOGISTICS</t>
  </si>
  <si>
    <t>KLND26-000370</t>
  </si>
  <si>
    <t>BEAU6345706</t>
  </si>
  <si>
    <t>KTIV2601-030</t>
  </si>
  <si>
    <t>HASU4978730</t>
  </si>
  <si>
    <t>KLND26-000017</t>
  </si>
  <si>
    <t>BKKFDH703400</t>
  </si>
  <si>
    <t>KKTU8069412</t>
  </si>
  <si>
    <t>KTIV2601-025</t>
  </si>
  <si>
    <t>BEAU5195432</t>
  </si>
  <si>
    <t>OOCU9848056</t>
  </si>
  <si>
    <t>MTIV2601-005</t>
  </si>
  <si>
    <t>FFAU6260121</t>
  </si>
  <si>
    <t>SHK615251207266</t>
  </si>
  <si>
    <t>TGBU6789458</t>
  </si>
  <si>
    <t>SHK615251207267</t>
  </si>
  <si>
    <t>TGBU6725200</t>
  </si>
  <si>
    <t>KLND26-000286</t>
  </si>
  <si>
    <t>NSSU7085020</t>
  </si>
  <si>
    <t>KTIV2601-031</t>
  </si>
  <si>
    <t>KLND26-000344</t>
  </si>
  <si>
    <t>KTIV2601-058</t>
  </si>
  <si>
    <t>KLND26-000191</t>
  </si>
  <si>
    <t>CKCOSH2517558</t>
  </si>
  <si>
    <t>GAOU2178008</t>
  </si>
  <si>
    <t>KTIV2601-017</t>
  </si>
  <si>
    <t>THC2601-000043</t>
  </si>
  <si>
    <t>MRSU8470666</t>
  </si>
  <si>
    <t>THC2601-000008</t>
  </si>
  <si>
    <t>CAAU9380826</t>
  </si>
  <si>
    <t>NSSU7145772</t>
  </si>
  <si>
    <t>KTIV2601-028</t>
  </si>
  <si>
    <t>KLND26-000035</t>
  </si>
  <si>
    <t>DJSCLCH250003579</t>
  </si>
  <si>
    <t>DJLU2182532</t>
  </si>
  <si>
    <t>KTIV2601-016</t>
  </si>
  <si>
    <t>หกล้ม ไม่มีใบแพทย์</t>
  </si>
  <si>
    <t>KLND26-000388</t>
  </si>
  <si>
    <t>THD1450760</t>
  </si>
  <si>
    <t>MAGU5701760</t>
  </si>
  <si>
    <t>KTIV2601-018</t>
  </si>
  <si>
    <t>KLND26-000380</t>
  </si>
  <si>
    <t>THD1450763</t>
  </si>
  <si>
    <t>CMAU4433554</t>
  </si>
  <si>
    <t>KTIV2601-029</t>
  </si>
  <si>
    <t>NSSU7066077</t>
  </si>
  <si>
    <t>KLND26-000459</t>
  </si>
  <si>
    <t>KTIV2601-021</t>
  </si>
  <si>
    <t>SKHU9972100</t>
  </si>
  <si>
    <t>SKHU9608058</t>
  </si>
  <si>
    <t>KLND26-000261</t>
  </si>
  <si>
    <t>KTIV2601-035</t>
  </si>
  <si>
    <t>TNC2512-000647</t>
  </si>
  <si>
    <t>MSNU2855767</t>
  </si>
  <si>
    <t>THC2512-000448</t>
  </si>
  <si>
    <t>TRHU5872052</t>
  </si>
  <si>
    <t>OOCU6307206</t>
  </si>
  <si>
    <t>KLND26-000397</t>
  </si>
  <si>
    <t>EBKG15386945</t>
  </si>
  <si>
    <t>MSDU7038163</t>
  </si>
  <si>
    <t>KTIV2601-045</t>
  </si>
  <si>
    <t>CSNU5860221</t>
  </si>
  <si>
    <t>OOLU4124640411</t>
  </si>
  <si>
    <t>CSNU2795523</t>
  </si>
  <si>
    <t>MTIV2601-006</t>
  </si>
  <si>
    <t>TLMLE260100060</t>
  </si>
  <si>
    <t>BKKFCY135800</t>
  </si>
  <si>
    <t>ONEU0725518</t>
  </si>
  <si>
    <t>MTIV2601-007</t>
  </si>
  <si>
    <t>KLND26-000351</t>
  </si>
  <si>
    <t>OOLU2315662580</t>
  </si>
  <si>
    <t>TEMU7868762</t>
  </si>
  <si>
    <t>KTIV2601-026</t>
  </si>
  <si>
    <t>TCKU7992737</t>
  </si>
  <si>
    <t>KLND26-000396</t>
  </si>
  <si>
    <t>EBKG15386944</t>
  </si>
  <si>
    <t>TGHU9867936</t>
  </si>
  <si>
    <t>KTIV2601-032</t>
  </si>
  <si>
    <t>TNC2601-000039</t>
  </si>
  <si>
    <t>UETU6417185</t>
  </si>
  <si>
    <t>TNC2601-000077</t>
  </si>
  <si>
    <t>REGU5207149</t>
  </si>
  <si>
    <t>KLND26-000395</t>
  </si>
  <si>
    <t>EBKG15386943</t>
  </si>
  <si>
    <t>TEMU7573036</t>
  </si>
  <si>
    <t>KTIV2601-034</t>
  </si>
  <si>
    <t>TWCU8173149</t>
  </si>
  <si>
    <t>ONEU1158044</t>
  </si>
  <si>
    <t>TNC2512-000645</t>
  </si>
  <si>
    <t>FFAU6111160</t>
  </si>
  <si>
    <t>TNC2601-000007</t>
  </si>
  <si>
    <t>TXGU8253976</t>
  </si>
  <si>
    <t>KLND26-000350</t>
  </si>
  <si>
    <t>GESU6429785</t>
  </si>
  <si>
    <t>KTIV2601-033</t>
  </si>
  <si>
    <t>KLND26-000184</t>
  </si>
  <si>
    <t>OOLU1945729</t>
  </si>
  <si>
    <t>KTIV2601-036</t>
  </si>
  <si>
    <t>OOLU0243950</t>
  </si>
  <si>
    <t>KLND26-000327</t>
  </si>
  <si>
    <t>JJMLCHIY600001</t>
  </si>
  <si>
    <t>TWCU8207932</t>
  </si>
  <si>
    <t>KLND26-000551</t>
  </si>
  <si>
    <t>KTIV2601-024</t>
  </si>
  <si>
    <t>WIN WIN1</t>
  </si>
  <si>
    <t>KLND26-000512</t>
  </si>
  <si>
    <t>EBKG15397606</t>
  </si>
  <si>
    <t>FSCU8114626</t>
  </si>
  <si>
    <t>KTIV2601-037</t>
  </si>
  <si>
    <t>SH6152512070348</t>
  </si>
  <si>
    <t>CAIU8989298</t>
  </si>
  <si>
    <t>SH6152512070356</t>
  </si>
  <si>
    <t>REGU5195330</t>
  </si>
  <si>
    <t>26-0005</t>
  </si>
  <si>
    <t>YMJAI202635383</t>
  </si>
  <si>
    <t>MAGU5784656</t>
  </si>
  <si>
    <t>MTIV2601-008</t>
  </si>
  <si>
    <t>KLND26-000354</t>
  </si>
  <si>
    <t>BEAU2563422</t>
  </si>
  <si>
    <t>KTIV2601-041</t>
  </si>
  <si>
    <t>THA_WH16  ศรีราชา</t>
  </si>
  <si>
    <t>KLND26-000552</t>
  </si>
  <si>
    <t>TLLU5104344</t>
  </si>
  <si>
    <t>KTIV2601-075</t>
  </si>
  <si>
    <t>MAGU2432184</t>
  </si>
  <si>
    <t>CMAU7304015</t>
  </si>
  <si>
    <t>CMAU7515717</t>
  </si>
  <si>
    <t>BMOU6323424</t>
  </si>
  <si>
    <t>TCNU5166242</t>
  </si>
  <si>
    <t>NITTSU ชลบุรี</t>
  </si>
  <si>
    <t>KLND26-000411</t>
  </si>
  <si>
    <t>TCNU3151407</t>
  </si>
  <si>
    <t>KTIV2601-027</t>
  </si>
  <si>
    <t>APHU7297962</t>
  </si>
  <si>
    <t>KLND26-000514</t>
  </si>
  <si>
    <t>EBKG15397607</t>
  </si>
  <si>
    <t>TGBU5837778</t>
  </si>
  <si>
    <t>KTIV2601-044</t>
  </si>
  <si>
    <t>KLND26-000416</t>
  </si>
  <si>
    <t>JJMLCZIY600006</t>
  </si>
  <si>
    <t>TRHU8104823</t>
  </si>
  <si>
    <t>KTIV2601-039</t>
  </si>
  <si>
    <t>KLND26-000404</t>
  </si>
  <si>
    <t>TXGU6810331</t>
  </si>
  <si>
    <t>KTIV2601-038</t>
  </si>
  <si>
    <t>ลาหมอนัด</t>
  </si>
  <si>
    <t>MIDEA</t>
  </si>
  <si>
    <t>KLND26-000625</t>
  </si>
  <si>
    <t>THD1464824</t>
  </si>
  <si>
    <t>TGBU6027220</t>
  </si>
  <si>
    <t>KLND26-000465</t>
  </si>
  <si>
    <t>LCH26A00255</t>
  </si>
  <si>
    <t>NSSU7168654</t>
  </si>
  <si>
    <t>KTIV2601-053</t>
  </si>
  <si>
    <t>BEAU5179832</t>
  </si>
  <si>
    <t>ลางานศพแม่</t>
  </si>
  <si>
    <t>เมริเดียน ระยอง</t>
  </si>
  <si>
    <t>KLND26-000594</t>
  </si>
  <si>
    <t>050501454982</t>
  </si>
  <si>
    <t>EGHU9696696</t>
  </si>
  <si>
    <t>KTIV2601-061</t>
  </si>
  <si>
    <t>KLND26-000608</t>
  </si>
  <si>
    <t>DFSU7487492</t>
  </si>
  <si>
    <t>KTIV2601-047</t>
  </si>
  <si>
    <t>INTERMAN ระยอง</t>
  </si>
  <si>
    <t>KLND26-000531</t>
  </si>
  <si>
    <t>BKK6M0002100</t>
  </si>
  <si>
    <t>PCIU1166779</t>
  </si>
  <si>
    <t>KTIV2601-046</t>
  </si>
  <si>
    <t>NSSU7164140</t>
  </si>
  <si>
    <t>CMAU3484752</t>
  </si>
  <si>
    <t>KLND26-000355</t>
  </si>
  <si>
    <t>SNGBLWLCH252041</t>
  </si>
  <si>
    <t>GAOU2272014</t>
  </si>
  <si>
    <t>KTIV2601-042</t>
  </si>
  <si>
    <t>NSSU7129600</t>
  </si>
  <si>
    <t>TRANCY ระยอง</t>
  </si>
  <si>
    <t>KLND26-000443</t>
  </si>
  <si>
    <t>SNLGLCCL010661</t>
  </si>
  <si>
    <t>SNBU2305986</t>
  </si>
  <si>
    <t>KTIV2601-043</t>
  </si>
  <si>
    <t>CMAU4291104</t>
  </si>
  <si>
    <t>ตู้ไม่ผ่าน</t>
  </si>
  <si>
    <t>รอใส่ค่าเที่ยว</t>
  </si>
  <si>
    <t>ลูกค้าไม่รับสภาพตู้</t>
  </si>
  <si>
    <t>KLND26-000577</t>
  </si>
  <si>
    <t>MSKU6952863</t>
  </si>
  <si>
    <t>KTIV2601-048</t>
  </si>
  <si>
    <t>MRSU0062950</t>
  </si>
  <si>
    <t>EITU9014890</t>
  </si>
  <si>
    <t>YIFAN NEW ชลบุรี</t>
  </si>
  <si>
    <t>KLND26-000553</t>
  </si>
  <si>
    <t>SNLGLCCL011069</t>
  </si>
  <si>
    <t>SNBU8477920</t>
  </si>
  <si>
    <t>KTIV2601-052</t>
  </si>
  <si>
    <t>KLND26-000684</t>
  </si>
  <si>
    <t>BKKM25121500</t>
  </si>
  <si>
    <t>CAIU9933082</t>
  </si>
  <si>
    <t>KTIV2601-054</t>
  </si>
  <si>
    <t>KLND26-000677</t>
  </si>
  <si>
    <t>BKKM88766200</t>
  </si>
  <si>
    <t>CAIU7435706</t>
  </si>
  <si>
    <t>KTIV2601-064</t>
  </si>
  <si>
    <t>KLND26-000681</t>
  </si>
  <si>
    <t>BKKM07377500</t>
  </si>
  <si>
    <t>HMMU6116148</t>
  </si>
  <si>
    <t>KTIV2601-049</t>
  </si>
  <si>
    <t>ยกลง Whale Freezone 1</t>
  </si>
  <si>
    <t>MRKU2425175</t>
  </si>
  <si>
    <t>26-0015</t>
  </si>
  <si>
    <t>OOLU2164292120</t>
  </si>
  <si>
    <t>OOCU8685910</t>
  </si>
  <si>
    <t>MTIV2601-009</t>
  </si>
  <si>
    <t>KLND26-000683</t>
  </si>
  <si>
    <t>BKKM67749600</t>
  </si>
  <si>
    <t>HMMU6212964</t>
  </si>
  <si>
    <t>KTIV2601-055</t>
  </si>
  <si>
    <t>26-0007</t>
  </si>
  <si>
    <t>ARM0425249</t>
  </si>
  <si>
    <t>ECMU5439185</t>
  </si>
  <si>
    <t>MTIV2601-012</t>
  </si>
  <si>
    <t>MSKU1797770</t>
  </si>
  <si>
    <t>GCXU2386528</t>
  </si>
  <si>
    <t>KLND26-000647</t>
  </si>
  <si>
    <t>JJCLCNGY600098</t>
  </si>
  <si>
    <t>TWCU2215674</t>
  </si>
  <si>
    <t>KTIV2601-050</t>
  </si>
  <si>
    <t>SNBU8233163</t>
  </si>
  <si>
    <t>KLND26-000685</t>
  </si>
  <si>
    <t>BKKM47169800</t>
  </si>
  <si>
    <t>TCNU7119445</t>
  </si>
  <si>
    <t>KTIV2601-051</t>
  </si>
  <si>
    <t>WHL-TS-26010465-1</t>
  </si>
  <si>
    <t>GCXU6492533</t>
  </si>
  <si>
    <t>ขาดงาน</t>
  </si>
  <si>
    <t>SNBU8449790</t>
  </si>
  <si>
    <t>KLND26-000891</t>
  </si>
  <si>
    <t>UETU5259594</t>
  </si>
  <si>
    <t>KTIV2601-057</t>
  </si>
  <si>
    <t>KLND26-000732</t>
  </si>
  <si>
    <t>JJMLCZJY600006</t>
  </si>
  <si>
    <t>TWCU8182937</t>
  </si>
  <si>
    <t>KTIV2601-072</t>
  </si>
  <si>
    <t>WHL-TS-26010627-1</t>
  </si>
  <si>
    <t>CAAU6040930</t>
  </si>
  <si>
    <t>BEAU6407135</t>
  </si>
  <si>
    <t>CSNU7859997</t>
  </si>
  <si>
    <t>SNK0101261203566</t>
  </si>
  <si>
    <t>SKHU6398615</t>
  </si>
  <si>
    <t>EAIV2601-002</t>
  </si>
  <si>
    <t>KLND26-000842</t>
  </si>
  <si>
    <t>BKKFDU115300</t>
  </si>
  <si>
    <t>BEAU5289341</t>
  </si>
  <si>
    <t>KTIV2601-060</t>
  </si>
  <si>
    <t>26-0011</t>
  </si>
  <si>
    <t>SHAP008200</t>
  </si>
  <si>
    <t>KMTU9416825</t>
  </si>
  <si>
    <t>MTIV2601-010</t>
  </si>
  <si>
    <t>KLND26-000808</t>
  </si>
  <si>
    <t>GOSUBOM6462595</t>
  </si>
  <si>
    <t>JZPU4104378</t>
  </si>
  <si>
    <t>KTIV2601-056</t>
  </si>
  <si>
    <t>KLND26-000895</t>
  </si>
  <si>
    <t>BKKFDU890700</t>
  </si>
  <si>
    <t>ONEU1916015</t>
  </si>
  <si>
    <t>KTIV2601-068</t>
  </si>
  <si>
    <t>TWCU8083744</t>
  </si>
  <si>
    <t>TLLU5302137</t>
  </si>
  <si>
    <t>KLND26-000073</t>
  </si>
  <si>
    <t>HASLS22251202415</t>
  </si>
  <si>
    <t>SKLU1802363</t>
  </si>
  <si>
    <t>KTIV2601-063</t>
  </si>
  <si>
    <t>SKHU9537376</t>
  </si>
  <si>
    <t>KMTU9415412</t>
  </si>
  <si>
    <t>BKKG00890700</t>
  </si>
  <si>
    <t>FFAU3656633</t>
  </si>
  <si>
    <t>KLND26-000534</t>
  </si>
  <si>
    <t>MSKU1424842</t>
  </si>
  <si>
    <t>KTIV2601-062</t>
  </si>
  <si>
    <t>พักงาน จ่ายงานให้ไม่วิ่ง</t>
  </si>
  <si>
    <t>TCLU1790696</t>
  </si>
  <si>
    <t>SKHU6379683</t>
  </si>
  <si>
    <t>KLND26-000874</t>
  </si>
  <si>
    <t>KTIV2601-059</t>
  </si>
  <si>
    <t>SNK0101261203568</t>
  </si>
  <si>
    <t>SKHU9113207</t>
  </si>
  <si>
    <t>EAIV2601-003</t>
  </si>
  <si>
    <t>KLND26-000735</t>
  </si>
  <si>
    <t>TCLC2601084</t>
  </si>
  <si>
    <t>UETU5140347</t>
  </si>
  <si>
    <t>KTIV2601-071</t>
  </si>
  <si>
    <t>KLND26-000833</t>
  </si>
  <si>
    <t>CSNU8389244</t>
  </si>
  <si>
    <t>KTIV2601-065</t>
  </si>
  <si>
    <t>KLND26-000963</t>
  </si>
  <si>
    <t>BEAU5172150</t>
  </si>
  <si>
    <t>KTIV2601-073</t>
  </si>
  <si>
    <t>26-0038</t>
  </si>
  <si>
    <t>OOLU2164292110</t>
  </si>
  <si>
    <t>CSNU1563293</t>
  </si>
  <si>
    <t>MTIV2601-011</t>
  </si>
  <si>
    <t>CSGU6690537</t>
  </si>
  <si>
    <t>KLND26-000827</t>
  </si>
  <si>
    <t>OOLU2315662560</t>
  </si>
  <si>
    <t>OOLU9589497</t>
  </si>
  <si>
    <t>KTIV2601-066</t>
  </si>
  <si>
    <t>KLND26-000958</t>
  </si>
  <si>
    <t>BKKM31233200</t>
  </si>
  <si>
    <t>HMMU6259792</t>
  </si>
  <si>
    <t>KTIV2601-070</t>
  </si>
  <si>
    <t>CSNU8130762</t>
  </si>
  <si>
    <t>KLND26-000830</t>
  </si>
  <si>
    <t>TH01088455</t>
  </si>
  <si>
    <t>FTAU1089498</t>
  </si>
  <si>
    <t xml:space="preserve">KTIV2601-069 </t>
  </si>
  <si>
    <t>TRHU6361571</t>
  </si>
  <si>
    <t>HMT ระยอง</t>
  </si>
  <si>
    <t>EGLV072500037637</t>
  </si>
  <si>
    <t>EITU9366587</t>
  </si>
  <si>
    <t>WHIV2601-010</t>
  </si>
  <si>
    <t>KLND26-000824</t>
  </si>
  <si>
    <t>SNKO101251203239</t>
  </si>
  <si>
    <t>SKLU1505508</t>
  </si>
  <si>
    <t>KTIV2601-067</t>
  </si>
  <si>
    <t>SKLU1638291</t>
  </si>
  <si>
    <t>SKHU6378692</t>
  </si>
  <si>
    <t>CSNU6210724</t>
  </si>
  <si>
    <t>KLND26-000952</t>
  </si>
  <si>
    <t>BKKG03930500</t>
  </si>
  <si>
    <t>TRHU5136935</t>
  </si>
  <si>
    <t>KTIV2601-074</t>
  </si>
  <si>
    <t>ยอดหัก ภงด.53</t>
  </si>
  <si>
    <t>KLND26-001097</t>
  </si>
  <si>
    <t>050600043409</t>
  </si>
  <si>
    <t>EMCU8978745</t>
  </si>
  <si>
    <t>KTIV2601-077</t>
  </si>
  <si>
    <t>GAOU6954737</t>
  </si>
  <si>
    <t>SNK0101261203569</t>
  </si>
  <si>
    <t>TGBU4380985</t>
  </si>
  <si>
    <t>EAIV2601-004</t>
  </si>
  <si>
    <t>KLND26-001086</t>
  </si>
  <si>
    <t>BKKG04764400</t>
  </si>
  <si>
    <t>ONEU1005560</t>
  </si>
  <si>
    <t>KTIV2601-076</t>
  </si>
  <si>
    <t>KLND26-001144</t>
  </si>
  <si>
    <t>THD1466380</t>
  </si>
  <si>
    <t>ECMU7101807</t>
  </si>
  <si>
    <t>KTIV2601-091</t>
  </si>
  <si>
    <t>SKHU6312165</t>
  </si>
  <si>
    <t>26-0016</t>
  </si>
  <si>
    <t>SHAP007203</t>
  </si>
  <si>
    <t>DFSU1874175</t>
  </si>
  <si>
    <t>MTIV2601-013</t>
  </si>
  <si>
    <t>KLND26-000885</t>
  </si>
  <si>
    <t>BHCU5028257</t>
  </si>
  <si>
    <t>KTIV2601-079</t>
  </si>
  <si>
    <t>CAAU7035081</t>
  </si>
  <si>
    <t>SKHU9629404</t>
  </si>
  <si>
    <t>KLND26-000828</t>
  </si>
  <si>
    <t>TCNU5192278</t>
  </si>
  <si>
    <t>KTIV2601-080</t>
  </si>
  <si>
    <t>KMTU6405991</t>
  </si>
  <si>
    <t>KLND26-001006</t>
  </si>
  <si>
    <t>EGLCSG109074SIT</t>
  </si>
  <si>
    <t>SEKU1577937</t>
  </si>
  <si>
    <t>KTIV2601-092</t>
  </si>
  <si>
    <t>KLND26-001143</t>
  </si>
  <si>
    <t>MRSU9303215</t>
  </si>
  <si>
    <t>KTIV2601-078</t>
  </si>
  <si>
    <t>MRSU4223523</t>
  </si>
  <si>
    <t>KLND26-001217</t>
  </si>
  <si>
    <t>KTIV2601-023</t>
  </si>
  <si>
    <t>KLND26-001078</t>
  </si>
  <si>
    <t>JJCSHLCY502666</t>
  </si>
  <si>
    <t>TWCU8236170</t>
  </si>
  <si>
    <t>KTIV2601-081</t>
  </si>
  <si>
    <t>KLND26-001212</t>
  </si>
  <si>
    <t>CAAU8881232</t>
  </si>
  <si>
    <t>KTIV2601-093</t>
  </si>
  <si>
    <t>BHCU5027733</t>
  </si>
  <si>
    <t>ติดท่าเรือ</t>
  </si>
  <si>
    <t>26-0037</t>
  </si>
  <si>
    <t>OOLU2317257690</t>
  </si>
  <si>
    <t>OOLU0593198</t>
  </si>
  <si>
    <t>MTIV2601-015</t>
  </si>
  <si>
    <t>TWCU8184565</t>
  </si>
  <si>
    <t>26-0034</t>
  </si>
  <si>
    <t>YMJAI202635384</t>
  </si>
  <si>
    <t>FBLU0144470</t>
  </si>
  <si>
    <t>MTIV2601-016</t>
  </si>
  <si>
    <t>MRSU6126862</t>
  </si>
  <si>
    <t>COAU7264664730</t>
  </si>
  <si>
    <t>CSNU1940437</t>
  </si>
  <si>
    <t>MTIV2601-014</t>
  </si>
  <si>
    <t>TLLU5775422</t>
  </si>
  <si>
    <t>TWCU8104066</t>
  </si>
  <si>
    <t>TWCU8287753</t>
  </si>
  <si>
    <t>WHL-TS-26010766-1</t>
  </si>
  <si>
    <t>LC2509563</t>
  </si>
  <si>
    <t>CKSU2236759</t>
  </si>
  <si>
    <t>WHIV2601-014</t>
  </si>
  <si>
    <t>SEGU6454118</t>
  </si>
  <si>
    <t>CAIU6279379</t>
  </si>
  <si>
    <t>TCNU6791630</t>
  </si>
  <si>
    <t>KLND26-001171</t>
  </si>
  <si>
    <t>BKK5A6997400</t>
  </si>
  <si>
    <t>GAOU6014830</t>
  </si>
  <si>
    <t>KTIV2601-095</t>
  </si>
  <si>
    <t>DAIKIN FAC อมตะ</t>
  </si>
  <si>
    <t>26SEX-00835-00</t>
  </si>
  <si>
    <t>TRHU7442359</t>
  </si>
  <si>
    <t>SVIV2601-001/MLIV2601-001</t>
  </si>
  <si>
    <t>OOCU8447758</t>
  </si>
  <si>
    <t>KLND26-001223</t>
  </si>
  <si>
    <t>050600028159</t>
  </si>
  <si>
    <t>EGSU9594445</t>
  </si>
  <si>
    <t>KTIV2601-089</t>
  </si>
  <si>
    <t>KLND26-001221</t>
  </si>
  <si>
    <t>LCH25L00972</t>
  </si>
  <si>
    <t>NSSU7168680</t>
  </si>
  <si>
    <t>KTIV2601-086</t>
  </si>
  <si>
    <t>CSNU6688919</t>
  </si>
  <si>
    <t>WHL-TS-26010927-2</t>
  </si>
  <si>
    <t>MEDUKY796261</t>
  </si>
  <si>
    <t>MSMU5022457</t>
  </si>
  <si>
    <t>WHIV2601-013</t>
  </si>
  <si>
    <t>KLND26-001204</t>
  </si>
  <si>
    <t>SNKO101251203241</t>
  </si>
  <si>
    <t>SKLU2475199</t>
  </si>
  <si>
    <t>KTIV2601-094</t>
  </si>
  <si>
    <t>WHL-TS-26010923-1</t>
  </si>
  <si>
    <t>MEDUJM016138</t>
  </si>
  <si>
    <t>MSMU6566840</t>
  </si>
  <si>
    <t>WHIV2601-011</t>
  </si>
  <si>
    <t>SMCU1245246</t>
  </si>
  <si>
    <t>WHL-TS-26010924-1</t>
  </si>
  <si>
    <t>MEDUJM024355</t>
  </si>
  <si>
    <t>MSMU5738246</t>
  </si>
  <si>
    <t>WHIV2601-012</t>
  </si>
  <si>
    <t>SKLU2331904</t>
  </si>
  <si>
    <t>CSNU6433707</t>
  </si>
  <si>
    <t>NHIV2601-002</t>
  </si>
  <si>
    <t>SMCU1288438</t>
  </si>
  <si>
    <t>CAIU4786883</t>
  </si>
  <si>
    <t>KLND26-000538</t>
  </si>
  <si>
    <t>COSU6441253330</t>
  </si>
  <si>
    <t>OOLU1775670</t>
  </si>
  <si>
    <t>KTIV2601-088</t>
  </si>
  <si>
    <t>KLND26-001225</t>
  </si>
  <si>
    <t>TXGU7801334</t>
  </si>
  <si>
    <t>KTIV2601-090</t>
  </si>
  <si>
    <t>DONGXING ระยอง</t>
  </si>
  <si>
    <t>CAAU6144621</t>
  </si>
  <si>
    <t>EAIV2601-005</t>
  </si>
  <si>
    <t>CSNU8647610</t>
  </si>
  <si>
    <t>YIFAN NEW ระยอง</t>
  </si>
  <si>
    <t>KLND26-001498</t>
  </si>
  <si>
    <t>BMOU4832973</t>
  </si>
  <si>
    <t>KTIV2601-087</t>
  </si>
  <si>
    <t>YIFAN DREAM ชลบุรี</t>
  </si>
  <si>
    <t>KLND26-001494</t>
  </si>
  <si>
    <t>W488085719</t>
  </si>
  <si>
    <t>KTIV2601-096</t>
  </si>
  <si>
    <t>FFAU1553908</t>
  </si>
  <si>
    <t>OOCU7564277</t>
  </si>
  <si>
    <t>KLND26-001463</t>
  </si>
  <si>
    <t>EGHU9246528</t>
  </si>
  <si>
    <t>KTIV2601-083</t>
  </si>
  <si>
    <t>050650004644</t>
  </si>
  <si>
    <t>EGHU1829543</t>
  </si>
  <si>
    <t>NHIV2601-003</t>
  </si>
  <si>
    <t>KLND26-000698</t>
  </si>
  <si>
    <t>SNKO190260100403</t>
  </si>
  <si>
    <t>TGCU2381081</t>
  </si>
  <si>
    <t>KTIV2601-084</t>
  </si>
  <si>
    <t>KLND26-001328</t>
  </si>
  <si>
    <t>TXGU4112100</t>
  </si>
  <si>
    <t>KTIV2601-085</t>
  </si>
  <si>
    <t>26SEX-00882-00</t>
  </si>
  <si>
    <t>BKKFDN997900</t>
  </si>
  <si>
    <t>FFAU6720084</t>
  </si>
  <si>
    <t>SVIV2601-002/MLIV2601-002</t>
  </si>
  <si>
    <t>ONEU1892633</t>
  </si>
  <si>
    <t>CSNU6250820</t>
  </si>
  <si>
    <t>A15GX00599</t>
  </si>
  <si>
    <t>IAAU1925416</t>
  </si>
  <si>
    <t>ONEU5058573</t>
  </si>
  <si>
    <t>KLND26-001461</t>
  </si>
  <si>
    <t>TGBU6297735</t>
  </si>
  <si>
    <t>KTIV2601-103</t>
  </si>
  <si>
    <t>KLND26-001565</t>
  </si>
  <si>
    <t>KTIV2601-082</t>
  </si>
  <si>
    <t>KLND26-000490</t>
  </si>
  <si>
    <t>LCH26A00111</t>
  </si>
  <si>
    <t>SEGU2370549</t>
  </si>
  <si>
    <t>KTIV2601-105</t>
  </si>
  <si>
    <t>RUNERGY ชลบุรี</t>
  </si>
  <si>
    <t>OOLU9990133</t>
  </si>
  <si>
    <t>EAIV2601-006</t>
  </si>
  <si>
    <t>KLND26-001332</t>
  </si>
  <si>
    <t>BKKFDV104900</t>
  </si>
  <si>
    <t>ONEU6011230</t>
  </si>
  <si>
    <t>ONEU1745910</t>
  </si>
  <si>
    <t>KLND26-001156</t>
  </si>
  <si>
    <t>BKKM46146700</t>
  </si>
  <si>
    <t>HMMU6841458</t>
  </si>
  <si>
    <t>KTIV2601-104</t>
  </si>
  <si>
    <t>26-0064</t>
  </si>
  <si>
    <t>001FX55404</t>
  </si>
  <si>
    <t>WHSU8250548</t>
  </si>
  <si>
    <t>MTIV2601-017</t>
  </si>
  <si>
    <t>BSIU8162258</t>
  </si>
  <si>
    <t>26SEX-01001-00</t>
  </si>
  <si>
    <t>OOCU8706571</t>
  </si>
  <si>
    <t>SVIV2601-004/MLIV2601-004</t>
  </si>
  <si>
    <t>TRHU7225878</t>
  </si>
  <si>
    <t>DFSU7433789</t>
  </si>
  <si>
    <t>KLND26-000988</t>
  </si>
  <si>
    <t>SLABKK25120087</t>
  </si>
  <si>
    <t>CAIU7240047</t>
  </si>
  <si>
    <t>KTIV2601-097</t>
  </si>
  <si>
    <t>WHSU5410560</t>
  </si>
  <si>
    <t>050650002846</t>
  </si>
  <si>
    <t>TRHU5808454</t>
  </si>
  <si>
    <t>CSNU8182112</t>
  </si>
  <si>
    <t>TLLU7729270</t>
  </si>
  <si>
    <t>KLND26-001662</t>
  </si>
  <si>
    <t>KTIV2601-107</t>
  </si>
  <si>
    <t>KUEHNE ระยอง</t>
  </si>
  <si>
    <t>KLND26-001211</t>
  </si>
  <si>
    <t>EGLCSH109186SIT</t>
  </si>
  <si>
    <t>UETU2845020</t>
  </si>
  <si>
    <t>KTIV2601-099</t>
  </si>
  <si>
    <t>26SEX-01076-00</t>
  </si>
  <si>
    <t>AKC0446656</t>
  </si>
  <si>
    <t>BEAU5644683</t>
  </si>
  <si>
    <t>SVIV2601-003/MLIV2601-003</t>
  </si>
  <si>
    <t>PH Depot</t>
  </si>
  <si>
    <t>SNK0101260101140</t>
  </si>
  <si>
    <t>BMOU5202881</t>
  </si>
  <si>
    <t>EAIV2601-007</t>
  </si>
  <si>
    <t>SKHU9209422</t>
  </si>
  <si>
    <t>NOSLB26KS40174</t>
  </si>
  <si>
    <t>NBYU0353592</t>
  </si>
  <si>
    <t>KLND26-001535</t>
  </si>
  <si>
    <t>JJMLCZJY600008</t>
  </si>
  <si>
    <t>UETU5635768</t>
  </si>
  <si>
    <t>KTIV2601-112</t>
  </si>
  <si>
    <t>WHSU5586420</t>
  </si>
  <si>
    <t>DFSU7516292</t>
  </si>
  <si>
    <t>CMAU9243602</t>
  </si>
  <si>
    <t>WHSU6538999</t>
  </si>
  <si>
    <t>WHSU6143983</t>
  </si>
  <si>
    <t>EBKG150123801</t>
  </si>
  <si>
    <t>MSDU8276314</t>
  </si>
  <si>
    <t xml:space="preserve">RCIV2601-001 </t>
  </si>
  <si>
    <t>FSCU8500491</t>
  </si>
  <si>
    <t>TCNU5522997</t>
  </si>
  <si>
    <t>KLND26-001834</t>
  </si>
  <si>
    <t>KTIV2601-102</t>
  </si>
  <si>
    <t>HLHU8118531</t>
  </si>
  <si>
    <t>KLND26-001673</t>
  </si>
  <si>
    <t>TH01091079</t>
  </si>
  <si>
    <t>KMTU9483649</t>
  </si>
  <si>
    <t>KTIV2601-111</t>
  </si>
  <si>
    <t>BMOU6923434</t>
  </si>
  <si>
    <t>KLND26-001715</t>
  </si>
  <si>
    <t>PONU0567279</t>
  </si>
  <si>
    <t>KTIV2601-098</t>
  </si>
  <si>
    <t>26SEX-01161-00</t>
  </si>
  <si>
    <t>AKC0446649</t>
  </si>
  <si>
    <t>TLLU8837854</t>
  </si>
  <si>
    <t>SVIV2601-005/MLIV2601-005</t>
  </si>
  <si>
    <t>KLND26-001512</t>
  </si>
  <si>
    <t>SNKO020251231771</t>
  </si>
  <si>
    <t>HALU2103668</t>
  </si>
  <si>
    <t>KTIV2601-101</t>
  </si>
  <si>
    <t>KLND26-001807</t>
  </si>
  <si>
    <t>EBKG15397622</t>
  </si>
  <si>
    <t>MSMU6897330</t>
  </si>
  <si>
    <t>KTIV2601-108</t>
  </si>
  <si>
    <t>WHL-TS-26011353-2</t>
  </si>
  <si>
    <t>MRKU3969520</t>
  </si>
  <si>
    <t>WHIV2601-015</t>
  </si>
  <si>
    <t>WHL-TS-26011362-2</t>
  </si>
  <si>
    <t>CIPU5176664</t>
  </si>
  <si>
    <t>WHIV2601-016</t>
  </si>
  <si>
    <t>ECMU5132141</t>
  </si>
  <si>
    <t>KLND26-001514</t>
  </si>
  <si>
    <t>CAAU9105803</t>
  </si>
  <si>
    <t>KTIV2601-100</t>
  </si>
  <si>
    <t>MRKU3724810</t>
  </si>
  <si>
    <t>ECMU5122919</t>
  </si>
  <si>
    <t>SKHU8924935</t>
  </si>
  <si>
    <t>SEKU4976627</t>
  </si>
  <si>
    <t>MIEU0003019</t>
  </si>
  <si>
    <t>KLND26-001967</t>
  </si>
  <si>
    <t>SEKU4399510</t>
  </si>
  <si>
    <t>KTIV2601-116</t>
  </si>
  <si>
    <t>เก็บ100%ดรอปTKS</t>
  </si>
  <si>
    <t>CKCOSGN0076598</t>
  </si>
  <si>
    <t>TEMU8743630</t>
  </si>
  <si>
    <t>EAIV2601-008</t>
  </si>
  <si>
    <t>KLND26-001974</t>
  </si>
  <si>
    <t>CSNU8489428</t>
  </si>
  <si>
    <t>KTIV2601-115</t>
  </si>
  <si>
    <t>TEMU8586280</t>
  </si>
  <si>
    <t>CKSU4014998</t>
  </si>
  <si>
    <t>26-0027</t>
  </si>
  <si>
    <t>ONEYMUMFB2889400</t>
  </si>
  <si>
    <t>น้ำหนักเกิน</t>
  </si>
  <si>
    <t>น้ำหนักเกินดรอป</t>
  </si>
  <si>
    <t>KLND26-001941</t>
  </si>
  <si>
    <t>EBKG15397623</t>
  </si>
  <si>
    <t>MEDU4757865</t>
  </si>
  <si>
    <t>KTIV2601-118</t>
  </si>
  <si>
    <t>CKSU4004114</t>
  </si>
  <si>
    <t>KLND26-001517</t>
  </si>
  <si>
    <t>OOCU9775577</t>
  </si>
  <si>
    <t>KTIV2601-113</t>
  </si>
  <si>
    <t>BMOU6517902</t>
  </si>
  <si>
    <t>KLND26-001983</t>
  </si>
  <si>
    <t>MRSU9285298</t>
  </si>
  <si>
    <t>KTIV2601-109</t>
  </si>
  <si>
    <t>KLND26-001946</t>
  </si>
  <si>
    <t>TRHU6477176</t>
  </si>
  <si>
    <t>KTIV2601-110</t>
  </si>
  <si>
    <t>TXGU8161910</t>
  </si>
  <si>
    <t>KLND26-001839</t>
  </si>
  <si>
    <t>BKKG24961500</t>
  </si>
  <si>
    <t>ONEU5656019</t>
  </si>
  <si>
    <t>KTIV2601-117</t>
  </si>
  <si>
    <t>26-0043</t>
  </si>
  <si>
    <t>OOLU4124678270</t>
  </si>
  <si>
    <t>CSNU7396280</t>
  </si>
  <si>
    <t>MTIV2601-019</t>
  </si>
  <si>
    <t>FFAU6884196</t>
  </si>
  <si>
    <t>KLND26-001947</t>
  </si>
  <si>
    <t>LCH26A00082</t>
  </si>
  <si>
    <t>NSSU7166965</t>
  </si>
  <si>
    <t>KTIV2601-114</t>
  </si>
  <si>
    <t>OOCU9564379</t>
  </si>
  <si>
    <t>ONEU6569238</t>
  </si>
  <si>
    <t>THAI TAFFETA ระยอง</t>
  </si>
  <si>
    <t>KLND26-000858</t>
  </si>
  <si>
    <t>SNKO190260100130</t>
  </si>
  <si>
    <t>SKLU2418840</t>
  </si>
  <si>
    <t>KTIV2601-124</t>
  </si>
  <si>
    <t>WHL-TS-26011484-1</t>
  </si>
  <si>
    <t>SELU4063570</t>
  </si>
  <si>
    <t>WHIV2601-019</t>
  </si>
  <si>
    <t>WHL-TS-26011490-1</t>
  </si>
  <si>
    <t>MRSU8386410</t>
  </si>
  <si>
    <t>WHIV2601-020</t>
  </si>
  <si>
    <t>YAHU เขาคันทรง</t>
  </si>
  <si>
    <t>WHL-TS-26011492-1</t>
  </si>
  <si>
    <t>MEDUWT548163</t>
  </si>
  <si>
    <t>FFAU4072228</t>
  </si>
  <si>
    <t>WHIV2601-017</t>
  </si>
  <si>
    <t>WHL-TS-26011487-1</t>
  </si>
  <si>
    <t>MRKU6081810</t>
  </si>
  <si>
    <t>WHIV2601-018</t>
  </si>
  <si>
    <t>WHL-TS-26011477-2</t>
  </si>
  <si>
    <t>HASU4730467</t>
  </si>
  <si>
    <t>WHIV2601-022</t>
  </si>
  <si>
    <t>MRKU4295243</t>
  </si>
  <si>
    <t>M488051544</t>
  </si>
  <si>
    <t>YMMU6299719</t>
  </si>
  <si>
    <t>NHIV2601-004</t>
  </si>
  <si>
    <t>WHL-TS-26011491-1</t>
  </si>
  <si>
    <t>CAIU8142195</t>
  </si>
  <si>
    <t>WHIV2601-021</t>
  </si>
  <si>
    <t>KLND26-002039</t>
  </si>
  <si>
    <t>ZIMUBKK80435933</t>
  </si>
  <si>
    <t>ZCSU6568657</t>
  </si>
  <si>
    <t>KTIV2601-128</t>
  </si>
  <si>
    <t>KLND26-001842</t>
  </si>
  <si>
    <t>SITU9175270</t>
  </si>
  <si>
    <t>KTIV2601-119</t>
  </si>
  <si>
    <t>KLND26-002106</t>
  </si>
  <si>
    <t>ZIMUBKK80435935</t>
  </si>
  <si>
    <t>ZCSU7166930</t>
  </si>
  <si>
    <t>KTIV2601-120</t>
  </si>
  <si>
    <t>KLND26-002107</t>
  </si>
  <si>
    <t>ZIMUBKK80435972</t>
  </si>
  <si>
    <t>TGBU7161996</t>
  </si>
  <si>
    <t>KTIV2601-123</t>
  </si>
  <si>
    <t>ซินิตี้</t>
  </si>
  <si>
    <t>MINTH ระยอง</t>
  </si>
  <si>
    <t>26SEX-01303-00</t>
  </si>
  <si>
    <t>THD1465223</t>
  </si>
  <si>
    <t>TLLU4629826</t>
  </si>
  <si>
    <t>SVIV2601-006/MLIV2601-006</t>
  </si>
  <si>
    <t>TCNU2191215</t>
  </si>
  <si>
    <t>26-0075</t>
  </si>
  <si>
    <t>YMJAL202637906</t>
  </si>
  <si>
    <t>เก็บค่ายกเลิก 2000</t>
  </si>
  <si>
    <t>MTIV2601-020</t>
  </si>
  <si>
    <t>26-0036</t>
  </si>
  <si>
    <t>OOLU4124678230</t>
  </si>
  <si>
    <t>OOCU6389565</t>
  </si>
  <si>
    <t>MTIV2601-018</t>
  </si>
  <si>
    <t>WHL-TS-26011563-2</t>
  </si>
  <si>
    <t>SITSVLCG016700</t>
  </si>
  <si>
    <t>BMOU6859886</t>
  </si>
  <si>
    <t>WHIV2601-024</t>
  </si>
  <si>
    <t>FCIU7560579</t>
  </si>
  <si>
    <t>KLND26-002074</t>
  </si>
  <si>
    <t>EGLCTK111764SIT</t>
  </si>
  <si>
    <t>CAAU9885649</t>
  </si>
  <si>
    <t>KTIV2601-122</t>
  </si>
  <si>
    <t>FFAU7174861</t>
  </si>
  <si>
    <t>KLND26-002080</t>
  </si>
  <si>
    <t>EGSU6119478</t>
  </si>
  <si>
    <t>KTIV2601-121</t>
  </si>
  <si>
    <t>FFAU6635660</t>
  </si>
  <si>
    <t>KLND26-002072</t>
  </si>
  <si>
    <t>SITU9192792</t>
  </si>
  <si>
    <t>KTIV2601-133</t>
  </si>
  <si>
    <t>KLND26-001930</t>
  </si>
  <si>
    <t>SNLGLCCL011272</t>
  </si>
  <si>
    <t>UETU6976413</t>
  </si>
  <si>
    <t>KTIV2601-145</t>
  </si>
  <si>
    <t>KLND26-002285</t>
  </si>
  <si>
    <t>KTIV2601-126</t>
  </si>
  <si>
    <t>KLND26-002320</t>
  </si>
  <si>
    <t>MRSU8600116</t>
  </si>
  <si>
    <t>KTIV2601-149</t>
  </si>
  <si>
    <t>KLND26-002194</t>
  </si>
  <si>
    <t>OOCU7587570</t>
  </si>
  <si>
    <t>KTIV2601-127</t>
  </si>
  <si>
    <t>KLND26-002147</t>
  </si>
  <si>
    <t>SLVU5039839</t>
  </si>
  <si>
    <t>KTIV2601-136</t>
  </si>
  <si>
    <t>DFSU7641313</t>
  </si>
  <si>
    <t>UETU7189731</t>
  </si>
  <si>
    <t>NEP Steel ระยอง</t>
  </si>
  <si>
    <t>XGGLCH86007151392</t>
  </si>
  <si>
    <t>SJKU4521313</t>
  </si>
  <si>
    <t>NHIV2601-005</t>
  </si>
  <si>
    <t>SJKU4416160</t>
  </si>
  <si>
    <t>KLND26-002149</t>
  </si>
  <si>
    <t>LCH26A00299</t>
  </si>
  <si>
    <t>NSSU7163462</t>
  </si>
  <si>
    <t>KTIV2601-129</t>
  </si>
  <si>
    <t>KLND26-002316</t>
  </si>
  <si>
    <t>CAAU5534522</t>
  </si>
  <si>
    <t>KTIV2601-132</t>
  </si>
  <si>
    <t>KLND26-001626</t>
  </si>
  <si>
    <t>JJMLCZJY600011</t>
  </si>
  <si>
    <t>BEAU6413708</t>
  </si>
  <si>
    <t>KTIV2601-130</t>
  </si>
  <si>
    <t>26SEX-01407-00</t>
  </si>
  <si>
    <t>BKKG18792300</t>
  </si>
  <si>
    <t>TXGU4211587</t>
  </si>
  <si>
    <t>SVIV2601-007/MLIV2601-007</t>
  </si>
  <si>
    <t>KLND26-002317</t>
  </si>
  <si>
    <t>CAAU6462812</t>
  </si>
  <si>
    <t>KTIV2601-131</t>
  </si>
  <si>
    <t>ONEU6600122</t>
  </si>
  <si>
    <t>ONEU5156060</t>
  </si>
  <si>
    <t>KLND26-002291</t>
  </si>
  <si>
    <t>BKKG00509400</t>
  </si>
  <si>
    <t>TXGU8771240</t>
  </si>
  <si>
    <t>KTIV2601-135</t>
  </si>
  <si>
    <t>KLND26-002329</t>
  </si>
  <si>
    <t>BKKM65236200</t>
  </si>
  <si>
    <t>HMMU7150810</t>
  </si>
  <si>
    <t>KTIV2601-142</t>
  </si>
  <si>
    <t>KLND26-002430</t>
  </si>
  <si>
    <t>BKKG23265800</t>
  </si>
  <si>
    <t>BEAU5414042</t>
  </si>
  <si>
    <t>KTIV2601-150</t>
  </si>
  <si>
    <t>KLND26-001845</t>
  </si>
  <si>
    <t>BKKG00512500</t>
  </si>
  <si>
    <t>ONEU6689362</t>
  </si>
  <si>
    <t>KTIV2601-134</t>
  </si>
  <si>
    <t>OOCU8614475</t>
  </si>
  <si>
    <t>MTIV2601-023</t>
  </si>
  <si>
    <t>KLND26-002404</t>
  </si>
  <si>
    <t>SUDU6874532</t>
  </si>
  <si>
    <t>KTIV2601-137</t>
  </si>
  <si>
    <t>YGBU6692452</t>
  </si>
  <si>
    <t>MTIV2601-024</t>
  </si>
  <si>
    <t>KLND26-002429</t>
  </si>
  <si>
    <t>BKKG00996700</t>
  </si>
  <si>
    <t>TCNU6859597</t>
  </si>
  <si>
    <t>KTIV2601-139</t>
  </si>
  <si>
    <t>26SEX-01436-00</t>
  </si>
  <si>
    <t>BKKG31860800</t>
  </si>
  <si>
    <t>FFAU6846405</t>
  </si>
  <si>
    <t>SVIV2601-008/MLIV2601-008</t>
  </si>
  <si>
    <t>DRYU9763048</t>
  </si>
  <si>
    <t>YIFAN WH C</t>
  </si>
  <si>
    <t>KLND26-001116</t>
  </si>
  <si>
    <t>BHCU4986076</t>
  </si>
  <si>
    <t>KTIV2601-144</t>
  </si>
  <si>
    <t>SNBU8301817</t>
  </si>
  <si>
    <t>YMMU6507788</t>
  </si>
  <si>
    <t>SNBU8395837</t>
  </si>
  <si>
    <t>OOCU9567613</t>
  </si>
  <si>
    <t>KLND26-002327</t>
  </si>
  <si>
    <t>BKKM26993700</t>
  </si>
  <si>
    <t>HMMU6052280</t>
  </si>
  <si>
    <t>KTIV2601-141</t>
  </si>
  <si>
    <t>KLND26-002556</t>
  </si>
  <si>
    <t>MRSU8144103</t>
  </si>
  <si>
    <t>KTIV2601-140</t>
  </si>
  <si>
    <t>26SEX-01509-00</t>
  </si>
  <si>
    <t>BKKG18774300</t>
  </si>
  <si>
    <t>FFAU7382931</t>
  </si>
  <si>
    <t>SVIV2601-009/MLIV2601-009</t>
  </si>
  <si>
    <t>BSIU3072491</t>
  </si>
  <si>
    <t>KLND26-002560</t>
  </si>
  <si>
    <t>ยกเลิก 70 %</t>
  </si>
  <si>
    <t>KTIV2601-148</t>
  </si>
  <si>
    <t>KLND26-002551</t>
  </si>
  <si>
    <t>TRHU7289506</t>
  </si>
  <si>
    <t>KTIV2601-138</t>
  </si>
  <si>
    <t>26-0096</t>
  </si>
  <si>
    <t>OOLU2317809290</t>
  </si>
  <si>
    <t>FFAU6003972</t>
  </si>
  <si>
    <t>MTIV2601-022</t>
  </si>
  <si>
    <t>KLND26-002358</t>
  </si>
  <si>
    <t>TWCU8189736</t>
  </si>
  <si>
    <t>KTIV2601-143</t>
  </si>
  <si>
    <t>TCNU1846513</t>
  </si>
  <si>
    <t>KLND26-002230</t>
  </si>
  <si>
    <t>JJMLCHIY600002</t>
  </si>
  <si>
    <t>TWCU8056040</t>
  </si>
  <si>
    <t>KTIV2601-147</t>
  </si>
  <si>
    <t>26-0073</t>
  </si>
  <si>
    <t>OOLU4124697210</t>
  </si>
  <si>
    <t>CSNU1493365</t>
  </si>
  <si>
    <t>MTIV2601-021</t>
  </si>
  <si>
    <t>KLND26-002121</t>
  </si>
  <si>
    <t>THD1472747</t>
  </si>
  <si>
    <t>SEGU6073467</t>
  </si>
  <si>
    <t>KTIV2601-125</t>
  </si>
  <si>
    <t>TRHU8130400</t>
  </si>
  <si>
    <t>FFAU6751758</t>
  </si>
  <si>
    <t>KLND26-001846</t>
  </si>
  <si>
    <t>BKKG16526300</t>
  </si>
  <si>
    <t>ONEU6140351</t>
  </si>
  <si>
    <t>KTIV2601-146</t>
  </si>
  <si>
    <t>ONEU6041512</t>
  </si>
  <si>
    <t>ONEU6134831</t>
  </si>
  <si>
    <t>SAMANEA สมุทรปราการ</t>
  </si>
  <si>
    <t>ANSLC906012555</t>
  </si>
  <si>
    <t>AXEU2031851</t>
  </si>
  <si>
    <t>KLIV2601-002</t>
  </si>
  <si>
    <t>LGคลัง RDC</t>
  </si>
  <si>
    <t>26-0105</t>
  </si>
  <si>
    <t>OOLU4124678280</t>
  </si>
  <si>
    <t>CSNU8908231</t>
  </si>
  <si>
    <t>MTIV2601-025</t>
  </si>
  <si>
    <t>Siam i</t>
  </si>
  <si>
    <t>DELTA DAIKI ระยอง</t>
  </si>
  <si>
    <t>ZIMUORF1130722</t>
  </si>
  <si>
    <t>BSIU9684236</t>
  </si>
  <si>
    <t>SIIV2601-001</t>
  </si>
  <si>
    <t>ZCSU6960009</t>
  </si>
  <si>
    <t>ZCSU6874472</t>
  </si>
  <si>
    <t>CAIU4351657</t>
  </si>
  <si>
    <t>TEMU6974841</t>
  </si>
  <si>
    <t>ONEU2036040</t>
  </si>
  <si>
    <t>KTIV2602-003</t>
  </si>
  <si>
    <t>Thai Engkong</t>
  </si>
  <si>
    <t>KLND26-002817</t>
  </si>
  <si>
    <t>SNGBLWLCH260003</t>
  </si>
  <si>
    <t>MCCU1033684</t>
  </si>
  <si>
    <t>KTIV2602-008</t>
  </si>
  <si>
    <t>นิพล สีโนนม่วง</t>
  </si>
  <si>
    <t>064-931-8485</t>
  </si>
  <si>
    <t>KLND26-002244</t>
  </si>
  <si>
    <t>SNLGLCCL011246</t>
  </si>
  <si>
    <t>SNBU2301234</t>
  </si>
  <si>
    <t>KTIV2602-002</t>
  </si>
  <si>
    <t>YIFAN DREAM</t>
  </si>
  <si>
    <t>KLND26-002932</t>
  </si>
  <si>
    <t>173IBK0002379</t>
  </si>
  <si>
    <t>MEDU7774146</t>
  </si>
  <si>
    <t>KTIV2602-004</t>
  </si>
  <si>
    <t>CSNU6711407</t>
  </si>
  <si>
    <t>NHIV2602-001</t>
  </si>
  <si>
    <t>CONTI-RDC020226-01</t>
  </si>
  <si>
    <t>26-0102</t>
  </si>
  <si>
    <t>ONEYOSAF73356700</t>
  </si>
  <si>
    <t>FDCU0552118</t>
  </si>
  <si>
    <t>MTIV2602-001</t>
  </si>
  <si>
    <t>WHL-TS-26012001-5</t>
  </si>
  <si>
    <t>MSKU9279205</t>
  </si>
  <si>
    <t>WHIV2602-001</t>
  </si>
  <si>
    <t>SUDU6510504</t>
  </si>
  <si>
    <t>MRKU4325841</t>
  </si>
  <si>
    <t>MRKU3802549</t>
  </si>
  <si>
    <t>SIM COM</t>
  </si>
  <si>
    <t>KLND26-002815</t>
  </si>
  <si>
    <t>HHLCH25S12918</t>
  </si>
  <si>
    <t>SELU4359160</t>
  </si>
  <si>
    <t>KTIV2602-001</t>
  </si>
  <si>
    <t>SELU4214357</t>
  </si>
  <si>
    <t>MRKU2286664</t>
  </si>
  <si>
    <t>KLND26-002880</t>
  </si>
  <si>
    <t>KTIV2602-005</t>
  </si>
  <si>
    <t>KLND26-002998</t>
  </si>
  <si>
    <t>EGLCHP104400SIT</t>
  </si>
  <si>
    <t>CAAU8447571</t>
  </si>
  <si>
    <t>KTIV2602-009</t>
  </si>
  <si>
    <t>KLND26-002987</t>
  </si>
  <si>
    <t>TCLC2602078</t>
  </si>
  <si>
    <t>RXTU45852460</t>
  </si>
  <si>
    <t>KTIV2602-015</t>
  </si>
  <si>
    <t>KLND26-002305</t>
  </si>
  <si>
    <t>SLABKK25120088</t>
  </si>
  <si>
    <t>FCIU7238557</t>
  </si>
  <si>
    <t>KTIV2602-012</t>
  </si>
  <si>
    <t>KLND26-003011</t>
  </si>
  <si>
    <t>EGLCTK111805SIT</t>
  </si>
  <si>
    <t>CAAU9857462</t>
  </si>
  <si>
    <t>KTIV2602-013</t>
  </si>
  <si>
    <t>CONTI-RDC030226-02</t>
  </si>
  <si>
    <t>ลา 3-4/2/26</t>
  </si>
  <si>
    <t>26SEX-01689-00</t>
  </si>
  <si>
    <t>TRLLCHJEA6712702</t>
  </si>
  <si>
    <t>INLU4242001</t>
  </si>
  <si>
    <t>SVIV2602-001/MLIV2602-001</t>
  </si>
  <si>
    <t>MERIDIAN ฉะเชิงเทรา</t>
  </si>
  <si>
    <t>WHL-TS-26011885-2</t>
  </si>
  <si>
    <t>W488087222</t>
  </si>
  <si>
    <t>YMMU6784376</t>
  </si>
  <si>
    <t xml:space="preserve">WHIV2602-006 </t>
  </si>
  <si>
    <t>WHL-TS-26020055-1</t>
  </si>
  <si>
    <t>MSKU0631634</t>
  </si>
  <si>
    <t>WHIV2602-002</t>
  </si>
  <si>
    <t>WHL-TS-26020056-1</t>
  </si>
  <si>
    <t>TLLU5122862</t>
  </si>
  <si>
    <t>WHIV2602-003</t>
  </si>
  <si>
    <t>KLND26-002883</t>
  </si>
  <si>
    <t>JJCLCNGY600286</t>
  </si>
  <si>
    <t>TWCU8270323</t>
  </si>
  <si>
    <t>KTIV2602-006</t>
  </si>
  <si>
    <t>YMMU7015313</t>
  </si>
  <si>
    <t>KLND26-002985</t>
  </si>
  <si>
    <t>HHLCH25S12916</t>
  </si>
  <si>
    <t>XYLU8197248</t>
  </si>
  <si>
    <t>KTIV2602-014</t>
  </si>
  <si>
    <t>NCCT</t>
  </si>
  <si>
    <t>KLND26-002982</t>
  </si>
  <si>
    <t>ONEYBRDF13139800</t>
  </si>
  <si>
    <t>ONEU2244614</t>
  </si>
  <si>
    <t>KTIV2602-007</t>
  </si>
  <si>
    <t>RXTU4571514</t>
  </si>
  <si>
    <t>INLU4102782</t>
  </si>
  <si>
    <t>KLND26-003083</t>
  </si>
  <si>
    <t>THD1464636</t>
  </si>
  <si>
    <t>FSCU8646552</t>
  </si>
  <si>
    <t>KTIV2602-021</t>
  </si>
  <si>
    <t>โอ HHอมตะ</t>
  </si>
  <si>
    <t>26-0128</t>
  </si>
  <si>
    <t>JKSCB26000703</t>
  </si>
  <si>
    <t>TGBU3746489</t>
  </si>
  <si>
    <t>MTIV2602-002</t>
  </si>
  <si>
    <t>26SEX-01822-00</t>
  </si>
  <si>
    <t>OOCU9833396</t>
  </si>
  <si>
    <t>BEAU6234364</t>
  </si>
  <si>
    <t>CMAU7017191</t>
  </si>
  <si>
    <t>SEKU4568991</t>
  </si>
  <si>
    <t>CONTI-RDC040226-03</t>
  </si>
  <si>
    <t>26-0137</t>
  </si>
  <si>
    <t>OOLU2318271400</t>
  </si>
  <si>
    <t>OOCU9294695</t>
  </si>
  <si>
    <t>MTIV2602-003</t>
  </si>
  <si>
    <t>BBKK611487</t>
  </si>
  <si>
    <t>KMTCJKT5350738</t>
  </si>
  <si>
    <t>FFAU1068332</t>
  </si>
  <si>
    <t>FBLU0234125</t>
  </si>
  <si>
    <t>TXGU6146095</t>
  </si>
  <si>
    <t>KLND26-003098</t>
  </si>
  <si>
    <t>SNKO020260108601</t>
  </si>
  <si>
    <t>SKLU2123270</t>
  </si>
  <si>
    <t>KTIV2602-011</t>
  </si>
  <si>
    <t>WHL-TS-26020125-1</t>
  </si>
  <si>
    <t>TCNU6924244</t>
  </si>
  <si>
    <t>WHIV2602-004</t>
  </si>
  <si>
    <t>BBKK610150</t>
  </si>
  <si>
    <t>SNKO073251201479</t>
  </si>
  <si>
    <t>SKHU8423321</t>
  </si>
  <si>
    <t>WHL-TS-26011886-1</t>
  </si>
  <si>
    <t>BKKG33068300</t>
  </si>
  <si>
    <t>BSIU9622050</t>
  </si>
  <si>
    <t>WHIV2602-005</t>
  </si>
  <si>
    <t>HLHU8437729</t>
  </si>
  <si>
    <t>KLND26-003096</t>
  </si>
  <si>
    <t>SITGSHLCQ601351</t>
  </si>
  <si>
    <t>CAAU2887784</t>
  </si>
  <si>
    <t>KTIV2602-010</t>
  </si>
  <si>
    <t>KLND26-003210</t>
  </si>
  <si>
    <t>KTIV2602-016</t>
  </si>
  <si>
    <t>DJSCSGN260000292</t>
  </si>
  <si>
    <t>PHRU8612224</t>
  </si>
  <si>
    <t>EAIV2602-001</t>
  </si>
  <si>
    <t>29-0125</t>
  </si>
  <si>
    <t>OOLU4124678290</t>
  </si>
  <si>
    <t>OOCU690076</t>
  </si>
  <si>
    <t>MTIV2602-004</t>
  </si>
  <si>
    <t>คืนตู้ให้ณัฐวัฒน์</t>
  </si>
  <si>
    <t>CONTI-RDC050226-04</t>
  </si>
  <si>
    <t>KLND26-003106</t>
  </si>
  <si>
    <t>NSSLBSLCC2600107</t>
  </si>
  <si>
    <t>SEGU3990950</t>
  </si>
  <si>
    <t>KTIV2602-018</t>
  </si>
  <si>
    <t>050650012842</t>
  </si>
  <si>
    <t>EITU9306103</t>
  </si>
  <si>
    <t>NHIV2602-002</t>
  </si>
  <si>
    <t>KLND26-003017</t>
  </si>
  <si>
    <t>TRHU8827680</t>
  </si>
  <si>
    <t>KTIV2602-026</t>
  </si>
  <si>
    <t>KLND26-003193</t>
  </si>
  <si>
    <t>HHLCH25S12917</t>
  </si>
  <si>
    <t>FFAU6045833</t>
  </si>
  <si>
    <t>KTIV2602-019</t>
  </si>
  <si>
    <t>PHRU8607315</t>
  </si>
  <si>
    <t>KLND26-003072</t>
  </si>
  <si>
    <t>JJMLCZJY600013</t>
  </si>
  <si>
    <t>TWCU8069263</t>
  </si>
  <si>
    <t>KTIV2602-020</t>
  </si>
  <si>
    <t>KLND26-003131</t>
  </si>
  <si>
    <t>SITTADLC584162</t>
  </si>
  <si>
    <t>TIIU2590106</t>
  </si>
  <si>
    <t>KTIV2602-017</t>
  </si>
  <si>
    <t>KLND26-003009</t>
  </si>
  <si>
    <t>SNKO190260103367</t>
  </si>
  <si>
    <t>SKLU3517468</t>
  </si>
  <si>
    <t>KTIV2602-023</t>
  </si>
  <si>
    <t>ประจักคืนตู้ให้</t>
  </si>
  <si>
    <t>KLND26-003213</t>
  </si>
  <si>
    <t>TLLU5242615</t>
  </si>
  <si>
    <t>KTIV2602-031</t>
  </si>
  <si>
    <t>DJLU5154977</t>
  </si>
  <si>
    <t>KLND26-003364</t>
  </si>
  <si>
    <t>KTIV2602-024</t>
  </si>
  <si>
    <t>FFAU3463737</t>
  </si>
  <si>
    <t>KLND26-003199</t>
  </si>
  <si>
    <t>BKKG12433300</t>
  </si>
  <si>
    <t>CAAU8797517</t>
  </si>
  <si>
    <t>KTIV2602-028</t>
  </si>
  <si>
    <t>KLND26-003324</t>
  </si>
  <si>
    <t>TAOCB26000937</t>
  </si>
  <si>
    <t>VIPU5103061</t>
  </si>
  <si>
    <t>KTIV2602-025</t>
  </si>
  <si>
    <t>KLND26-003351</t>
  </si>
  <si>
    <t>MRKU0388991</t>
  </si>
  <si>
    <t>KTIV2602-029</t>
  </si>
  <si>
    <t>THLCIS26010016</t>
  </si>
  <si>
    <t>UETU5332503</t>
  </si>
  <si>
    <t>SIIV2602-001</t>
  </si>
  <si>
    <t>REGU5177276</t>
  </si>
  <si>
    <t>26-0106</t>
  </si>
  <si>
    <t>OOLU4124678250</t>
  </si>
  <si>
    <t>CSNU2235405</t>
  </si>
  <si>
    <t>MTIV2602-005</t>
  </si>
  <si>
    <t>MRKU0591904</t>
  </si>
  <si>
    <t>CSNU7289359</t>
  </si>
  <si>
    <t>KLND26-003212</t>
  </si>
  <si>
    <t>CIMU0443052</t>
  </si>
  <si>
    <t>KTIV2602-022</t>
  </si>
  <si>
    <t>CSNU6573170</t>
  </si>
  <si>
    <t>FFAU6771820</t>
  </si>
  <si>
    <t>KLND26-003493</t>
  </si>
  <si>
    <t>KTIV2602-027</t>
  </si>
  <si>
    <t>26-0090</t>
  </si>
  <si>
    <t>OOLU4124678240</t>
  </si>
  <si>
    <t>CSNU5580827</t>
  </si>
  <si>
    <t>MTIV2602-008</t>
  </si>
  <si>
    <t>CSNU8408600</t>
  </si>
  <si>
    <t>26-0131</t>
  </si>
  <si>
    <t>TEMU1704566</t>
  </si>
  <si>
    <t>MTIV2602-007</t>
  </si>
  <si>
    <t>JTC3</t>
  </si>
  <si>
    <t>KLND26-003380</t>
  </si>
  <si>
    <t>BKKG20087700</t>
  </si>
  <si>
    <t>ONEU0408956</t>
  </si>
  <si>
    <t>KTIV2602-030</t>
  </si>
  <si>
    <t>YMMU6412260</t>
  </si>
  <si>
    <t>26-0138</t>
  </si>
  <si>
    <t>OOLU2318271580</t>
  </si>
  <si>
    <t>CBHU4352850</t>
  </si>
  <si>
    <t>MTIV2602-006</t>
  </si>
  <si>
    <t>BEAU2286821</t>
  </si>
  <si>
    <t>OOCU7360817</t>
  </si>
  <si>
    <t>ONEU5539692</t>
  </si>
  <si>
    <t>TGBU4346023</t>
  </si>
  <si>
    <t>KLND26-003512</t>
  </si>
  <si>
    <t>BKKG31188400</t>
  </si>
  <si>
    <t>ONEU5673510</t>
  </si>
  <si>
    <t>KTIV2602-037</t>
  </si>
  <si>
    <t>OOCU5899604</t>
  </si>
  <si>
    <t>KLND26-003553</t>
  </si>
  <si>
    <t>MRKU1109828</t>
  </si>
  <si>
    <t>KTIV2602-038</t>
  </si>
  <si>
    <t>FFAU5641801</t>
  </si>
  <si>
    <t>ONEU6080925</t>
  </si>
  <si>
    <t>CONTI-RDC090226-07</t>
  </si>
  <si>
    <t>MRKU0249147</t>
  </si>
  <si>
    <t>MRKU0611702</t>
  </si>
  <si>
    <t>M488051828</t>
  </si>
  <si>
    <t>TCNU1050043</t>
  </si>
  <si>
    <t>YMLU8540858</t>
  </si>
  <si>
    <t>KLND26-003406</t>
  </si>
  <si>
    <t>TCLC2602101</t>
  </si>
  <si>
    <t>RXTU4586134</t>
  </si>
  <si>
    <t>KTIV2602-035</t>
  </si>
  <si>
    <t>YMMU6123519</t>
  </si>
  <si>
    <t>ONEU6011170</t>
  </si>
  <si>
    <t>KLND26-002884</t>
  </si>
  <si>
    <t>JJCLCNGY600287</t>
  </si>
  <si>
    <t>TWCU8252607</t>
  </si>
  <si>
    <t>KTIV2602-039</t>
  </si>
  <si>
    <t>KLND26-003618</t>
  </si>
  <si>
    <t>KTIV2602-032</t>
  </si>
  <si>
    <t>KLND26-003627</t>
  </si>
  <si>
    <t>HLXU8011810</t>
  </si>
  <si>
    <t>KTIV2602-061</t>
  </si>
  <si>
    <t>26SEX-02091-00</t>
  </si>
  <si>
    <t>CAAU9091567</t>
  </si>
  <si>
    <t>SVIV2602-002/MLIV2602-002</t>
  </si>
  <si>
    <t>CONTI-RDC100226-09</t>
  </si>
  <si>
    <t>CSNU8349513</t>
  </si>
  <si>
    <t>คาโอ HH-DCอมตะ</t>
  </si>
  <si>
    <t>26-0149</t>
  </si>
  <si>
    <t>OOLU4124715010</t>
  </si>
  <si>
    <t>CSNU2727920</t>
  </si>
  <si>
    <t>MTIV2602-010</t>
  </si>
  <si>
    <t>KLND26-002239</t>
  </si>
  <si>
    <t>EITU3052995</t>
  </si>
  <si>
    <t>KTIV2602-042</t>
  </si>
  <si>
    <t>UACU5441428</t>
  </si>
  <si>
    <t>KLND26-002495</t>
  </si>
  <si>
    <t>SNKO190260103364</t>
  </si>
  <si>
    <t>BEAU2861664</t>
  </si>
  <si>
    <t>KTIV2602-034</t>
  </si>
  <si>
    <t>OOCU9792759</t>
  </si>
  <si>
    <t>26-0134</t>
  </si>
  <si>
    <t>OOLU412733050</t>
  </si>
  <si>
    <t>OOLU0942685</t>
  </si>
  <si>
    <t>MTIV2602-009</t>
  </si>
  <si>
    <t>KLND26-003517</t>
  </si>
  <si>
    <t>BXAU4674470</t>
  </si>
  <si>
    <t>KTIV2602-036</t>
  </si>
  <si>
    <t>KLND26-003592</t>
  </si>
  <si>
    <t>SNKO190260200669</t>
  </si>
  <si>
    <t>DFSU1459723</t>
  </si>
  <si>
    <t>KTIV2602-041</t>
  </si>
  <si>
    <t>OOCU8431725</t>
  </si>
  <si>
    <t>TGBU8961550</t>
  </si>
  <si>
    <t>26-0193</t>
  </si>
  <si>
    <t>OOLU2165240880</t>
  </si>
  <si>
    <t>FSCU9352450</t>
  </si>
  <si>
    <t>MTIV2602-011</t>
  </si>
  <si>
    <t>KLND26-003728</t>
  </si>
  <si>
    <t>KTIV2602-040</t>
  </si>
  <si>
    <t>OOCU946411</t>
  </si>
  <si>
    <t>MTIV2602-012</t>
  </si>
  <si>
    <t>CSNU5801131</t>
  </si>
  <si>
    <t>SDSVTHLCH96944</t>
  </si>
  <si>
    <t>SKLU2475780</t>
  </si>
  <si>
    <t>26SEX-02196-00</t>
  </si>
  <si>
    <t>OOCU5946624</t>
  </si>
  <si>
    <t>SVIV2602-003/MLIV2602-002</t>
  </si>
  <si>
    <t>TEMU0847686</t>
  </si>
  <si>
    <t>KLND26-003764</t>
  </si>
  <si>
    <t>HASLC01260102851</t>
  </si>
  <si>
    <t>SKLU2433737</t>
  </si>
  <si>
    <t>KTIV2602-033</t>
  </si>
  <si>
    <t>TGBU8599312</t>
  </si>
  <si>
    <t>050650024352</t>
  </si>
  <si>
    <t>EGSU1419209</t>
  </si>
  <si>
    <t>NHIV2602-003</t>
  </si>
  <si>
    <t>OOCU0391950</t>
  </si>
  <si>
    <t>ECMU5335010</t>
  </si>
  <si>
    <t>CSNU8501647</t>
  </si>
  <si>
    <t>KLND26-003732</t>
  </si>
  <si>
    <t>BKKG30966700</t>
  </si>
  <si>
    <t>ONEU1314234</t>
  </si>
  <si>
    <t>KTIV2602-045</t>
  </si>
  <si>
    <t>KLND26-003858</t>
  </si>
  <si>
    <t>KTIV2602-047</t>
  </si>
  <si>
    <t>KLND26-003590</t>
  </si>
  <si>
    <t>TLLU3206687</t>
  </si>
  <si>
    <t>KTIV2602-046</t>
  </si>
  <si>
    <t>CSNU5658720</t>
  </si>
  <si>
    <t>EBKG15771895</t>
  </si>
  <si>
    <t>MSDU8711448</t>
  </si>
  <si>
    <t>RCIV2602-001</t>
  </si>
  <si>
    <t>OOCU0392561</t>
  </si>
  <si>
    <t>KLND26-003902</t>
  </si>
  <si>
    <t>SUDU7950112</t>
  </si>
  <si>
    <t>KTIV2602-053</t>
  </si>
  <si>
    <t>26SEX-02025-00</t>
  </si>
  <si>
    <t>EGLCSH114800SIT</t>
  </si>
  <si>
    <t>TRHU3814000</t>
  </si>
  <si>
    <t>SVIV2602-004/MLIV2602-003</t>
  </si>
  <si>
    <t>EBKG15726672</t>
  </si>
  <si>
    <t>MSDU8097561</t>
  </si>
  <si>
    <t>EAIV2602-002</t>
  </si>
  <si>
    <t>TEMU3681407</t>
  </si>
  <si>
    <t>MSBU5429979</t>
  </si>
  <si>
    <t>KLND26-003863</t>
  </si>
  <si>
    <t>HASLS21260103112</t>
  </si>
  <si>
    <t>HLHU6404264</t>
  </si>
  <si>
    <t>KTIV2602-044</t>
  </si>
  <si>
    <t>KLND26-003607</t>
  </si>
  <si>
    <t>JJMLCHIY600003</t>
  </si>
  <si>
    <t>BHCU5029000</t>
  </si>
  <si>
    <t>KTIV2602-043</t>
  </si>
  <si>
    <t>SITU2883489</t>
  </si>
  <si>
    <t>MSDU8862681</t>
  </si>
  <si>
    <t>TIIU5937246</t>
  </si>
  <si>
    <t>MTIV2602-013</t>
  </si>
  <si>
    <t>KLND26-003963</t>
  </si>
  <si>
    <t>KTIV2602-048</t>
  </si>
  <si>
    <t>KLND26-003756</t>
  </si>
  <si>
    <t>TWCU8093212</t>
  </si>
  <si>
    <t>KTIV2602-049</t>
  </si>
  <si>
    <t>SH6152601070469</t>
  </si>
  <si>
    <t>SEGU4984926</t>
  </si>
  <si>
    <t>SDS</t>
  </si>
  <si>
    <t>MIDEA THA WH 4</t>
  </si>
  <si>
    <t>GTD1004846</t>
  </si>
  <si>
    <t>SEKU5867826</t>
  </si>
  <si>
    <t>SDIV2602-001</t>
  </si>
  <si>
    <t>MINTHASIA ระยอง</t>
  </si>
  <si>
    <t>26SEX-02330-00</t>
  </si>
  <si>
    <t>173IB26000260</t>
  </si>
  <si>
    <t>MEDU7563020</t>
  </si>
  <si>
    <t>SVIV2602-005/MLIV2602-003</t>
  </si>
  <si>
    <t>26-0151</t>
  </si>
  <si>
    <t>ONEYHANG10298300</t>
  </si>
  <si>
    <t>TCNU4285150</t>
  </si>
  <si>
    <t>MTIV2602-014</t>
  </si>
  <si>
    <t>แอร์อินเตอร์ ระยอง</t>
  </si>
  <si>
    <t>BKKG26909900</t>
  </si>
  <si>
    <t>ONEU1578638</t>
  </si>
  <si>
    <t>EAIV2602-003</t>
  </si>
  <si>
    <t>TCLU8506502</t>
  </si>
  <si>
    <t>26-0205</t>
  </si>
  <si>
    <t>YMJAI202638701</t>
  </si>
  <si>
    <t>เก็บ 70%</t>
  </si>
  <si>
    <t>MTIV2602-017</t>
  </si>
  <si>
    <t>BKKG35764800</t>
  </si>
  <si>
    <t>BMOU1467054</t>
  </si>
  <si>
    <t>YMLU8922085</t>
  </si>
  <si>
    <t>MSNU5659834</t>
  </si>
  <si>
    <t>26SEX-02334-00</t>
  </si>
  <si>
    <t>LC2601212</t>
  </si>
  <si>
    <t>BEAU4795073</t>
  </si>
  <si>
    <t>FFAU1131754</t>
  </si>
  <si>
    <t>ZIMUBKK80440668</t>
  </si>
  <si>
    <t>CAAU8549362</t>
  </si>
  <si>
    <t>EAIV2602-004</t>
  </si>
  <si>
    <t>EBKG15769027</t>
  </si>
  <si>
    <t>TGBU4258909</t>
  </si>
  <si>
    <t>TXGU8170378</t>
  </si>
  <si>
    <t>KLND26-003861</t>
  </si>
  <si>
    <t>BKKG04331800</t>
  </si>
  <si>
    <t>ONEU1819720</t>
  </si>
  <si>
    <t>KTIV2602-050</t>
  </si>
  <si>
    <t>KLND26-004080</t>
  </si>
  <si>
    <t>KTIV2602-054</t>
  </si>
  <si>
    <t>KLND26-003984</t>
  </si>
  <si>
    <t>EITU9360526</t>
  </si>
  <si>
    <t>รอ</t>
  </si>
  <si>
    <t>KTIV2602-051</t>
  </si>
  <si>
    <t>OOCU9374738</t>
  </si>
  <si>
    <t>MTIV2602-015</t>
  </si>
  <si>
    <t>26-0130</t>
  </si>
  <si>
    <t>NSSLHPLCC2600007</t>
  </si>
  <si>
    <t>NSSU7160268</t>
  </si>
  <si>
    <t>MTIV2602-016</t>
  </si>
  <si>
    <t>KLND26-003982</t>
  </si>
  <si>
    <t>CAAU5755586</t>
  </si>
  <si>
    <t>KTIV2602-052</t>
  </si>
  <si>
    <t>YMMU6413014</t>
  </si>
  <si>
    <t>TIIU5035180</t>
  </si>
  <si>
    <t>CMAU4230937</t>
  </si>
  <si>
    <t>26-0211</t>
  </si>
  <si>
    <t>YMJAI202639487</t>
  </si>
  <si>
    <t>TGBU6364324</t>
  </si>
  <si>
    <t>MTIV2602-018</t>
  </si>
  <si>
    <t>ONEU7656065</t>
  </si>
  <si>
    <t>ONEU5313447</t>
  </si>
  <si>
    <t>26SEX-02421-00</t>
  </si>
  <si>
    <t>BKK600074500</t>
  </si>
  <si>
    <t>PIDU4531287</t>
  </si>
  <si>
    <t>SVIV2602-006/MLIV2602-003</t>
  </si>
  <si>
    <t>สมเกียรติ นามเสรี</t>
  </si>
  <si>
    <t>FFAU5994033</t>
  </si>
  <si>
    <t>KLND26-002882</t>
  </si>
  <si>
    <t>BKKA23923300</t>
  </si>
  <si>
    <t>KOCU5198220</t>
  </si>
  <si>
    <t>KTIV2602-057</t>
  </si>
  <si>
    <t>KOCU4997181</t>
  </si>
  <si>
    <t>HMMU7199960</t>
  </si>
  <si>
    <t>FFAU7112371</t>
  </si>
  <si>
    <t>MTIV2602-021</t>
  </si>
  <si>
    <t>CAAU8406150</t>
  </si>
  <si>
    <t>KLND26-002885</t>
  </si>
  <si>
    <t>ค่ายกเลิก 50 %</t>
  </si>
  <si>
    <t>KTIV2602-069</t>
  </si>
  <si>
    <t>TCNU4752932</t>
  </si>
  <si>
    <t>TGBU5561191</t>
  </si>
  <si>
    <t>OOCU8814468</t>
  </si>
  <si>
    <t>TNC2602-000190</t>
  </si>
  <si>
    <t>SGNCW26002078</t>
  </si>
  <si>
    <t>NWSU4222405</t>
  </si>
  <si>
    <t>MRSU9034965</t>
  </si>
  <si>
    <t>YMLU8798462</t>
  </si>
  <si>
    <t>KLND26-003731</t>
  </si>
  <si>
    <t>EBKG15799336</t>
  </si>
  <si>
    <t>MEDU5632841</t>
  </si>
  <si>
    <t>KTIV2602-055</t>
  </si>
  <si>
    <t>KLND26-003766</t>
  </si>
  <si>
    <t>SNKO190260200709</t>
  </si>
  <si>
    <t>HALU2515069</t>
  </si>
  <si>
    <t>KTIV2602-079</t>
  </si>
  <si>
    <t>YIFAN WH C. บ่อวิน</t>
  </si>
  <si>
    <t>KLND26-003900</t>
  </si>
  <si>
    <t>SNLGLCCL011709</t>
  </si>
  <si>
    <t>SNBU8377936</t>
  </si>
  <si>
    <t>KTIV2602-073</t>
  </si>
  <si>
    <t>KLND26-004054</t>
  </si>
  <si>
    <t>YMMU7081167</t>
  </si>
  <si>
    <t>TNC2602-000195</t>
  </si>
  <si>
    <t>SUZU4033138</t>
  </si>
  <si>
    <t>TNC2602-000191</t>
  </si>
  <si>
    <t>NWSU4222534</t>
  </si>
  <si>
    <t>26-0212</t>
  </si>
  <si>
    <t>OOLU2166200920</t>
  </si>
  <si>
    <t>CSNU1193780</t>
  </si>
  <si>
    <t>MTIV2602-020</t>
  </si>
  <si>
    <t>FFAU1502304</t>
  </si>
  <si>
    <t>KLND26-004056</t>
  </si>
  <si>
    <t>ZIMUBKK80439125</t>
  </si>
  <si>
    <t>ZCSU7927330</t>
  </si>
  <si>
    <t>KTIV2602-059</t>
  </si>
  <si>
    <t>SEGU6828305</t>
  </si>
  <si>
    <t>TGBU2534994</t>
  </si>
  <si>
    <t>หมอนัด</t>
  </si>
  <si>
    <t>YMLU8766341</t>
  </si>
  <si>
    <t>KLND26-004063</t>
  </si>
  <si>
    <t>BKKE72002600</t>
  </si>
  <si>
    <t>HMMU2197060</t>
  </si>
  <si>
    <t>KTIV2602-064</t>
  </si>
  <si>
    <t>KLND26-004068</t>
  </si>
  <si>
    <t>TH01099275</t>
  </si>
  <si>
    <t>FFAU4438404</t>
  </si>
  <si>
    <t>KTIV2602-056</t>
  </si>
  <si>
    <t>26-0204</t>
  </si>
  <si>
    <t>OOLU4124716440</t>
  </si>
  <si>
    <t>CSNU8142207</t>
  </si>
  <si>
    <t>MTIV2602-019</t>
  </si>
  <si>
    <t>KMTU9403751</t>
  </si>
  <si>
    <t>EAIV2602-008</t>
  </si>
  <si>
    <t>EBKG15768410</t>
  </si>
  <si>
    <t>DFSU6588575</t>
  </si>
  <si>
    <t>EAIV2602-005</t>
  </si>
  <si>
    <t>KMTU9513229</t>
  </si>
  <si>
    <t>26SEX-02453-00</t>
  </si>
  <si>
    <t>BKKG46999600</t>
  </si>
  <si>
    <t>TEMU5270977</t>
  </si>
  <si>
    <t>KLND26-004096</t>
  </si>
  <si>
    <t>BKKG48412900</t>
  </si>
  <si>
    <t>MOAU1452298</t>
  </si>
  <si>
    <t>KTIV2602-066</t>
  </si>
  <si>
    <t>TLLU1624219</t>
  </si>
  <si>
    <t>NHIV2602-004</t>
  </si>
  <si>
    <t>WHL-TS-26021024-1</t>
  </si>
  <si>
    <t>KMTCPKW1244046</t>
  </si>
  <si>
    <t>FCIU7462510</t>
  </si>
  <si>
    <t>WHIV2602-007</t>
  </si>
  <si>
    <t>WHL-TS-26020998-1</t>
  </si>
  <si>
    <t>ONEYTAOG22621600</t>
  </si>
  <si>
    <t>ONEU3276452</t>
  </si>
  <si>
    <t>WHIV2602-009</t>
  </si>
  <si>
    <t>KLND26-004161</t>
  </si>
  <si>
    <t>LCH26A01077</t>
  </si>
  <si>
    <t>GAOU7703855</t>
  </si>
  <si>
    <t>KTIV2602-068</t>
  </si>
  <si>
    <t>NSSU7141843</t>
  </si>
  <si>
    <t>TNC2602-000235</t>
  </si>
  <si>
    <t>UETU8467539</t>
  </si>
  <si>
    <t>TNC2602-000239</t>
  </si>
  <si>
    <t>MRSU8478559</t>
  </si>
  <si>
    <t>TCKU9059361</t>
  </si>
  <si>
    <t>WHL-TS-26021025-1</t>
  </si>
  <si>
    <t>HLCUDKR251200350</t>
  </si>
  <si>
    <t>TCKU2291159</t>
  </si>
  <si>
    <t>WHIV2602-010</t>
  </si>
  <si>
    <t>GAOU7945144</t>
  </si>
  <si>
    <t>FFAU2305450</t>
  </si>
  <si>
    <t>KLND26-004241</t>
  </si>
  <si>
    <t>HHLCH26S01302</t>
  </si>
  <si>
    <t>SEGU6630243</t>
  </si>
  <si>
    <t>KTIV2602-060</t>
  </si>
  <si>
    <t>KLND26-004249</t>
  </si>
  <si>
    <t>TH01094041</t>
  </si>
  <si>
    <t>TGHU5699306</t>
  </si>
  <si>
    <t>KTIV2602-065</t>
  </si>
  <si>
    <t>KLND26-004271</t>
  </si>
  <si>
    <t>KLND26-004272</t>
  </si>
  <si>
    <t>WTSSE2601X422</t>
  </si>
  <si>
    <t>FDCU0626144</t>
  </si>
  <si>
    <t>KTIV2602-063</t>
  </si>
  <si>
    <t>EBKG15768413</t>
  </si>
  <si>
    <t>MSMU8188797</t>
  </si>
  <si>
    <t>EAIV2602-006</t>
  </si>
  <si>
    <t>KLND26-004277</t>
  </si>
  <si>
    <t>KTIV2602-058</t>
  </si>
  <si>
    <t>MSDU7193160</t>
  </si>
  <si>
    <t>MSMU7568560</t>
  </si>
  <si>
    <t>MTD</t>
  </si>
  <si>
    <t>KLND26-004289</t>
  </si>
  <si>
    <t>MEDU5869290</t>
  </si>
  <si>
    <t>KTIV2602-067</t>
  </si>
  <si>
    <t>WHL-TS-26021093-4</t>
  </si>
  <si>
    <t>HLCUBSC251163947</t>
  </si>
  <si>
    <t>UACU5620608</t>
  </si>
  <si>
    <t>WHIV2602-008</t>
  </si>
  <si>
    <t>KTL2</t>
  </si>
  <si>
    <t>KLND26-004294</t>
  </si>
  <si>
    <t>SGN6164086</t>
  </si>
  <si>
    <t>KMTU7486870</t>
  </si>
  <si>
    <t>KTIV2602-078</t>
  </si>
  <si>
    <t>BMOU6645729</t>
  </si>
  <si>
    <t>TGBU6122969</t>
  </si>
  <si>
    <t>KMTU7490633</t>
  </si>
  <si>
    <t>FANU3261010</t>
  </si>
  <si>
    <t>26-0280</t>
  </si>
  <si>
    <t>JJCSHLCY600350</t>
  </si>
  <si>
    <t>FFAU1137541</t>
  </si>
  <si>
    <t>MTIV2602-022</t>
  </si>
  <si>
    <t>KLND26-004380</t>
  </si>
  <si>
    <t>KTIV2602-062</t>
  </si>
  <si>
    <t>EBKG15768456</t>
  </si>
  <si>
    <t>FFAU2572725</t>
  </si>
  <si>
    <t>EAIV2602-007</t>
  </si>
  <si>
    <t>FBLU0218567</t>
  </si>
  <si>
    <t>KLND26-004382</t>
  </si>
  <si>
    <t>LCH26A00914</t>
  </si>
  <si>
    <t>NSSU7172870</t>
  </si>
  <si>
    <t>KTIV2602-070</t>
  </si>
  <si>
    <t>KLND26-004383</t>
  </si>
  <si>
    <t>EGSU6569243</t>
  </si>
  <si>
    <t>KTIV2602-072</t>
  </si>
  <si>
    <t>TCLU6300148</t>
  </si>
  <si>
    <t>NHIV2602-006</t>
  </si>
  <si>
    <t>CAAU5024750</t>
  </si>
  <si>
    <t>FROMM PLASTICS</t>
  </si>
  <si>
    <t>MRKU3843131</t>
  </si>
  <si>
    <t>KLIV2602-001</t>
  </si>
  <si>
    <t>KLND26-004384</t>
  </si>
  <si>
    <t>EGLCTK112183SIT</t>
  </si>
  <si>
    <t>HPCU5047942</t>
  </si>
  <si>
    <t>KTIV2602-071</t>
  </si>
  <si>
    <t>WHL-TS-26021124-1</t>
  </si>
  <si>
    <t>LC2600973</t>
  </si>
  <si>
    <t>ZXJU0853740</t>
  </si>
  <si>
    <t>WHIV2602-011</t>
  </si>
  <si>
    <t>KLND26-004386</t>
  </si>
  <si>
    <t>ONEYBRDG00492700</t>
  </si>
  <si>
    <t>GCXU2205384</t>
  </si>
  <si>
    <t>KTIV2602-074</t>
  </si>
  <si>
    <t>UETU6117439</t>
  </si>
  <si>
    <t>KLND26-004387</t>
  </si>
  <si>
    <t>HHLCH26S01291</t>
  </si>
  <si>
    <t>FFAU5378784</t>
  </si>
  <si>
    <t>KTIV2602-076</t>
  </si>
  <si>
    <t>XYLU8162494</t>
  </si>
  <si>
    <t>SNKO101260104442</t>
  </si>
  <si>
    <t>HLHU8208255</t>
  </si>
  <si>
    <t>FSCU8928520</t>
  </si>
  <si>
    <t>26-0279</t>
  </si>
  <si>
    <t>JJCSHLCY600351</t>
  </si>
  <si>
    <t>TQCU8259010</t>
  </si>
  <si>
    <t>MTIV2602-023</t>
  </si>
  <si>
    <t>TWCU4080140</t>
  </si>
  <si>
    <t>DFSU7638027</t>
  </si>
  <si>
    <t>KLND26-004468</t>
  </si>
  <si>
    <t>KTIV2602-075</t>
  </si>
  <si>
    <t>KLND26-004499</t>
  </si>
  <si>
    <t>BKKG04346700</t>
  </si>
  <si>
    <t>KLND26-004501</t>
  </si>
  <si>
    <t>BKKG04521900</t>
  </si>
  <si>
    <t>KLND26-004621</t>
  </si>
  <si>
    <t>EBKG15742846</t>
  </si>
  <si>
    <t>MSMU8864802</t>
  </si>
  <si>
    <t>KTIV2602-077</t>
  </si>
  <si>
    <t>26-0256</t>
  </si>
  <si>
    <t>SNKO073260100599</t>
  </si>
  <si>
    <t>MSBU8144413</t>
  </si>
  <si>
    <t>MSBU8783440</t>
  </si>
  <si>
    <t>M488051979</t>
  </si>
  <si>
    <t>WHL-TS-26021314-5</t>
  </si>
  <si>
    <t>WHL-TS-26021316-1</t>
  </si>
  <si>
    <t>KLND26-004775</t>
  </si>
  <si>
    <t>KMTCSGN6162602</t>
  </si>
  <si>
    <t>KLND26-004789</t>
  </si>
  <si>
    <t>HASLS21260200935</t>
  </si>
  <si>
    <t>TRHU5248133</t>
  </si>
  <si>
    <t>WHL-TS-26021313-1</t>
  </si>
  <si>
    <t>KLND26-004804</t>
  </si>
  <si>
    <t>KTIV2602-080</t>
  </si>
  <si>
    <t>สุรเดช</t>
  </si>
  <si>
    <t>สุขสำราญ</t>
  </si>
  <si>
    <t>ชยุต</t>
  </si>
  <si>
    <t>วิโล</t>
  </si>
  <si>
    <t>รัฐภูมิ</t>
  </si>
  <si>
    <t>เพิ่มสุข</t>
  </si>
  <si>
    <t>วีระ</t>
  </si>
  <si>
    <t>เเช่มขุนทด</t>
  </si>
  <si>
    <t>นันทสิทธิ์</t>
  </si>
  <si>
    <t>งามสวรรค์</t>
  </si>
  <si>
    <t>ประจัก</t>
  </si>
  <si>
    <t>ทุมเชียงเข้ม</t>
  </si>
  <si>
    <t>สุวิทย์</t>
  </si>
  <si>
    <t>สุขล้อม</t>
  </si>
  <si>
    <t>นิยม</t>
  </si>
  <si>
    <t>ภักดีอิ่ม</t>
  </si>
  <si>
    <t>พงษ์พันธ์</t>
  </si>
  <si>
    <t>อภิชาติ</t>
  </si>
  <si>
    <t>อุทาหงษ์</t>
  </si>
  <si>
    <t>ปกรณ์</t>
  </si>
  <si>
    <t>ศรีปุญเรือง</t>
  </si>
  <si>
    <t>พิชิต</t>
  </si>
  <si>
    <t>แซ่อึง</t>
  </si>
  <si>
    <t>เนื้อ</t>
  </si>
  <si>
    <t>ภาสดา</t>
  </si>
  <si>
    <t>วันชัย</t>
  </si>
  <si>
    <t>พิมพยอม</t>
  </si>
  <si>
    <t>สันติพงษ์</t>
  </si>
  <si>
    <t>บุญจันทึก</t>
  </si>
  <si>
    <t>ณัฐวัฒน์</t>
  </si>
  <si>
    <t>มาพิบูลย์</t>
  </si>
  <si>
    <t>สุรศักดิ์</t>
  </si>
  <si>
    <t>ปางชาติ</t>
  </si>
  <si>
    <t>พชร</t>
  </si>
  <si>
    <t>พัฒิยะ</t>
  </si>
  <si>
    <t>พิริยะตระกูล</t>
  </si>
  <si>
    <t>นิพล</t>
  </si>
  <si>
    <t>สีโนนม่วง</t>
  </si>
  <si>
    <t>สุภาภรณ์</t>
  </si>
  <si>
    <t>ผกาพรรณ</t>
  </si>
  <si>
    <t>พงศธร</t>
  </si>
  <si>
    <t>วิทยา</t>
  </si>
  <si>
    <t>วุฒิชัย</t>
  </si>
  <si>
    <t>ชนะภัย</t>
  </si>
  <si>
    <t>น่าจะต้องทำคืน ปกต</t>
  </si>
  <si>
    <t>น่าจะคืน ปกต 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</si>
</sst>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#,##0.00;\(#,##0.00\)"/>
    <numFmt numFmtId="166" formatCode="d/m/yy"/>
    <numFmt numFmtId="167" formatCode="dd/mm/yyyy"/>
    <numFmt numFmtId="168" formatCode="#,##0;\(#,##0\)"/>
    <numFmt numFmtId="169" formatCode="#,##0.00;\(#,##0.00\);"/>
  </numFmts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</font>
    <font>
      <sz val="13"/>
      <color theme="1"/>
      <name val="Calibri"/>
      <scheme val="minor"/>
    </font>
    <font>
      <sz val="12"/>
      <color theme="1"/>
      <name val="TH SarabunPSK"/>
    </font>
    <font>
      <b/>
      <sz val="12"/>
      <color theme="1"/>
      <name val="TH SarabunPSK"/>
    </font>
    <font>
      <sz val="12"/>
      <color rgb="FF000000"/>
      <name val="TH SarabunPSK"/>
    </font>
    <font>
      <b/>
      <sz val="12"/>
      <color rgb="FF000000"/>
      <name val="TH SarabunPSK"/>
    </font>
    <font>
      <sz val="14"/>
      <color theme="1"/>
      <name val="TH SarabunPSK"/>
    </font>
    <font>
      <b/>
      <sz val="10"/>
      <color theme="1"/>
      <name val="TH SarabunPSK"/>
    </font>
    <font>
      <sz val="12"/>
      <color theme="1"/>
      <name val="Calibri"/>
      <scheme val="minor"/>
    </font>
    <font>
      <sz val="14"/>
      <color theme="1"/>
      <name val="Calibri"/>
      <scheme val="minor"/>
    </font>
    <font>
      <sz val="11"/>
      <color theme="1"/>
      <name val="Tahoma"/>
    </font>
    <font>
      <sz val="12"/>
      <color theme="1"/>
      <name val="Tahoma"/>
    </font>
    <font>
      <sz val="16"/>
      <color rgb="FF000000"/>
      <name val="&quot;Angsana New&quot;"/>
    </font>
    <font>
      <sz val="12"/>
      <color rgb="FFFF0000"/>
      <name val="TH SarabunPSK"/>
    </font>
    <font>
      <sz val="12"/>
      <color rgb="FFFF0000"/>
      <name val="Tahoma"/>
    </font>
    <font>
      <sz val="12"/>
      <color rgb="FF000000"/>
      <name val="Tahoma"/>
    </font>
    <font>
      <sz val="10"/>
      <color theme="1"/>
      <name val="TH SarabunPSK"/>
    </font>
    <font>
      <sz val="12"/>
      <color rgb="FF434343"/>
      <name val="TH SarabunPSK"/>
    </font>
    <font>
      <sz val="12"/>
      <color rgb="FFFF0000"/>
      <name val="Calibri"/>
    </font>
    <font>
      <sz val="12"/>
      <color rgb="FFFF0000"/>
      <name val="Calibri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ADB9CA"/>
        <bgColor rgb="FFADB9CA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D7E6B"/>
        <bgColor rgb="FFDD7E6B"/>
      </patternFill>
    </fill>
    <fill>
      <patternFill patternType="solid">
        <fgColor rgb="FFB7E1CD"/>
        <bgColor rgb="FFB7E1CD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10" borderId="0" xfId="0" applyFont="1" applyFill="1"/>
    <xf numFmtId="164" fontId="2" fillId="0" borderId="0" xfId="0" applyNumberFormat="1" applyFont="1"/>
    <xf numFmtId="0" fontId="2" fillId="2" borderId="0" xfId="0" applyFont="1" applyFill="1"/>
    <xf numFmtId="0" fontId="2" fillId="0" borderId="2" xfId="0" applyFont="1" applyBorder="1"/>
    <xf numFmtId="164" fontId="2" fillId="21" borderId="0" xfId="0" applyNumberFormat="1" applyFont="1" applyFill="1"/>
    <xf numFmtId="0" fontId="2" fillId="21" borderId="0" xfId="0" applyFont="1" applyFill="1"/>
    <xf numFmtId="0" fontId="2" fillId="20" borderId="0" xfId="0" applyFont="1" applyFill="1"/>
    <xf numFmtId="0" fontId="2" fillId="25" borderId="0" xfId="0" applyFont="1" applyFill="1"/>
    <xf numFmtId="0" fontId="2" fillId="21" borderId="2" xfId="0" applyFont="1" applyFill="1" applyBorder="1"/>
    <xf numFmtId="0" fontId="2" fillId="29" borderId="0" xfId="0" applyFont="1" applyFill="1"/>
    <xf numFmtId="0" fontId="5" fillId="29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18" borderId="0" xfId="0" applyFont="1" applyFill="1"/>
    <xf numFmtId="164" fontId="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165" fontId="5" fillId="10" borderId="1" xfId="0" applyNumberFormat="1" applyFont="1" applyFill="1" applyBorder="1" applyAlignment="1">
      <alignment horizontal="center" vertical="center"/>
    </xf>
    <xf numFmtId="165" fontId="5" fillId="21" borderId="1" xfId="0" applyNumberFormat="1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165" fontId="8" fillId="10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6" fillId="1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165" fontId="10" fillId="22" borderId="3" xfId="0" applyNumberFormat="1" applyFont="1" applyFill="1" applyBorder="1" applyAlignment="1">
      <alignment horizontal="center" vertical="center"/>
    </xf>
    <xf numFmtId="165" fontId="10" fillId="22" borderId="3" xfId="0" applyNumberFormat="1" applyFont="1" applyFill="1" applyBorder="1" applyAlignment="1">
      <alignment horizontal="left" vertical="center"/>
    </xf>
    <xf numFmtId="165" fontId="6" fillId="0" borderId="3" xfId="0" applyNumberFormat="1" applyFont="1" applyBorder="1" applyAlignment="1">
      <alignment horizontal="left" vertical="center"/>
    </xf>
    <xf numFmtId="165" fontId="6" fillId="0" borderId="3" xfId="0" applyNumberFormat="1" applyFont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68" fontId="6" fillId="3" borderId="3" xfId="0" applyNumberFormat="1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165" fontId="6" fillId="5" borderId="3" xfId="0" applyNumberFormat="1" applyFont="1" applyFill="1" applyBorder="1" applyAlignment="1">
      <alignment horizontal="center" vertical="center"/>
    </xf>
    <xf numFmtId="165" fontId="8" fillId="5" borderId="3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  <xf numFmtId="165" fontId="10" fillId="23" borderId="3" xfId="0" applyNumberFormat="1" applyFont="1" applyFill="1" applyBorder="1" applyAlignment="1">
      <alignment horizontal="center" vertical="center"/>
    </xf>
    <xf numFmtId="165" fontId="10" fillId="31" borderId="3" xfId="0" applyNumberFormat="1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left" vertical="center"/>
    </xf>
    <xf numFmtId="165" fontId="5" fillId="10" borderId="0" xfId="0" applyNumberFormat="1" applyFont="1" applyFill="1" applyAlignment="1">
      <alignment horizontal="center" vertical="center"/>
    </xf>
    <xf numFmtId="165" fontId="3" fillId="0" borderId="4" xfId="0" applyNumberFormat="1" applyFont="1" applyBorder="1"/>
    <xf numFmtId="0" fontId="3" fillId="0" borderId="0" xfId="0" applyFont="1"/>
    <xf numFmtId="0" fontId="11" fillId="0" borderId="4" xfId="0" applyFont="1" applyBorder="1"/>
    <xf numFmtId="0" fontId="11" fillId="0" borderId="4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16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9" fillId="31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0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left" vertical="center"/>
    </xf>
    <xf numFmtId="165" fontId="3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left"/>
    </xf>
    <xf numFmtId="164" fontId="5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left" vertical="center"/>
    </xf>
    <xf numFmtId="165" fontId="5" fillId="10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169" fontId="5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0" fontId="5" fillId="29" borderId="4" xfId="0" applyFont="1" applyFill="1" applyBorder="1" applyAlignment="1">
      <alignment horizontal="center" vertical="center"/>
    </xf>
    <xf numFmtId="2" fontId="5" fillId="29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left" vertical="center"/>
    </xf>
    <xf numFmtId="165" fontId="5" fillId="10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9" fillId="31" borderId="2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18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32" borderId="0" xfId="0" applyFont="1" applyFill="1" applyAlignment="1">
      <alignment horizontal="center" vertical="center"/>
    </xf>
    <xf numFmtId="0" fontId="6" fillId="29" borderId="0" xfId="0" applyFont="1" applyFill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5" fillId="0" borderId="0" xfId="0" quotePrefix="1" applyFont="1" applyAlignment="1">
      <alignment horizontal="center" vertical="center"/>
    </xf>
    <xf numFmtId="0" fontId="4" fillId="0" borderId="0" xfId="0" applyFont="1"/>
    <xf numFmtId="0" fontId="5" fillId="18" borderId="0" xfId="0" applyFont="1" applyFill="1" applyAlignment="1">
      <alignment horizontal="center" vertical="center"/>
    </xf>
    <xf numFmtId="164" fontId="5" fillId="21" borderId="0" xfId="0" applyNumberFormat="1" applyFont="1" applyFill="1" applyAlignment="1">
      <alignment horizontal="center" vertical="center"/>
    </xf>
    <xf numFmtId="165" fontId="6" fillId="21" borderId="0" xfId="0" applyNumberFormat="1" applyFont="1" applyFill="1" applyAlignment="1">
      <alignment horizontal="center" vertical="center"/>
    </xf>
    <xf numFmtId="165" fontId="5" fillId="21" borderId="0" xfId="0" applyNumberFormat="1" applyFont="1" applyFill="1" applyAlignment="1">
      <alignment horizontal="center" vertical="center"/>
    </xf>
    <xf numFmtId="165" fontId="5" fillId="21" borderId="0" xfId="0" applyNumberFormat="1" applyFont="1" applyFill="1" applyAlignment="1">
      <alignment horizontal="left" vertical="center"/>
    </xf>
    <xf numFmtId="0" fontId="5" fillId="21" borderId="0" xfId="0" applyFont="1" applyFill="1" applyAlignment="1">
      <alignment horizontal="center" vertical="center"/>
    </xf>
    <xf numFmtId="0" fontId="4" fillId="21" borderId="0" xfId="0" applyFont="1" applyFill="1"/>
    <xf numFmtId="169" fontId="5" fillId="21" borderId="0" xfId="0" applyNumberFormat="1" applyFont="1" applyFill="1" applyAlignment="1">
      <alignment horizontal="center" vertical="center"/>
    </xf>
    <xf numFmtId="166" fontId="5" fillId="21" borderId="0" xfId="0" applyNumberFormat="1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165" fontId="9" fillId="21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11" fillId="0" borderId="0" xfId="0" applyFont="1" applyAlignment="1">
      <alignment horizontal="center"/>
    </xf>
    <xf numFmtId="0" fontId="5" fillId="29" borderId="2" xfId="0" applyFont="1" applyFill="1" applyBorder="1" applyAlignment="1">
      <alignment horizontal="left" vertical="center"/>
    </xf>
    <xf numFmtId="0" fontId="5" fillId="19" borderId="0" xfId="0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5" fillId="21" borderId="0" xfId="0" quotePrefix="1" applyFont="1" applyFill="1" applyAlignment="1">
      <alignment horizontal="center" vertical="center"/>
    </xf>
    <xf numFmtId="164" fontId="5" fillId="21" borderId="2" xfId="0" applyNumberFormat="1" applyFont="1" applyFill="1" applyBorder="1" applyAlignment="1">
      <alignment horizontal="center" vertical="center"/>
    </xf>
    <xf numFmtId="165" fontId="6" fillId="21" borderId="2" xfId="0" applyNumberFormat="1" applyFont="1" applyFill="1" applyBorder="1" applyAlignment="1">
      <alignment horizontal="center" vertical="center"/>
    </xf>
    <xf numFmtId="165" fontId="5" fillId="21" borderId="2" xfId="0" applyNumberFormat="1" applyFont="1" applyFill="1" applyBorder="1" applyAlignment="1">
      <alignment horizontal="center" vertical="center"/>
    </xf>
    <xf numFmtId="165" fontId="5" fillId="21" borderId="2" xfId="0" applyNumberFormat="1" applyFont="1" applyFill="1" applyBorder="1" applyAlignment="1">
      <alignment horizontal="left" vertical="center"/>
    </xf>
    <xf numFmtId="0" fontId="5" fillId="21" borderId="2" xfId="0" applyFont="1" applyFill="1" applyBorder="1" applyAlignment="1">
      <alignment horizontal="center" vertical="center"/>
    </xf>
    <xf numFmtId="169" fontId="5" fillId="21" borderId="2" xfId="0" applyNumberFormat="1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/>
    </xf>
    <xf numFmtId="165" fontId="9" fillId="21" borderId="2" xfId="0" applyNumberFormat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10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5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center" vertical="center"/>
    </xf>
    <xf numFmtId="0" fontId="11" fillId="0" borderId="0" xfId="0" quotePrefix="1" applyFont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5" fillId="1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5" fillId="21" borderId="0" xfId="0" applyFont="1" applyFill="1" applyAlignment="1">
      <alignment horizontal="left" vertical="center"/>
    </xf>
    <xf numFmtId="165" fontId="5" fillId="10" borderId="0" xfId="0" applyNumberFormat="1" applyFont="1" applyFill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165" fontId="3" fillId="0" borderId="2" xfId="0" applyNumberFormat="1" applyFont="1" applyBorder="1"/>
    <xf numFmtId="0" fontId="5" fillId="21" borderId="4" xfId="0" applyFont="1" applyFill="1" applyBorder="1" applyAlignment="1">
      <alignment horizontal="center" vertical="center"/>
    </xf>
    <xf numFmtId="164" fontId="5" fillId="21" borderId="4" xfId="0" applyNumberFormat="1" applyFont="1" applyFill="1" applyBorder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 vertical="center"/>
    </xf>
    <xf numFmtId="0" fontId="5" fillId="33" borderId="2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5" fillId="21" borderId="2" xfId="0" applyFont="1" applyFill="1" applyBorder="1" applyAlignment="1">
      <alignment horizontal="left" vertical="center"/>
    </xf>
    <xf numFmtId="0" fontId="5" fillId="0" borderId="4" xfId="0" quotePrefix="1" applyFont="1" applyBorder="1" applyAlignment="1">
      <alignment horizontal="center" vertical="center"/>
    </xf>
    <xf numFmtId="0" fontId="5" fillId="20" borderId="0" xfId="0" applyFont="1" applyFill="1" applyAlignment="1">
      <alignment horizontal="left" vertical="center"/>
    </xf>
    <xf numFmtId="0" fontId="7" fillId="21" borderId="0" xfId="0" applyFont="1" applyFill="1" applyAlignment="1">
      <alignment horizontal="center" vertical="center"/>
    </xf>
    <xf numFmtId="164" fontId="7" fillId="21" borderId="0" xfId="0" applyNumberFormat="1" applyFont="1" applyFill="1" applyAlignment="1">
      <alignment horizontal="center" vertical="center"/>
    </xf>
    <xf numFmtId="166" fontId="5" fillId="21" borderId="2" xfId="0" applyNumberFormat="1" applyFont="1" applyFill="1" applyBorder="1" applyAlignment="1">
      <alignment horizontal="center" vertical="center"/>
    </xf>
    <xf numFmtId="0" fontId="5" fillId="25" borderId="0" xfId="0" applyFont="1" applyFill="1" applyAlignment="1">
      <alignment horizontal="left" vertical="center"/>
    </xf>
    <xf numFmtId="0" fontId="6" fillId="21" borderId="0" xfId="0" applyFont="1" applyFill="1" applyAlignment="1">
      <alignment horizontal="center" vertical="center"/>
    </xf>
    <xf numFmtId="167" fontId="5" fillId="21" borderId="0" xfId="0" applyNumberFormat="1" applyFont="1" applyFill="1" applyAlignment="1">
      <alignment horizontal="center" vertical="center"/>
    </xf>
    <xf numFmtId="167" fontId="5" fillId="21" borderId="2" xfId="0" applyNumberFormat="1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5" fillId="24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26" borderId="0" xfId="0" applyFont="1" applyFill="1" applyAlignment="1">
      <alignment horizontal="left" vertical="center"/>
    </xf>
    <xf numFmtId="0" fontId="5" fillId="25" borderId="2" xfId="0" applyFont="1" applyFill="1" applyBorder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165" fontId="7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9" fontId="5" fillId="25" borderId="0" xfId="0" applyNumberFormat="1" applyFont="1" applyFill="1" applyAlignment="1">
      <alignment horizontal="center" vertical="center"/>
    </xf>
    <xf numFmtId="0" fontId="5" fillId="27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7" borderId="2" xfId="0" applyFont="1" applyFill="1" applyBorder="1" applyAlignment="1">
      <alignment horizontal="left" vertical="center"/>
    </xf>
    <xf numFmtId="0" fontId="5" fillId="34" borderId="0" xfId="0" applyFont="1" applyFill="1" applyAlignment="1">
      <alignment horizontal="left" vertical="center"/>
    </xf>
    <xf numFmtId="0" fontId="5" fillId="27" borderId="0" xfId="0" applyFont="1" applyFill="1" applyAlignment="1">
      <alignment horizontal="center" vertical="center"/>
    </xf>
    <xf numFmtId="165" fontId="6" fillId="28" borderId="3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left" vertical="center"/>
    </xf>
    <xf numFmtId="0" fontId="5" fillId="35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6" borderId="0" xfId="0" applyFont="1" applyFill="1" applyAlignment="1">
      <alignment horizontal="left" vertical="center"/>
    </xf>
    <xf numFmtId="0" fontId="5" fillId="36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5" fillId="35" borderId="0" xfId="0" applyFont="1" applyFill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5" fillId="35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5" borderId="0" xfId="0" applyFont="1" applyFill="1" applyAlignment="1">
      <alignment horizontal="center" vertical="center"/>
    </xf>
    <xf numFmtId="0" fontId="6" fillId="22" borderId="3" xfId="0" applyFont="1" applyFill="1" applyBorder="1" applyAlignment="1">
      <alignment horizontal="center" vertical="center"/>
    </xf>
    <xf numFmtId="165" fontId="6" fillId="22" borderId="3" xfId="0" applyNumberFormat="1" applyFont="1" applyFill="1" applyBorder="1" applyAlignment="1">
      <alignment horizontal="center" vertical="center"/>
    </xf>
    <xf numFmtId="165" fontId="6" fillId="22" borderId="3" xfId="0" applyNumberFormat="1" applyFont="1" applyFill="1" applyBorder="1" applyAlignment="1">
      <alignment horizontal="left" vertical="center"/>
    </xf>
    <xf numFmtId="165" fontId="6" fillId="23" borderId="3" xfId="0" applyNumberFormat="1" applyFont="1" applyFill="1" applyBorder="1" applyAlignment="1">
      <alignment horizontal="center" vertical="center"/>
    </xf>
    <xf numFmtId="165" fontId="6" fillId="31" borderId="3" xfId="0" applyNumberFormat="1" applyFont="1" applyFill="1" applyBorder="1" applyAlignment="1">
      <alignment horizontal="center" vertical="center"/>
    </xf>
    <xf numFmtId="165" fontId="5" fillId="31" borderId="0" xfId="0" applyNumberFormat="1" applyFont="1" applyFill="1" applyAlignment="1">
      <alignment horizontal="center" vertical="center"/>
    </xf>
    <xf numFmtId="0" fontId="5" fillId="17" borderId="0" xfId="0" applyFont="1" applyFill="1" applyAlignment="1">
      <alignment horizontal="left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5" fontId="5" fillId="31" borderId="2" xfId="0" applyNumberFormat="1" applyFont="1" applyFill="1" applyBorder="1" applyAlignment="1">
      <alignment horizontal="center" vertical="center"/>
    </xf>
    <xf numFmtId="165" fontId="5" fillId="31" borderId="4" xfId="0" applyNumberFormat="1" applyFont="1" applyFill="1" applyBorder="1" applyAlignment="1">
      <alignment horizontal="center" vertical="center"/>
    </xf>
    <xf numFmtId="0" fontId="11" fillId="0" borderId="2" xfId="0" applyFont="1" applyBorder="1"/>
    <xf numFmtId="0" fontId="23" fillId="0" borderId="0" xfId="0" applyFont="1"/>
    <xf numFmtId="0" fontId="0" fillId="37" borderId="0" xfId="0" applyFill="1"/>
    <xf numFmtId="0" fontId="1" fillId="0" borderId="0" xfId="0" applyFont="1"/>
    <xf numFmtId="0" fontId="24" fillId="37" borderId="0" xfId="0" applyFont="1" applyFill="1"/>
    <xf numFmtId="0" fontId="25" fillId="0" borderId="0" xfId="0" applyFont="1"/>
  </cellXfs>
  <cellStyles count="1">
    <cellStyle name="Normal" xfId="0" builtinId="0"/>
  </cellStyles>
  <dxfs count="51"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ont>
        <color theme="1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51" Type="http://customschemas.google.com/relationships/workbookmetadata" Target="metadata"/><Relationship Id="rId3" Type="http://schemas.openxmlformats.org/officeDocument/2006/relationships/worksheet" Target="worksheets/sheet3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outlinePr summaryBelow="0" summaryRight="0"/>
  </sheetPr>
  <dimension ref="A1:AS80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0.5703125" customWidth="1"/>
    <col min="2" max="2" width="17.28515625" customWidth="1"/>
    <col min="3" max="3" width="10.28515625" customWidth="1"/>
    <col min="4" max="4" width="14.42578125" hidden="1"/>
    <col min="5" max="5" width="14.7109375" customWidth="1"/>
    <col min="7" max="7" width="6.140625" customWidth="1"/>
    <col min="8" max="8" width="12.85546875" customWidth="1"/>
    <col min="11" max="11" width="21" customWidth="1"/>
    <col min="12" max="12" width="24.28515625" customWidth="1"/>
    <col min="13" max="13" width="17.42578125" customWidth="1"/>
    <col min="14" max="14" width="10.7109375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2" width="9.42578125" customWidth="1"/>
    <col min="23" max="23" width="11.28515625" customWidth="1"/>
    <col min="24" max="25" width="9.7109375" customWidth="1"/>
    <col min="26" max="26" width="11.85546875" customWidth="1"/>
    <col min="27" max="27" width="10.42578125" customWidth="1"/>
    <col min="28" max="28" width="16.7109375" customWidth="1"/>
    <col min="29" max="29" width="11.140625" customWidth="1"/>
    <col min="30" max="34" width="14.42578125" hidden="1"/>
  </cols>
  <sheetData>
    <row r="1" spans="1:45" ht="18.75" customHeight="1">
      <c r="A1" s="17"/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 t="shared" ref="P1:T1" si="0">SUBTOTAL(9,P3:P2672)</f>
        <v>382919.06999999995</v>
      </c>
      <c r="Q1" s="19">
        <f t="shared" si="0"/>
        <v>76481.330000000016</v>
      </c>
      <c r="R1" s="19">
        <f t="shared" si="0"/>
        <v>31336.42</v>
      </c>
      <c r="S1" s="25">
        <f t="shared" si="0"/>
        <v>107</v>
      </c>
      <c r="T1" s="19">
        <f t="shared" si="0"/>
        <v>33970</v>
      </c>
      <c r="U1" s="25"/>
      <c r="V1" s="25">
        <f t="shared" ref="V1:W1" si="1">SUBTOTAL(9,V3:V2672)</f>
        <v>1550</v>
      </c>
      <c r="W1" s="26">
        <f t="shared" si="1"/>
        <v>4571.079999999999</v>
      </c>
      <c r="X1" s="27"/>
      <c r="Y1" s="19">
        <f t="shared" ref="Y1:AA1" si="2">SUBTOTAL(9,Y3:Y2672)</f>
        <v>1720128</v>
      </c>
      <c r="Z1" s="18">
        <f t="shared" si="2"/>
        <v>2234420.7400000002</v>
      </c>
      <c r="AA1" s="19">
        <f t="shared" si="2"/>
        <v>5000</v>
      </c>
      <c r="AB1" s="28"/>
      <c r="AC1" s="19"/>
      <c r="AD1" s="19"/>
      <c r="AE1" s="19"/>
      <c r="AF1" s="19"/>
      <c r="AG1" s="19"/>
      <c r="AH1" s="19"/>
      <c r="AI1" s="26">
        <f>SUBTOTAL(9,AI3:AI2672)</f>
        <v>142150</v>
      </c>
      <c r="AJ1" s="19"/>
      <c r="AK1" s="19"/>
      <c r="AL1" s="26">
        <f>SUBTOTAL(9,AL3:AL2672)</f>
        <v>40700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65</v>
      </c>
      <c r="B2" s="32" t="s">
        <v>302</v>
      </c>
      <c r="C2" s="32" t="s">
        <v>77</v>
      </c>
      <c r="D2" s="32" t="s">
        <v>0</v>
      </c>
      <c r="E2" s="33" t="s">
        <v>1</v>
      </c>
      <c r="F2" s="32" t="s">
        <v>2</v>
      </c>
      <c r="G2" s="34" t="s">
        <v>3</v>
      </c>
      <c r="H2" s="35" t="s">
        <v>91</v>
      </c>
      <c r="I2" s="35" t="s">
        <v>92</v>
      </c>
      <c r="J2" s="35" t="s">
        <v>93</v>
      </c>
      <c r="K2" s="36" t="s">
        <v>148</v>
      </c>
      <c r="L2" s="37" t="s">
        <v>218</v>
      </c>
      <c r="M2" s="35" t="s">
        <v>4</v>
      </c>
      <c r="N2" s="38" t="s">
        <v>5</v>
      </c>
      <c r="O2" s="39" t="s">
        <v>168</v>
      </c>
      <c r="P2" s="40" t="s">
        <v>6</v>
      </c>
      <c r="Q2" s="40" t="s">
        <v>7</v>
      </c>
      <c r="R2" s="40" t="s">
        <v>94</v>
      </c>
      <c r="S2" s="40" t="s">
        <v>161</v>
      </c>
      <c r="T2" s="40" t="s">
        <v>8</v>
      </c>
      <c r="U2" s="40" t="s">
        <v>276</v>
      </c>
      <c r="V2" s="40" t="s">
        <v>40</v>
      </c>
      <c r="W2" s="37" t="s">
        <v>191</v>
      </c>
      <c r="X2" s="40" t="s">
        <v>277</v>
      </c>
      <c r="Y2" s="40" t="s">
        <v>10</v>
      </c>
      <c r="Z2" s="41" t="s">
        <v>11</v>
      </c>
      <c r="AA2" s="40" t="s">
        <v>190</v>
      </c>
      <c r="AB2" s="37" t="s">
        <v>12</v>
      </c>
      <c r="AC2" s="42" t="s">
        <v>13</v>
      </c>
      <c r="AD2" s="43" t="s">
        <v>14</v>
      </c>
      <c r="AE2" s="43" t="s">
        <v>15</v>
      </c>
      <c r="AF2" s="43" t="s">
        <v>16</v>
      </c>
      <c r="AG2" s="43" t="s">
        <v>17</v>
      </c>
      <c r="AH2" s="43" t="s">
        <v>66</v>
      </c>
      <c r="AI2" s="44" t="s">
        <v>18</v>
      </c>
      <c r="AJ2" s="44" t="s">
        <v>86</v>
      </c>
      <c r="AK2" s="44" t="s">
        <v>9</v>
      </c>
      <c r="AL2" s="44" t="s">
        <v>251</v>
      </c>
      <c r="AM2" s="44" t="s">
        <v>19</v>
      </c>
      <c r="AN2" s="44" t="s">
        <v>201</v>
      </c>
      <c r="AO2" s="37" t="s">
        <v>20</v>
      </c>
      <c r="AP2" s="45" t="s">
        <v>220</v>
      </c>
      <c r="AQ2" s="46" t="s">
        <v>303</v>
      </c>
      <c r="AR2" s="47"/>
      <c r="AS2" s="48"/>
    </row>
    <row r="3" spans="1:45" ht="18.75" customHeight="1">
      <c r="A3" s="15">
        <v>45885</v>
      </c>
      <c r="B3" s="49" t="s">
        <v>27</v>
      </c>
      <c r="C3" s="27" t="s">
        <v>22</v>
      </c>
      <c r="D3" s="27" t="s">
        <v>23</v>
      </c>
      <c r="E3" s="50" t="s">
        <v>207</v>
      </c>
      <c r="F3" s="51" t="str">
        <f>IFERROR(VLOOKUP(E3,#REF!,2,0),"-")</f>
        <v>-</v>
      </c>
      <c r="G3" s="52" t="s">
        <v>24</v>
      </c>
      <c r="H3" s="53" t="s">
        <v>90</v>
      </c>
      <c r="I3" s="53" t="s">
        <v>189</v>
      </c>
      <c r="J3" s="54"/>
      <c r="K3" s="54" t="s">
        <v>304</v>
      </c>
      <c r="L3" s="55"/>
      <c r="M3" s="54" t="s">
        <v>228</v>
      </c>
      <c r="N3" s="54">
        <v>40</v>
      </c>
      <c r="O3" s="56"/>
      <c r="P3" s="56"/>
      <c r="Q3" s="56"/>
      <c r="R3" s="56"/>
      <c r="S3" s="56"/>
      <c r="T3" s="56"/>
      <c r="U3" s="56"/>
      <c r="V3" s="56"/>
      <c r="W3" s="56"/>
      <c r="X3" s="57">
        <f t="shared" ref="X3:X145" si="3">SUM(P3:V3)-W3</f>
        <v>0</v>
      </c>
      <c r="Y3" s="27">
        <v>6634</v>
      </c>
      <c r="Z3" s="57">
        <f t="shared" ref="Z3:Z145" si="4">SUM(X3:Y3
)</f>
        <v>6634</v>
      </c>
      <c r="AA3" s="56"/>
      <c r="AB3" s="58" t="s">
        <v>305</v>
      </c>
      <c r="AC3" s="56"/>
      <c r="AD3" s="56"/>
      <c r="AE3" s="56"/>
      <c r="AF3" s="56"/>
      <c r="AG3" s="56"/>
      <c r="AH3" s="56"/>
      <c r="AI3" s="56">
        <v>450</v>
      </c>
      <c r="AJ3" s="56"/>
      <c r="AK3" s="56"/>
      <c r="AL3" s="56">
        <v>100</v>
      </c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45885</v>
      </c>
      <c r="B4" s="49" t="s">
        <v>211</v>
      </c>
      <c r="C4" s="27" t="s">
        <v>28</v>
      </c>
      <c r="D4" s="27" t="s">
        <v>23</v>
      </c>
      <c r="E4" s="50" t="s">
        <v>261</v>
      </c>
      <c r="F4" s="51" t="str">
        <f>IFERROR(VLOOKUP(E4,#REF!,2,0),"-")</f>
        <v>-</v>
      </c>
      <c r="G4" s="50" t="s">
        <v>35</v>
      </c>
      <c r="H4" s="61" t="s">
        <v>105</v>
      </c>
      <c r="I4" s="53" t="s">
        <v>240</v>
      </c>
      <c r="J4" s="61" t="s">
        <v>115</v>
      </c>
      <c r="K4" s="61"/>
      <c r="L4" s="56" t="s">
        <v>306</v>
      </c>
      <c r="M4" s="61" t="s">
        <v>307</v>
      </c>
      <c r="N4" s="56">
        <v>40</v>
      </c>
      <c r="O4" s="56"/>
      <c r="P4" s="56">
        <v>1300</v>
      </c>
      <c r="Q4" s="56">
        <v>250</v>
      </c>
      <c r="R4" s="56"/>
      <c r="S4" s="56"/>
      <c r="T4" s="56"/>
      <c r="U4" s="56"/>
      <c r="V4" s="56"/>
      <c r="W4" s="56"/>
      <c r="X4" s="57">
        <f t="shared" si="3"/>
        <v>1550</v>
      </c>
      <c r="Y4" s="27">
        <v>1800</v>
      </c>
      <c r="Z4" s="57">
        <f t="shared" si="4"/>
        <v>3350</v>
      </c>
      <c r="AA4" s="62">
        <v>100</v>
      </c>
      <c r="AB4" s="6" t="s">
        <v>293</v>
      </c>
      <c r="AC4" s="5">
        <v>45888</v>
      </c>
      <c r="AD4" s="56"/>
      <c r="AE4" s="56"/>
      <c r="AF4" s="56"/>
      <c r="AG4" s="56"/>
      <c r="AH4" s="56"/>
      <c r="AI4" s="56">
        <v>200</v>
      </c>
      <c r="AJ4" s="56"/>
      <c r="AK4" s="56"/>
      <c r="AL4" s="56">
        <v>100</v>
      </c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45885</v>
      </c>
      <c r="B5" s="49" t="s">
        <v>27</v>
      </c>
      <c r="C5" s="27" t="s">
        <v>31</v>
      </c>
      <c r="D5" s="27" t="s">
        <v>23</v>
      </c>
      <c r="E5" s="50" t="s">
        <v>248</v>
      </c>
      <c r="F5" s="51" t="str">
        <f>IFERROR(VLOOKUP(E5,#REF!,2,0),"-")</f>
        <v>-</v>
      </c>
      <c r="G5" s="50" t="s">
        <v>29</v>
      </c>
      <c r="H5" s="61" t="s">
        <v>308</v>
      </c>
      <c r="I5" s="61" t="s">
        <v>63</v>
      </c>
      <c r="J5" s="61" t="s">
        <v>117</v>
      </c>
      <c r="K5" s="61" t="s">
        <v>309</v>
      </c>
      <c r="L5" s="61">
        <v>50500869615</v>
      </c>
      <c r="M5" s="61" t="s">
        <v>310</v>
      </c>
      <c r="N5" s="56">
        <v>40</v>
      </c>
      <c r="O5" s="56"/>
      <c r="P5" s="56">
        <v>856</v>
      </c>
      <c r="Q5" s="56">
        <v>220</v>
      </c>
      <c r="R5" s="56"/>
      <c r="S5" s="56"/>
      <c r="T5" s="56">
        <v>130</v>
      </c>
      <c r="U5" s="56"/>
      <c r="V5" s="56"/>
      <c r="W5" s="56"/>
      <c r="X5" s="57">
        <f t="shared" si="3"/>
        <v>1206</v>
      </c>
      <c r="Y5" s="27">
        <v>4000</v>
      </c>
      <c r="Z5" s="57">
        <f t="shared" si="4"/>
        <v>5206</v>
      </c>
      <c r="AA5" s="56"/>
      <c r="AB5" s="14" t="s">
        <v>311</v>
      </c>
      <c r="AC5" s="15">
        <v>45888</v>
      </c>
      <c r="AD5" s="56"/>
      <c r="AE5" s="56"/>
      <c r="AF5" s="56"/>
      <c r="AG5" s="56"/>
      <c r="AH5" s="56"/>
      <c r="AI5" s="56">
        <v>350</v>
      </c>
      <c r="AJ5" s="56"/>
      <c r="AK5" s="56"/>
      <c r="AL5" s="56">
        <v>100</v>
      </c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45885</v>
      </c>
      <c r="B6" s="49" t="s">
        <v>30</v>
      </c>
      <c r="C6" s="27" t="s">
        <v>33</v>
      </c>
      <c r="D6" s="27" t="s">
        <v>23</v>
      </c>
      <c r="E6" s="50"/>
      <c r="F6" s="51"/>
      <c r="G6" s="50"/>
      <c r="H6" s="61"/>
      <c r="I6" s="61"/>
      <c r="J6" s="61"/>
      <c r="K6" s="61"/>
      <c r="L6" s="61"/>
      <c r="M6" s="61"/>
      <c r="N6" s="56"/>
      <c r="O6" s="56"/>
      <c r="P6" s="56"/>
      <c r="Q6" s="56"/>
      <c r="R6" s="56"/>
      <c r="S6" s="56"/>
      <c r="T6" s="56"/>
      <c r="U6" s="56"/>
      <c r="V6" s="56"/>
      <c r="W6" s="56"/>
      <c r="X6" s="57">
        <f t="shared" si="3"/>
        <v>0</v>
      </c>
      <c r="Y6" s="27"/>
      <c r="Z6" s="57">
        <f t="shared" si="4"/>
        <v>0</v>
      </c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45885</v>
      </c>
      <c r="B7" s="49" t="s">
        <v>30</v>
      </c>
      <c r="C7" s="27" t="s">
        <v>34</v>
      </c>
      <c r="D7" s="27" t="s">
        <v>23</v>
      </c>
      <c r="E7" s="50" t="s">
        <v>75</v>
      </c>
      <c r="F7" s="51" t="str">
        <f>IFERROR(VLOOKUP(E7,#REF!,2,0),"-")</f>
        <v>-</v>
      </c>
      <c r="G7" s="50"/>
      <c r="H7" s="61"/>
      <c r="I7" s="61"/>
      <c r="J7" s="61"/>
      <c r="K7" s="61"/>
      <c r="L7" s="61"/>
      <c r="M7" s="61"/>
      <c r="N7" s="56"/>
      <c r="O7" s="56"/>
      <c r="P7" s="56"/>
      <c r="Q7" s="56"/>
      <c r="R7" s="56"/>
      <c r="S7" s="56"/>
      <c r="T7" s="56"/>
      <c r="U7" s="56"/>
      <c r="V7" s="56"/>
      <c r="W7" s="56"/>
      <c r="X7" s="57">
        <f t="shared" si="3"/>
        <v>0</v>
      </c>
      <c r="Y7" s="27"/>
      <c r="Z7" s="57">
        <f t="shared" si="4"/>
        <v>0</v>
      </c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45885</v>
      </c>
      <c r="B8" s="49" t="s">
        <v>30</v>
      </c>
      <c r="C8" s="27" t="s">
        <v>36</v>
      </c>
      <c r="D8" s="27" t="s">
        <v>23</v>
      </c>
      <c r="E8" s="50" t="s">
        <v>37</v>
      </c>
      <c r="F8" s="51" t="str">
        <f>IFERROR(VLOOKUP(E8,#REF!,2,0),"-")</f>
        <v>-</v>
      </c>
      <c r="G8" s="50"/>
      <c r="H8" s="61"/>
      <c r="I8" s="61"/>
      <c r="J8" s="61"/>
      <c r="K8" s="61"/>
      <c r="L8" s="61"/>
      <c r="M8" s="61"/>
      <c r="N8" s="56"/>
      <c r="O8" s="56"/>
      <c r="P8" s="56"/>
      <c r="Q8" s="56"/>
      <c r="R8" s="56"/>
      <c r="S8" s="56"/>
      <c r="T8" s="56"/>
      <c r="U8" s="56"/>
      <c r="V8" s="56"/>
      <c r="W8" s="56"/>
      <c r="X8" s="57">
        <f t="shared" si="3"/>
        <v>0</v>
      </c>
      <c r="Y8" s="27"/>
      <c r="Z8" s="57">
        <f t="shared" si="4"/>
        <v>0</v>
      </c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45885</v>
      </c>
      <c r="B9" s="49" t="s">
        <v>30</v>
      </c>
      <c r="C9" s="27" t="s">
        <v>36</v>
      </c>
      <c r="D9" s="27" t="s">
        <v>23</v>
      </c>
      <c r="E9" s="50" t="s">
        <v>37</v>
      </c>
      <c r="F9" s="51" t="str">
        <f>IFERROR(VLOOKUP(E9,#REF!,2,0),"-")</f>
        <v>-</v>
      </c>
      <c r="G9" s="50"/>
      <c r="H9" s="61"/>
      <c r="I9" s="61"/>
      <c r="J9" s="61"/>
      <c r="K9" s="61"/>
      <c r="L9" s="61"/>
      <c r="M9" s="61"/>
      <c r="N9" s="56"/>
      <c r="O9" s="56"/>
      <c r="P9" s="56"/>
      <c r="Q9" s="56"/>
      <c r="R9" s="56"/>
      <c r="S9" s="56"/>
      <c r="T9" s="56"/>
      <c r="U9" s="56"/>
      <c r="V9" s="56"/>
      <c r="W9" s="56"/>
      <c r="X9" s="57">
        <f t="shared" si="3"/>
        <v>0</v>
      </c>
      <c r="Y9" s="27"/>
      <c r="Z9" s="57">
        <f t="shared" si="4"/>
        <v>0</v>
      </c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45885</v>
      </c>
      <c r="B10" s="49" t="s">
        <v>42</v>
      </c>
      <c r="C10" s="27" t="s">
        <v>39</v>
      </c>
      <c r="D10" s="27" t="s">
        <v>23</v>
      </c>
      <c r="E10" s="50" t="s">
        <v>151</v>
      </c>
      <c r="F10" s="51" t="str">
        <f>IFERROR(VLOOKUP(E10,#REF!,2,0),"-")</f>
        <v>-</v>
      </c>
      <c r="G10" s="50" t="s">
        <v>35</v>
      </c>
      <c r="H10" s="61" t="s">
        <v>295</v>
      </c>
      <c r="I10" s="61" t="s">
        <v>312</v>
      </c>
      <c r="J10" s="61" t="s">
        <v>171</v>
      </c>
      <c r="K10" s="61">
        <v>1267</v>
      </c>
      <c r="L10" s="61" t="s">
        <v>313</v>
      </c>
      <c r="M10" s="61" t="s">
        <v>314</v>
      </c>
      <c r="N10" s="56">
        <v>40</v>
      </c>
      <c r="O10" s="56"/>
      <c r="P10" s="56">
        <v>1284</v>
      </c>
      <c r="Q10" s="56">
        <v>200</v>
      </c>
      <c r="R10" s="56"/>
      <c r="S10" s="56"/>
      <c r="T10" s="56">
        <v>100</v>
      </c>
      <c r="U10" s="56"/>
      <c r="V10" s="56"/>
      <c r="W10" s="56"/>
      <c r="X10" s="57">
        <f t="shared" si="3"/>
        <v>1584</v>
      </c>
      <c r="Y10" s="27">
        <v>4363</v>
      </c>
      <c r="Z10" s="57">
        <f t="shared" si="4"/>
        <v>5947</v>
      </c>
      <c r="AA10" s="56"/>
      <c r="AB10" s="14" t="s">
        <v>315</v>
      </c>
      <c r="AC10" s="15">
        <v>45889</v>
      </c>
      <c r="AD10" s="56"/>
      <c r="AE10" s="56"/>
      <c r="AF10" s="56"/>
      <c r="AG10" s="56"/>
      <c r="AH10" s="56"/>
      <c r="AI10" s="56">
        <v>350</v>
      </c>
      <c r="AJ10" s="56"/>
      <c r="AK10" s="56"/>
      <c r="AL10" s="56">
        <v>100</v>
      </c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45885</v>
      </c>
      <c r="B11" s="49" t="s">
        <v>27</v>
      </c>
      <c r="C11" s="27" t="s">
        <v>44</v>
      </c>
      <c r="D11" s="27" t="s">
        <v>41</v>
      </c>
      <c r="E11" s="50" t="s">
        <v>222</v>
      </c>
      <c r="F11" s="51" t="str">
        <f>IFERROR(VLOOKUP(E11,#REF!,2,0),"-")</f>
        <v>-</v>
      </c>
      <c r="G11" s="50" t="s">
        <v>35</v>
      </c>
      <c r="H11" s="61" t="s">
        <v>239</v>
      </c>
      <c r="I11" s="61" t="s">
        <v>61</v>
      </c>
      <c r="J11" s="61" t="s">
        <v>280</v>
      </c>
      <c r="K11" s="61" t="s">
        <v>316</v>
      </c>
      <c r="L11" s="61" t="s">
        <v>298</v>
      </c>
      <c r="M11" s="61" t="s">
        <v>317</v>
      </c>
      <c r="N11" s="56">
        <v>40</v>
      </c>
      <c r="O11" s="56"/>
      <c r="P11" s="56">
        <v>1270</v>
      </c>
      <c r="Q11" s="56"/>
      <c r="R11" s="56">
        <v>380.92</v>
      </c>
      <c r="S11" s="56"/>
      <c r="T11" s="56"/>
      <c r="U11" s="56"/>
      <c r="V11" s="56"/>
      <c r="W11" s="56">
        <v>35.61</v>
      </c>
      <c r="X11" s="57">
        <f t="shared" si="3"/>
        <v>1615.3100000000002</v>
      </c>
      <c r="Y11" s="27">
        <v>4000</v>
      </c>
      <c r="Z11" s="57">
        <f t="shared" si="4"/>
        <v>5615.31</v>
      </c>
      <c r="AA11" s="56"/>
      <c r="AB11" s="63" t="s">
        <v>318</v>
      </c>
      <c r="AC11" s="15">
        <v>45891</v>
      </c>
      <c r="AD11" s="56"/>
      <c r="AE11" s="56"/>
      <c r="AF11" s="56"/>
      <c r="AG11" s="56"/>
      <c r="AH11" s="56"/>
      <c r="AI11" s="56">
        <v>350</v>
      </c>
      <c r="AJ11" s="56">
        <v>-150</v>
      </c>
      <c r="AK11" s="56"/>
      <c r="AL11" s="56">
        <v>100</v>
      </c>
      <c r="AM11" s="56"/>
      <c r="AN11" s="56"/>
      <c r="AO11" s="56" t="s">
        <v>319</v>
      </c>
      <c r="AP11" s="59"/>
      <c r="AQ11" s="60"/>
      <c r="AR11" s="59"/>
      <c r="AS11" s="59"/>
    </row>
    <row r="12" spans="1:45" ht="18.75" customHeight="1">
      <c r="A12" s="15">
        <v>45885</v>
      </c>
      <c r="B12" s="49" t="s">
        <v>30</v>
      </c>
      <c r="C12" s="27" t="s">
        <v>46</v>
      </c>
      <c r="D12" s="27" t="s">
        <v>41</v>
      </c>
      <c r="E12" s="50" t="s">
        <v>234</v>
      </c>
      <c r="F12" s="51" t="str">
        <f>IFERROR(VLOOKUP(E12,#REF!,2,0),"-")</f>
        <v>-</v>
      </c>
      <c r="G12" s="50"/>
      <c r="H12" s="61"/>
      <c r="I12" s="61"/>
      <c r="J12" s="61"/>
      <c r="K12" s="61"/>
      <c r="L12" s="61"/>
      <c r="M12" s="61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7">
        <f t="shared" si="3"/>
        <v>0</v>
      </c>
      <c r="Y12" s="27"/>
      <c r="Z12" s="57">
        <f t="shared" si="4"/>
        <v>0</v>
      </c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45885</v>
      </c>
      <c r="B13" s="49" t="s">
        <v>136</v>
      </c>
      <c r="C13" s="27" t="s">
        <v>47</v>
      </c>
      <c r="D13" s="27" t="s">
        <v>41</v>
      </c>
      <c r="E13" s="50" t="s">
        <v>286</v>
      </c>
      <c r="F13" s="51" t="str">
        <f>IFERROR(VLOOKUP(E13,#REF!,2,0),"-")</f>
        <v>-</v>
      </c>
      <c r="G13" s="50" t="s">
        <v>35</v>
      </c>
      <c r="H13" s="56" t="s">
        <v>296</v>
      </c>
      <c r="I13" s="61" t="s">
        <v>320</v>
      </c>
      <c r="J13" s="61" t="s">
        <v>142</v>
      </c>
      <c r="K13" s="61" t="s">
        <v>321</v>
      </c>
      <c r="L13" s="61" t="s">
        <v>322</v>
      </c>
      <c r="M13" s="61" t="s">
        <v>323</v>
      </c>
      <c r="N13" s="56">
        <v>20</v>
      </c>
      <c r="O13" s="56"/>
      <c r="P13" s="56">
        <v>599.20000000000005</v>
      </c>
      <c r="Q13" s="56">
        <v>267.5</v>
      </c>
      <c r="R13" s="56"/>
      <c r="S13" s="56"/>
      <c r="T13" s="56">
        <v>100</v>
      </c>
      <c r="U13" s="56"/>
      <c r="V13" s="56"/>
      <c r="W13" s="56"/>
      <c r="X13" s="57">
        <f t="shared" si="3"/>
        <v>966.7</v>
      </c>
      <c r="Y13" s="27">
        <v>8000</v>
      </c>
      <c r="Z13" s="57">
        <f t="shared" si="4"/>
        <v>8966.7000000000007</v>
      </c>
      <c r="AA13" s="56"/>
      <c r="AB13" s="58" t="s">
        <v>324</v>
      </c>
      <c r="AC13" s="56"/>
      <c r="AD13" s="56"/>
      <c r="AE13" s="56"/>
      <c r="AF13" s="56"/>
      <c r="AG13" s="56"/>
      <c r="AH13" s="56"/>
      <c r="AI13" s="56">
        <v>350</v>
      </c>
      <c r="AJ13" s="56"/>
      <c r="AK13" s="56"/>
      <c r="AL13" s="56">
        <v>100</v>
      </c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45885</v>
      </c>
      <c r="B14" s="49" t="s">
        <v>30</v>
      </c>
      <c r="C14" s="27" t="s">
        <v>50</v>
      </c>
      <c r="D14" s="27" t="s">
        <v>41</v>
      </c>
      <c r="E14" s="50" t="s">
        <v>266</v>
      </c>
      <c r="F14" s="51" t="str">
        <f>IFERROR(VLOOKUP(E14,#REF!,2,0),"-")</f>
        <v>-</v>
      </c>
      <c r="G14" s="50"/>
      <c r="H14" s="61"/>
      <c r="I14" s="61"/>
      <c r="J14" s="61"/>
      <c r="K14" s="61"/>
      <c r="L14" s="61"/>
      <c r="M14" s="61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7">
        <f t="shared" si="3"/>
        <v>0</v>
      </c>
      <c r="Y14" s="27"/>
      <c r="Z14" s="57">
        <f t="shared" si="4"/>
        <v>0</v>
      </c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45885</v>
      </c>
      <c r="B15" s="49" t="s">
        <v>30</v>
      </c>
      <c r="C15" s="27" t="s">
        <v>50</v>
      </c>
      <c r="D15" s="27" t="s">
        <v>41</v>
      </c>
      <c r="E15" s="50" t="s">
        <v>266</v>
      </c>
      <c r="F15" s="51" t="str">
        <f>IFERROR(VLOOKUP(E15,#REF!,2,0),"-")</f>
        <v>-</v>
      </c>
      <c r="G15" s="50"/>
      <c r="H15" s="61"/>
      <c r="I15" s="61"/>
      <c r="J15" s="61"/>
      <c r="K15" s="61"/>
      <c r="L15" s="61"/>
      <c r="M15" s="61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7">
        <f t="shared" si="3"/>
        <v>0</v>
      </c>
      <c r="Y15" s="27"/>
      <c r="Z15" s="57">
        <f t="shared" si="4"/>
        <v>0</v>
      </c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45885</v>
      </c>
      <c r="B16" s="49" t="s">
        <v>30</v>
      </c>
      <c r="C16" s="27" t="s">
        <v>52</v>
      </c>
      <c r="D16" s="27" t="s">
        <v>41</v>
      </c>
      <c r="E16" s="50" t="s">
        <v>292</v>
      </c>
      <c r="F16" s="51" t="str">
        <f>IFERROR(VLOOKUP(E16,#REF!,2,0),"-")</f>
        <v>-</v>
      </c>
      <c r="G16" s="50"/>
      <c r="H16" s="61"/>
      <c r="I16" s="61"/>
      <c r="J16" s="61"/>
      <c r="K16" s="61"/>
      <c r="L16" s="61"/>
      <c r="M16" s="61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7">
        <f t="shared" si="3"/>
        <v>0</v>
      </c>
      <c r="Y16" s="27"/>
      <c r="Z16" s="57">
        <f t="shared" si="4"/>
        <v>0</v>
      </c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45885</v>
      </c>
      <c r="B17" s="49" t="s">
        <v>27</v>
      </c>
      <c r="C17" s="27" t="s">
        <v>54</v>
      </c>
      <c r="D17" s="27" t="s">
        <v>41</v>
      </c>
      <c r="E17" s="50" t="s">
        <v>227</v>
      </c>
      <c r="F17" s="51" t="str">
        <f>IFERROR(VLOOKUP(E17,#REF!,2,0),"-")</f>
        <v>-</v>
      </c>
      <c r="G17" s="50" t="s">
        <v>35</v>
      </c>
      <c r="H17" s="56" t="s">
        <v>98</v>
      </c>
      <c r="I17" s="56" t="s">
        <v>300</v>
      </c>
      <c r="J17" s="56" t="s">
        <v>244</v>
      </c>
      <c r="K17" s="56" t="s">
        <v>325</v>
      </c>
      <c r="L17" s="56" t="s">
        <v>326</v>
      </c>
      <c r="M17" s="56" t="s">
        <v>327</v>
      </c>
      <c r="N17" s="56">
        <v>20</v>
      </c>
      <c r="O17" s="56"/>
      <c r="P17" s="56">
        <v>735</v>
      </c>
      <c r="Q17" s="56"/>
      <c r="R17" s="56"/>
      <c r="S17" s="56"/>
      <c r="T17" s="56">
        <v>100</v>
      </c>
      <c r="U17" s="56"/>
      <c r="V17" s="56"/>
      <c r="W17" s="56"/>
      <c r="X17" s="57">
        <f t="shared" si="3"/>
        <v>835</v>
      </c>
      <c r="Y17" s="27">
        <v>4200</v>
      </c>
      <c r="Z17" s="57">
        <f t="shared" si="4"/>
        <v>5035</v>
      </c>
      <c r="AA17" s="56"/>
      <c r="AB17" s="63" t="s">
        <v>328</v>
      </c>
      <c r="AC17" s="15">
        <v>45888</v>
      </c>
      <c r="AD17" s="56"/>
      <c r="AE17" s="56"/>
      <c r="AF17" s="56"/>
      <c r="AG17" s="56"/>
      <c r="AH17" s="56"/>
      <c r="AI17" s="56">
        <v>350</v>
      </c>
      <c r="AJ17" s="56"/>
      <c r="AK17" s="56"/>
      <c r="AL17" s="56">
        <v>100</v>
      </c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45885</v>
      </c>
      <c r="B18" s="49" t="s">
        <v>30</v>
      </c>
      <c r="C18" s="27" t="s">
        <v>56</v>
      </c>
      <c r="D18" s="27" t="s">
        <v>41</v>
      </c>
      <c r="E18" s="50" t="s">
        <v>253</v>
      </c>
      <c r="F18" s="51" t="str">
        <f>IFERROR(VLOOKUP(E18,#REF!,2,0),"-")</f>
        <v>-</v>
      </c>
      <c r="G18" s="50"/>
      <c r="H18" s="61"/>
      <c r="I18" s="61"/>
      <c r="J18" s="61"/>
      <c r="K18" s="61"/>
      <c r="L18" s="61"/>
      <c r="M18" s="61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7">
        <f t="shared" si="3"/>
        <v>0</v>
      </c>
      <c r="Y18" s="27"/>
      <c r="Z18" s="57">
        <f t="shared" si="4"/>
        <v>0</v>
      </c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45885</v>
      </c>
      <c r="B19" s="49" t="s">
        <v>27</v>
      </c>
      <c r="C19" s="27" t="s">
        <v>78</v>
      </c>
      <c r="D19" s="27" t="s">
        <v>41</v>
      </c>
      <c r="E19" s="50" t="s">
        <v>55</v>
      </c>
      <c r="F19" s="51" t="str">
        <f>IFERROR(VLOOKUP(E19,#REF!,2,0),"-")</f>
        <v>-</v>
      </c>
      <c r="G19" s="50" t="s">
        <v>29</v>
      </c>
      <c r="H19" s="61" t="s">
        <v>112</v>
      </c>
      <c r="I19" s="61" t="s">
        <v>61</v>
      </c>
      <c r="J19" s="61" t="s">
        <v>117</v>
      </c>
      <c r="K19" s="61" t="s">
        <v>309</v>
      </c>
      <c r="L19" s="61">
        <v>50500869615</v>
      </c>
      <c r="M19" s="61" t="s">
        <v>329</v>
      </c>
      <c r="N19" s="56">
        <v>40</v>
      </c>
      <c r="O19" s="56"/>
      <c r="P19" s="56">
        <v>856</v>
      </c>
      <c r="Q19" s="56">
        <v>220</v>
      </c>
      <c r="R19" s="56"/>
      <c r="S19" s="56"/>
      <c r="T19" s="56">
        <v>130</v>
      </c>
      <c r="U19" s="56"/>
      <c r="V19" s="56"/>
      <c r="W19" s="56"/>
      <c r="X19" s="57">
        <f t="shared" si="3"/>
        <v>1206</v>
      </c>
      <c r="Y19" s="27">
        <v>4000</v>
      </c>
      <c r="Z19" s="57">
        <f t="shared" si="4"/>
        <v>5206</v>
      </c>
      <c r="AA19" s="56"/>
      <c r="AB19" s="63" t="s">
        <v>311</v>
      </c>
      <c r="AC19" s="15">
        <v>45888</v>
      </c>
      <c r="AD19" s="56"/>
      <c r="AE19" s="56"/>
      <c r="AF19" s="56"/>
      <c r="AG19" s="56"/>
      <c r="AH19" s="56"/>
      <c r="AI19" s="56">
        <v>350</v>
      </c>
      <c r="AJ19" s="56"/>
      <c r="AK19" s="56"/>
      <c r="AL19" s="56">
        <v>100</v>
      </c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45885</v>
      </c>
      <c r="B20" s="49" t="s">
        <v>27</v>
      </c>
      <c r="C20" s="27" t="s">
        <v>79</v>
      </c>
      <c r="D20" s="27" t="s">
        <v>41</v>
      </c>
      <c r="E20" s="50" t="s">
        <v>53</v>
      </c>
      <c r="F20" s="51" t="str">
        <f>IFERROR(VLOOKUP(E20,#REF!,2,0),"-")</f>
        <v>-</v>
      </c>
      <c r="G20" s="50" t="s">
        <v>35</v>
      </c>
      <c r="H20" s="61" t="s">
        <v>98</v>
      </c>
      <c r="I20" s="61" t="s">
        <v>300</v>
      </c>
      <c r="J20" s="61" t="s">
        <v>280</v>
      </c>
      <c r="K20" s="61" t="s">
        <v>325</v>
      </c>
      <c r="L20" s="61" t="s">
        <v>326</v>
      </c>
      <c r="M20" s="61" t="s">
        <v>330</v>
      </c>
      <c r="N20" s="56">
        <v>20</v>
      </c>
      <c r="O20" s="56"/>
      <c r="P20" s="56">
        <v>735</v>
      </c>
      <c r="Q20" s="56"/>
      <c r="R20" s="56"/>
      <c r="S20" s="56"/>
      <c r="T20" s="56">
        <v>100</v>
      </c>
      <c r="V20" s="56"/>
      <c r="W20" s="56"/>
      <c r="X20" s="57">
        <f t="shared" si="3"/>
        <v>835</v>
      </c>
      <c r="Y20" s="27">
        <v>4200</v>
      </c>
      <c r="Z20" s="57">
        <f t="shared" si="4"/>
        <v>5035</v>
      </c>
      <c r="AA20" s="56"/>
      <c r="AB20" s="14" t="s">
        <v>328</v>
      </c>
      <c r="AC20" s="15">
        <v>45888</v>
      </c>
      <c r="AD20" s="56"/>
      <c r="AE20" s="56"/>
      <c r="AF20" s="56"/>
      <c r="AG20" s="56"/>
      <c r="AH20" s="56"/>
      <c r="AI20" s="56">
        <v>350</v>
      </c>
      <c r="AJ20" s="56"/>
      <c r="AK20" s="56"/>
      <c r="AL20" s="56">
        <v>100</v>
      </c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45885</v>
      </c>
      <c r="B21" s="49" t="s">
        <v>30</v>
      </c>
      <c r="C21" s="27" t="s">
        <v>80</v>
      </c>
      <c r="D21" s="27" t="s">
        <v>41</v>
      </c>
      <c r="E21" s="50" t="s">
        <v>258</v>
      </c>
      <c r="F21" s="51" t="str">
        <f>IFERROR(VLOOKUP(E21,#REF!,2,0),"-")</f>
        <v>-</v>
      </c>
      <c r="G21" s="50"/>
      <c r="H21" s="61"/>
      <c r="I21" s="61"/>
      <c r="J21" s="61"/>
      <c r="K21" s="61"/>
      <c r="L21" s="61"/>
      <c r="M21" s="61"/>
      <c r="N21" s="56"/>
      <c r="O21" s="56"/>
      <c r="P21" s="56"/>
      <c r="Q21" s="56"/>
      <c r="R21" s="56"/>
      <c r="S21" s="56"/>
      <c r="T21" s="56"/>
      <c r="V21" s="56"/>
      <c r="W21" s="56"/>
      <c r="X21" s="57">
        <f t="shared" si="3"/>
        <v>0</v>
      </c>
      <c r="Y21" s="27"/>
      <c r="Z21" s="57">
        <f t="shared" si="4"/>
        <v>0</v>
      </c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45885</v>
      </c>
      <c r="B22" s="49" t="s">
        <v>30</v>
      </c>
      <c r="C22" s="27" t="s">
        <v>81</v>
      </c>
      <c r="D22" s="27" t="s">
        <v>41</v>
      </c>
      <c r="E22" s="50" t="s">
        <v>74</v>
      </c>
      <c r="F22" s="51" t="str">
        <f>IFERROR(VLOOKUP(E22,#REF!,2,0),"-")</f>
        <v>-</v>
      </c>
      <c r="G22" s="50"/>
      <c r="H22" s="61"/>
      <c r="I22" s="61"/>
      <c r="J22" s="61"/>
      <c r="K22" s="61"/>
      <c r="L22" s="61"/>
      <c r="M22" s="61"/>
      <c r="N22" s="56"/>
      <c r="O22" s="56"/>
      <c r="P22" s="56"/>
      <c r="Q22" s="56"/>
      <c r="R22" s="56"/>
      <c r="S22" s="56"/>
      <c r="T22" s="56"/>
      <c r="V22" s="56"/>
      <c r="W22" s="56"/>
      <c r="X22" s="57">
        <f t="shared" si="3"/>
        <v>0</v>
      </c>
      <c r="Y22" s="27"/>
      <c r="Z22" s="57">
        <f t="shared" si="4"/>
        <v>0</v>
      </c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45885</v>
      </c>
      <c r="B23" s="49" t="s">
        <v>27</v>
      </c>
      <c r="C23" s="27" t="s">
        <v>259</v>
      </c>
      <c r="D23" s="27" t="s">
        <v>41</v>
      </c>
      <c r="E23" s="50" t="s">
        <v>219</v>
      </c>
      <c r="F23" s="51" t="str">
        <f>IFERROR(VLOOKUP(E23,#REF!,2,0),"-")</f>
        <v>-</v>
      </c>
      <c r="G23" s="50" t="s">
        <v>35</v>
      </c>
      <c r="H23" s="61" t="s">
        <v>123</v>
      </c>
      <c r="I23" s="61" t="s">
        <v>61</v>
      </c>
      <c r="J23" s="61" t="s">
        <v>122</v>
      </c>
      <c r="K23" s="56" t="s">
        <v>316</v>
      </c>
      <c r="L23" s="61" t="s">
        <v>298</v>
      </c>
      <c r="M23" s="61" t="s">
        <v>331</v>
      </c>
      <c r="N23" s="56">
        <v>40</v>
      </c>
      <c r="O23" s="56"/>
      <c r="P23" s="56">
        <v>1270</v>
      </c>
      <c r="Q23" s="56"/>
      <c r="R23" s="56">
        <v>214</v>
      </c>
      <c r="S23" s="56"/>
      <c r="T23" s="56"/>
      <c r="V23" s="56"/>
      <c r="W23" s="56">
        <v>35.61</v>
      </c>
      <c r="X23" s="57">
        <f t="shared" si="3"/>
        <v>1448.39</v>
      </c>
      <c r="Y23" s="27">
        <v>4000</v>
      </c>
      <c r="Z23" s="57">
        <f t="shared" si="4"/>
        <v>5448.39</v>
      </c>
      <c r="AA23" s="56"/>
      <c r="AB23" s="63" t="s">
        <v>318</v>
      </c>
      <c r="AC23" s="15">
        <v>45891</v>
      </c>
      <c r="AD23" s="56"/>
      <c r="AE23" s="56"/>
      <c r="AF23" s="56"/>
      <c r="AG23" s="56"/>
      <c r="AH23" s="56"/>
      <c r="AI23" s="56">
        <v>350</v>
      </c>
      <c r="AJ23" s="56"/>
      <c r="AK23" s="56"/>
      <c r="AL23" s="56">
        <v>100</v>
      </c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15">
        <v>45885</v>
      </c>
      <c r="B24" s="49" t="s">
        <v>211</v>
      </c>
      <c r="C24" s="27" t="s">
        <v>259</v>
      </c>
      <c r="D24" s="27" t="s">
        <v>41</v>
      </c>
      <c r="E24" s="50" t="s">
        <v>272</v>
      </c>
      <c r="F24" s="51" t="str">
        <f>IFERROR(VLOOKUP(E24,#REF!,2,0),"-")</f>
        <v>-</v>
      </c>
      <c r="G24" s="50" t="s">
        <v>35</v>
      </c>
      <c r="H24" s="61" t="s">
        <v>105</v>
      </c>
      <c r="I24" s="53" t="s">
        <v>240</v>
      </c>
      <c r="J24" s="61" t="s">
        <v>115</v>
      </c>
      <c r="K24" s="61"/>
      <c r="L24" s="56" t="s">
        <v>332</v>
      </c>
      <c r="M24" s="61" t="s">
        <v>333</v>
      </c>
      <c r="N24" s="56">
        <v>40</v>
      </c>
      <c r="O24" s="56"/>
      <c r="P24" s="56">
        <v>1300</v>
      </c>
      <c r="Q24" s="56">
        <v>250</v>
      </c>
      <c r="R24" s="56"/>
      <c r="S24" s="56"/>
      <c r="T24" s="56">
        <v>100</v>
      </c>
      <c r="U24" s="56"/>
      <c r="V24" s="56"/>
      <c r="W24" s="56"/>
      <c r="X24" s="57">
        <f t="shared" si="3"/>
        <v>1650</v>
      </c>
      <c r="Y24" s="27">
        <v>1800</v>
      </c>
      <c r="Z24" s="57">
        <f t="shared" si="4"/>
        <v>3450</v>
      </c>
      <c r="AA24" s="62">
        <v>100</v>
      </c>
      <c r="AB24" s="6" t="s">
        <v>293</v>
      </c>
      <c r="AC24" s="5">
        <v>45888</v>
      </c>
      <c r="AD24" s="56"/>
      <c r="AE24" s="56"/>
      <c r="AF24" s="56"/>
      <c r="AG24" s="56"/>
      <c r="AH24" s="56"/>
      <c r="AI24" s="56">
        <v>200</v>
      </c>
      <c r="AJ24" s="56">
        <v>150</v>
      </c>
      <c r="AK24" s="56"/>
      <c r="AL24" s="56">
        <v>100</v>
      </c>
      <c r="AM24" s="56"/>
      <c r="AN24" s="56"/>
      <c r="AO24" s="56" t="s">
        <v>334</v>
      </c>
      <c r="AP24" s="59"/>
      <c r="AQ24" s="60"/>
      <c r="AR24" s="59"/>
      <c r="AS24" s="59"/>
    </row>
    <row r="25" spans="1:45" ht="18.75" customHeight="1">
      <c r="A25" s="15">
        <v>45885</v>
      </c>
      <c r="B25" s="49" t="s">
        <v>211</v>
      </c>
      <c r="C25" s="27" t="s">
        <v>259</v>
      </c>
      <c r="D25" s="27" t="s">
        <v>41</v>
      </c>
      <c r="E25" s="50" t="s">
        <v>272</v>
      </c>
      <c r="F25" s="51" t="str">
        <f>IFERROR(VLOOKUP(E25,#REF!,2,0),"-")</f>
        <v>-</v>
      </c>
      <c r="G25" s="50" t="s">
        <v>35</v>
      </c>
      <c r="H25" s="61" t="s">
        <v>105</v>
      </c>
      <c r="I25" s="53" t="s">
        <v>240</v>
      </c>
      <c r="J25" s="61" t="s">
        <v>115</v>
      </c>
      <c r="K25" s="61"/>
      <c r="L25" s="56" t="s">
        <v>335</v>
      </c>
      <c r="M25" s="61" t="s">
        <v>336</v>
      </c>
      <c r="N25" s="56">
        <v>20</v>
      </c>
      <c r="O25" s="56"/>
      <c r="P25" s="56">
        <v>650</v>
      </c>
      <c r="Q25" s="56">
        <v>250</v>
      </c>
      <c r="R25" s="56"/>
      <c r="S25" s="56"/>
      <c r="T25" s="56">
        <v>100</v>
      </c>
      <c r="U25" s="56"/>
      <c r="V25" s="56"/>
      <c r="W25" s="56"/>
      <c r="X25" s="57">
        <f t="shared" si="3"/>
        <v>1000</v>
      </c>
      <c r="Y25" s="27">
        <v>1800</v>
      </c>
      <c r="Z25" s="57">
        <f t="shared" si="4"/>
        <v>2800</v>
      </c>
      <c r="AA25" s="62">
        <v>100</v>
      </c>
      <c r="AB25" s="6" t="s">
        <v>293</v>
      </c>
      <c r="AC25" s="5">
        <v>45888</v>
      </c>
      <c r="AD25" s="56"/>
      <c r="AE25" s="56"/>
      <c r="AF25" s="56"/>
      <c r="AG25" s="56"/>
      <c r="AH25" s="56"/>
      <c r="AI25" s="56">
        <v>200</v>
      </c>
      <c r="AJ25" s="56"/>
      <c r="AK25" s="56"/>
      <c r="AL25" s="56">
        <v>100</v>
      </c>
      <c r="AM25" s="56"/>
      <c r="AN25" s="56"/>
      <c r="AO25" s="56"/>
      <c r="AP25" s="59"/>
      <c r="AQ25" s="60"/>
      <c r="AR25" s="59"/>
      <c r="AS25" s="59"/>
    </row>
    <row r="26" spans="1:45" ht="18.75" customHeight="1">
      <c r="A26" s="15">
        <v>45885</v>
      </c>
      <c r="B26" s="49" t="s">
        <v>27</v>
      </c>
      <c r="C26" s="27" t="s">
        <v>256</v>
      </c>
      <c r="D26" s="27" t="s">
        <v>41</v>
      </c>
      <c r="E26" s="50" t="s">
        <v>275</v>
      </c>
      <c r="F26" s="51" t="str">
        <f>IFERROR(VLOOKUP(E26,#REF!,2,0),"-")</f>
        <v>-</v>
      </c>
      <c r="G26" s="64" t="s">
        <v>24</v>
      </c>
      <c r="H26" s="53" t="s">
        <v>90</v>
      </c>
      <c r="I26" s="53" t="s">
        <v>189</v>
      </c>
      <c r="J26" s="65"/>
      <c r="K26" s="65" t="s">
        <v>337</v>
      </c>
      <c r="L26" s="66"/>
      <c r="M26" s="65" t="s">
        <v>57</v>
      </c>
      <c r="N26" s="65">
        <v>40</v>
      </c>
      <c r="O26" s="56"/>
      <c r="P26" s="56"/>
      <c r="Q26" s="56"/>
      <c r="R26" s="56"/>
      <c r="S26" s="56"/>
      <c r="T26" s="56"/>
      <c r="U26" s="56"/>
      <c r="V26" s="56"/>
      <c r="W26" s="56"/>
      <c r="X26" s="57">
        <f t="shared" si="3"/>
        <v>0</v>
      </c>
      <c r="Y26" s="27">
        <v>6834</v>
      </c>
      <c r="Z26" s="57">
        <f t="shared" si="4"/>
        <v>6834</v>
      </c>
      <c r="AA26" s="56"/>
      <c r="AB26" s="58" t="s">
        <v>338</v>
      </c>
      <c r="AC26" s="56"/>
      <c r="AD26" s="56"/>
      <c r="AE26" s="56"/>
      <c r="AF26" s="56"/>
      <c r="AG26" s="56"/>
      <c r="AH26" s="56"/>
      <c r="AI26" s="56">
        <v>450</v>
      </c>
      <c r="AJ26" s="56"/>
      <c r="AK26" s="56"/>
      <c r="AL26" s="56">
        <v>100</v>
      </c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15">
        <v>45885</v>
      </c>
      <c r="B27" s="49" t="s">
        <v>42</v>
      </c>
      <c r="C27" s="27" t="s">
        <v>282</v>
      </c>
      <c r="D27" s="27" t="s">
        <v>41</v>
      </c>
      <c r="E27" s="50" t="s">
        <v>210</v>
      </c>
      <c r="F27" s="51" t="str">
        <f>IFERROR(VLOOKUP(E27,#REF!,2,0),"-")</f>
        <v>-</v>
      </c>
      <c r="G27" s="50" t="s">
        <v>35</v>
      </c>
      <c r="H27" s="61" t="s">
        <v>339</v>
      </c>
      <c r="I27" s="61" t="s">
        <v>99</v>
      </c>
      <c r="J27" s="61" t="s">
        <v>171</v>
      </c>
      <c r="K27" s="61" t="s">
        <v>64</v>
      </c>
      <c r="L27" s="61" t="s">
        <v>313</v>
      </c>
      <c r="M27" s="61" t="s">
        <v>340</v>
      </c>
      <c r="N27" s="56">
        <v>40</v>
      </c>
      <c r="O27" s="56"/>
      <c r="P27" s="56">
        <v>1284</v>
      </c>
      <c r="Q27" s="56">
        <v>200</v>
      </c>
      <c r="R27" s="56"/>
      <c r="S27" s="56"/>
      <c r="T27" s="56">
        <v>100</v>
      </c>
      <c r="U27" s="56"/>
      <c r="V27" s="56"/>
      <c r="W27" s="56"/>
      <c r="X27" s="57">
        <f t="shared" si="3"/>
        <v>1584</v>
      </c>
      <c r="Y27" s="27">
        <v>4363</v>
      </c>
      <c r="Z27" s="57">
        <f t="shared" si="4"/>
        <v>5947</v>
      </c>
      <c r="AA27" s="56"/>
      <c r="AB27" s="58" t="s">
        <v>341</v>
      </c>
      <c r="AC27" s="56"/>
      <c r="AD27" s="56"/>
      <c r="AE27" s="56"/>
      <c r="AF27" s="56"/>
      <c r="AG27" s="56"/>
      <c r="AH27" s="56"/>
      <c r="AI27" s="56">
        <v>350</v>
      </c>
      <c r="AJ27" s="56"/>
      <c r="AK27" s="56"/>
      <c r="AL27" s="56">
        <v>100</v>
      </c>
      <c r="AM27" s="56"/>
      <c r="AN27" s="56"/>
      <c r="AO27" s="56"/>
      <c r="AP27" s="59"/>
      <c r="AQ27" s="60"/>
      <c r="AR27" s="59"/>
      <c r="AS27" s="59"/>
    </row>
    <row r="28" spans="1:45" ht="18.75" customHeight="1">
      <c r="A28" s="67">
        <v>45886</v>
      </c>
      <c r="B28" s="68" t="s">
        <v>30</v>
      </c>
      <c r="C28" s="69" t="s">
        <v>22</v>
      </c>
      <c r="D28" s="69" t="s">
        <v>23</v>
      </c>
      <c r="E28" s="70" t="s">
        <v>207</v>
      </c>
      <c r="F28" s="71" t="str">
        <f>IFERROR(VLOOKUP(E28,#REF!,2,0),"-")</f>
        <v>-</v>
      </c>
      <c r="G28" s="70"/>
      <c r="H28" s="72"/>
      <c r="I28" s="72"/>
      <c r="J28" s="72"/>
      <c r="K28" s="72"/>
      <c r="L28" s="72"/>
      <c r="M28" s="72"/>
      <c r="N28" s="73"/>
      <c r="O28" s="73"/>
      <c r="P28" s="73"/>
      <c r="Q28" s="73"/>
      <c r="R28" s="73"/>
      <c r="S28" s="73"/>
      <c r="T28" s="73"/>
      <c r="U28" s="56"/>
      <c r="V28" s="73"/>
      <c r="W28" s="73"/>
      <c r="X28" s="74">
        <f t="shared" si="3"/>
        <v>0</v>
      </c>
      <c r="Y28" s="69"/>
      <c r="Z28" s="74">
        <f t="shared" si="4"/>
        <v>0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5"/>
      <c r="AQ28" s="76"/>
      <c r="AR28" s="75"/>
      <c r="AS28" s="75"/>
    </row>
    <row r="29" spans="1:45" ht="18.75" customHeight="1">
      <c r="A29" s="15">
        <v>45886</v>
      </c>
      <c r="B29" s="49" t="s">
        <v>30</v>
      </c>
      <c r="C29" s="27" t="s">
        <v>22</v>
      </c>
      <c r="D29" s="27" t="s">
        <v>23</v>
      </c>
      <c r="E29" s="50" t="s">
        <v>207</v>
      </c>
      <c r="F29" s="51" t="str">
        <f>IFERROR(VLOOKUP(E29,#REF!,2,0),"-")</f>
        <v>-</v>
      </c>
      <c r="G29" s="50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7">
        <f t="shared" si="3"/>
        <v>0</v>
      </c>
      <c r="Y29" s="27"/>
      <c r="Z29" s="57">
        <f t="shared" si="4"/>
        <v>0</v>
      </c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9"/>
      <c r="AQ29" s="60"/>
      <c r="AR29" s="59"/>
      <c r="AS29" s="59"/>
    </row>
    <row r="30" spans="1:45" ht="18.75" customHeight="1">
      <c r="A30" s="15">
        <v>45886</v>
      </c>
      <c r="B30" s="49" t="s">
        <v>30</v>
      </c>
      <c r="C30" s="27" t="s">
        <v>28</v>
      </c>
      <c r="D30" s="27" t="s">
        <v>23</v>
      </c>
      <c r="E30" s="50" t="s">
        <v>261</v>
      </c>
      <c r="F30" s="51" t="str">
        <f>IFERROR(VLOOKUP(E30,#REF!,2,0),"-")</f>
        <v>-</v>
      </c>
      <c r="G30" s="50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7">
        <f t="shared" si="3"/>
        <v>0</v>
      </c>
      <c r="Y30" s="27"/>
      <c r="Z30" s="57">
        <f t="shared" si="4"/>
        <v>0</v>
      </c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45886</v>
      </c>
      <c r="B31" s="49" t="s">
        <v>30</v>
      </c>
      <c r="C31" s="27" t="s">
        <v>28</v>
      </c>
      <c r="D31" s="27" t="s">
        <v>23</v>
      </c>
      <c r="E31" s="50" t="s">
        <v>261</v>
      </c>
      <c r="F31" s="51" t="str">
        <f>IFERROR(VLOOKUP(E31,#REF!,2,0),"-")</f>
        <v>-</v>
      </c>
      <c r="G31" s="50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7">
        <f t="shared" si="3"/>
        <v>0</v>
      </c>
      <c r="Y31" s="27"/>
      <c r="Z31" s="57">
        <f t="shared" si="4"/>
        <v>0</v>
      </c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45886</v>
      </c>
      <c r="B32" s="49" t="s">
        <v>30</v>
      </c>
      <c r="C32" s="27" t="s">
        <v>31</v>
      </c>
      <c r="D32" s="27" t="s">
        <v>23</v>
      </c>
      <c r="E32" s="50" t="s">
        <v>248</v>
      </c>
      <c r="F32" s="51" t="str">
        <f>IFERROR(VLOOKUP(E32,#REF!,2,0),"-")</f>
        <v>-</v>
      </c>
      <c r="G32" s="50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7">
        <f t="shared" si="3"/>
        <v>0</v>
      </c>
      <c r="Y32" s="27"/>
      <c r="Z32" s="57">
        <f t="shared" si="4"/>
        <v>0</v>
      </c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45886</v>
      </c>
      <c r="B33" s="49" t="s">
        <v>30</v>
      </c>
      <c r="C33" s="27" t="s">
        <v>33</v>
      </c>
      <c r="D33" s="27" t="s">
        <v>23</v>
      </c>
      <c r="E33" s="50"/>
      <c r="F33" s="51"/>
      <c r="G33" s="50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7">
        <f t="shared" si="3"/>
        <v>0</v>
      </c>
      <c r="Y33" s="27"/>
      <c r="Z33" s="57">
        <f t="shared" si="4"/>
        <v>0</v>
      </c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45886</v>
      </c>
      <c r="B34" s="49" t="s">
        <v>30</v>
      </c>
      <c r="C34" s="27" t="s">
        <v>34</v>
      </c>
      <c r="D34" s="27" t="s">
        <v>23</v>
      </c>
      <c r="E34" s="50" t="s">
        <v>75</v>
      </c>
      <c r="F34" s="51" t="str">
        <f>IFERROR(VLOOKUP(E34,#REF!,2,0),"-")</f>
        <v>-</v>
      </c>
      <c r="G34" s="50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7">
        <f t="shared" si="3"/>
        <v>0</v>
      </c>
      <c r="Y34" s="27"/>
      <c r="Z34" s="57">
        <f t="shared" si="4"/>
        <v>0</v>
      </c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45886</v>
      </c>
      <c r="B35" s="49" t="s">
        <v>30</v>
      </c>
      <c r="C35" s="27" t="s">
        <v>34</v>
      </c>
      <c r="D35" s="27" t="s">
        <v>23</v>
      </c>
      <c r="E35" s="50" t="s">
        <v>75</v>
      </c>
      <c r="F35" s="51" t="str">
        <f>IFERROR(VLOOKUP(E35,#REF!,2,0),"-")</f>
        <v>-</v>
      </c>
      <c r="G35" s="50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7">
        <f t="shared" si="3"/>
        <v>0</v>
      </c>
      <c r="Y35" s="27"/>
      <c r="Z35" s="57">
        <f t="shared" si="4"/>
        <v>0</v>
      </c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45886</v>
      </c>
      <c r="B36" s="49" t="s">
        <v>30</v>
      </c>
      <c r="C36" s="27" t="s">
        <v>36</v>
      </c>
      <c r="D36" s="27" t="s">
        <v>23</v>
      </c>
      <c r="E36" s="50" t="s">
        <v>37</v>
      </c>
      <c r="F36" s="51" t="str">
        <f>IFERROR(VLOOKUP(E36,#REF!,2,0),"-")</f>
        <v>-</v>
      </c>
      <c r="G36" s="50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7">
        <f t="shared" si="3"/>
        <v>0</v>
      </c>
      <c r="Y36" s="27"/>
      <c r="Z36" s="57">
        <f t="shared" si="4"/>
        <v>0</v>
      </c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45886</v>
      </c>
      <c r="B37" s="49" t="s">
        <v>30</v>
      </c>
      <c r="C37" s="27" t="s">
        <v>39</v>
      </c>
      <c r="D37" s="27" t="s">
        <v>23</v>
      </c>
      <c r="E37" s="50" t="s">
        <v>151</v>
      </c>
      <c r="F37" s="51" t="str">
        <f>IFERROR(VLOOKUP(E37,#REF!,2,0),"-")</f>
        <v>-</v>
      </c>
      <c r="G37" s="50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7">
        <f t="shared" si="3"/>
        <v>0</v>
      </c>
      <c r="Y37" s="27"/>
      <c r="Z37" s="57">
        <f t="shared" si="4"/>
        <v>0</v>
      </c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45886</v>
      </c>
      <c r="B38" s="49" t="s">
        <v>30</v>
      </c>
      <c r="C38" s="27" t="s">
        <v>44</v>
      </c>
      <c r="D38" s="27" t="s">
        <v>41</v>
      </c>
      <c r="E38" s="50" t="s">
        <v>222</v>
      </c>
      <c r="F38" s="51" t="str">
        <f>IFERROR(VLOOKUP(E38,#REF!,2,0),"-")</f>
        <v>-</v>
      </c>
      <c r="G38" s="50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7">
        <f t="shared" si="3"/>
        <v>0</v>
      </c>
      <c r="Y38" s="27"/>
      <c r="Z38" s="57">
        <f t="shared" si="4"/>
        <v>0</v>
      </c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45886</v>
      </c>
      <c r="B39" s="49" t="s">
        <v>27</v>
      </c>
      <c r="C39" s="27" t="s">
        <v>46</v>
      </c>
      <c r="D39" s="27" t="s">
        <v>41</v>
      </c>
      <c r="E39" s="50" t="s">
        <v>234</v>
      </c>
      <c r="F39" s="51" t="str">
        <f>IFERROR(VLOOKUP(E39,#REF!,2,0),"-")</f>
        <v>-</v>
      </c>
      <c r="G39" s="50" t="s">
        <v>29</v>
      </c>
      <c r="H39" s="56" t="s">
        <v>239</v>
      </c>
      <c r="I39" s="56" t="s">
        <v>61</v>
      </c>
      <c r="J39" s="56" t="s">
        <v>280</v>
      </c>
      <c r="K39" s="56" t="s">
        <v>342</v>
      </c>
      <c r="L39" s="56" t="s">
        <v>298</v>
      </c>
      <c r="M39" s="56" t="s">
        <v>343</v>
      </c>
      <c r="N39" s="56">
        <v>40</v>
      </c>
      <c r="O39" s="56"/>
      <c r="P39" s="56">
        <v>1070</v>
      </c>
      <c r="Q39" s="56">
        <v>200</v>
      </c>
      <c r="R39" s="56">
        <v>380.92</v>
      </c>
      <c r="S39" s="56"/>
      <c r="T39" s="56">
        <v>100</v>
      </c>
      <c r="U39" s="56"/>
      <c r="V39" s="56"/>
      <c r="W39" s="56">
        <v>30</v>
      </c>
      <c r="X39" s="57">
        <f t="shared" si="3"/>
        <v>1720.92</v>
      </c>
      <c r="Y39" s="27">
        <v>4000</v>
      </c>
      <c r="Z39" s="57">
        <f t="shared" si="4"/>
        <v>5720.92</v>
      </c>
      <c r="AA39" s="56"/>
      <c r="AB39" s="14" t="s">
        <v>344</v>
      </c>
      <c r="AC39" s="15">
        <v>45890</v>
      </c>
      <c r="AD39" s="56"/>
      <c r="AE39" s="56"/>
      <c r="AF39" s="56"/>
      <c r="AG39" s="56"/>
      <c r="AH39" s="56"/>
      <c r="AI39" s="56">
        <v>350</v>
      </c>
      <c r="AJ39" s="56"/>
      <c r="AK39" s="56"/>
      <c r="AL39" s="56">
        <v>100</v>
      </c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45886</v>
      </c>
      <c r="B40" s="49" t="s">
        <v>30</v>
      </c>
      <c r="C40" s="27" t="s">
        <v>47</v>
      </c>
      <c r="D40" s="27" t="s">
        <v>41</v>
      </c>
      <c r="E40" s="50" t="s">
        <v>286</v>
      </c>
      <c r="F40" s="51" t="str">
        <f>IFERROR(VLOOKUP(E40,#REF!,2,0),"-")</f>
        <v>-</v>
      </c>
      <c r="G40" s="50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7">
        <f t="shared" si="3"/>
        <v>0</v>
      </c>
      <c r="Y40" s="27"/>
      <c r="Z40" s="57">
        <f t="shared" si="4"/>
        <v>0</v>
      </c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45886</v>
      </c>
      <c r="B41" s="49" t="s">
        <v>30</v>
      </c>
      <c r="C41" s="27" t="s">
        <v>50</v>
      </c>
      <c r="D41" s="27" t="s">
        <v>41</v>
      </c>
      <c r="E41" s="50" t="s">
        <v>266</v>
      </c>
      <c r="F41" s="51" t="str">
        <f>IFERROR(VLOOKUP(E41,#REF!,2,0),"-")</f>
        <v>-</v>
      </c>
      <c r="G41" s="50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7">
        <f t="shared" si="3"/>
        <v>0</v>
      </c>
      <c r="Y41" s="27"/>
      <c r="Z41" s="57">
        <f t="shared" si="4"/>
        <v>0</v>
      </c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45886</v>
      </c>
      <c r="B42" s="49" t="s">
        <v>30</v>
      </c>
      <c r="C42" s="27" t="s">
        <v>52</v>
      </c>
      <c r="D42" s="27" t="s">
        <v>41</v>
      </c>
      <c r="E42" s="50" t="s">
        <v>292</v>
      </c>
      <c r="F42" s="51" t="str">
        <f>IFERROR(VLOOKUP(E42,#REF!,2,0),"-")</f>
        <v>-</v>
      </c>
      <c r="G42" s="50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7">
        <f t="shared" si="3"/>
        <v>0</v>
      </c>
      <c r="Y42" s="27"/>
      <c r="Z42" s="57">
        <f t="shared" si="4"/>
        <v>0</v>
      </c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45886</v>
      </c>
      <c r="B43" s="49" t="s">
        <v>30</v>
      </c>
      <c r="C43" s="27" t="s">
        <v>54</v>
      </c>
      <c r="D43" s="27" t="s">
        <v>41</v>
      </c>
      <c r="E43" s="50" t="s">
        <v>227</v>
      </c>
      <c r="F43" s="51" t="str">
        <f>IFERROR(VLOOKUP(E43,#REF!,2,0),"-")</f>
        <v>-</v>
      </c>
      <c r="G43" s="50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7">
        <f t="shared" si="3"/>
        <v>0</v>
      </c>
      <c r="Y43" s="27"/>
      <c r="Z43" s="57">
        <f t="shared" si="4"/>
        <v>0</v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45886</v>
      </c>
      <c r="B44" s="49" t="s">
        <v>30</v>
      </c>
      <c r="C44" s="27" t="s">
        <v>56</v>
      </c>
      <c r="D44" s="27" t="s">
        <v>41</v>
      </c>
      <c r="E44" s="50" t="s">
        <v>253</v>
      </c>
      <c r="F44" s="51" t="str">
        <f>IFERROR(VLOOKUP(E44,#REF!,2,0),"-")</f>
        <v>-</v>
      </c>
      <c r="G44" s="50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7">
        <f t="shared" si="3"/>
        <v>0</v>
      </c>
      <c r="Y44" s="27"/>
      <c r="Z44" s="57">
        <f t="shared" si="4"/>
        <v>0</v>
      </c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45886</v>
      </c>
      <c r="B45" s="49" t="s">
        <v>27</v>
      </c>
      <c r="C45" s="27" t="s">
        <v>78</v>
      </c>
      <c r="D45" s="27" t="s">
        <v>41</v>
      </c>
      <c r="E45" s="50" t="s">
        <v>55</v>
      </c>
      <c r="F45" s="51" t="str">
        <f>IFERROR(VLOOKUP(E45,#REF!,2,0),"-")</f>
        <v>-</v>
      </c>
      <c r="G45" s="50" t="s">
        <v>35</v>
      </c>
      <c r="H45" s="56" t="s">
        <v>239</v>
      </c>
      <c r="I45" s="56" t="s">
        <v>61</v>
      </c>
      <c r="J45" s="56" t="s">
        <v>280</v>
      </c>
      <c r="K45" s="56" t="s">
        <v>342</v>
      </c>
      <c r="L45" s="56" t="s">
        <v>298</v>
      </c>
      <c r="M45" s="56" t="s">
        <v>345</v>
      </c>
      <c r="N45" s="56">
        <v>40</v>
      </c>
      <c r="O45" s="56"/>
      <c r="P45" s="56">
        <v>1070</v>
      </c>
      <c r="Q45" s="56">
        <v>200</v>
      </c>
      <c r="R45" s="56">
        <v>1545.08</v>
      </c>
      <c r="S45" s="56"/>
      <c r="T45" s="56"/>
      <c r="U45" s="56"/>
      <c r="V45" s="56"/>
      <c r="W45" s="56">
        <v>73.319999999999993</v>
      </c>
      <c r="X45" s="57">
        <f t="shared" si="3"/>
        <v>2741.7599999999998</v>
      </c>
      <c r="Y45" s="27">
        <v>4000</v>
      </c>
      <c r="Z45" s="57">
        <f t="shared" si="4"/>
        <v>6741.76</v>
      </c>
      <c r="AA45" s="56"/>
      <c r="AB45" s="14" t="s">
        <v>344</v>
      </c>
      <c r="AC45" s="15">
        <v>45890</v>
      </c>
      <c r="AD45" s="56"/>
      <c r="AE45" s="56"/>
      <c r="AF45" s="56"/>
      <c r="AG45" s="56"/>
      <c r="AH45" s="56"/>
      <c r="AI45" s="56">
        <v>350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15">
        <v>45886</v>
      </c>
      <c r="B46" s="49" t="s">
        <v>30</v>
      </c>
      <c r="C46" s="27" t="s">
        <v>79</v>
      </c>
      <c r="D46" s="27" t="s">
        <v>41</v>
      </c>
      <c r="E46" s="50" t="s">
        <v>53</v>
      </c>
      <c r="F46" s="51" t="str">
        <f>IFERROR(VLOOKUP(E46,#REF!,2,0),"-")</f>
        <v>-</v>
      </c>
      <c r="G46" s="50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7">
        <f t="shared" si="3"/>
        <v>0</v>
      </c>
      <c r="Y46" s="27"/>
      <c r="Z46" s="57">
        <f t="shared" si="4"/>
        <v>0</v>
      </c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9"/>
      <c r="AQ46" s="60"/>
      <c r="AR46" s="59"/>
      <c r="AS46" s="59"/>
    </row>
    <row r="47" spans="1:45" ht="18.75" customHeight="1">
      <c r="A47" s="15">
        <v>45886</v>
      </c>
      <c r="B47" s="49" t="s">
        <v>30</v>
      </c>
      <c r="C47" s="27" t="s">
        <v>80</v>
      </c>
      <c r="D47" s="27" t="s">
        <v>41</v>
      </c>
      <c r="E47" s="50" t="s">
        <v>258</v>
      </c>
      <c r="F47" s="51" t="str">
        <f>IFERROR(VLOOKUP(E47,#REF!,2,0),"-")</f>
        <v>-</v>
      </c>
      <c r="G47" s="50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7">
        <f t="shared" si="3"/>
        <v>0</v>
      </c>
      <c r="Y47" s="27"/>
      <c r="Z47" s="57">
        <f t="shared" si="4"/>
        <v>0</v>
      </c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9"/>
      <c r="AQ47" s="60"/>
      <c r="AR47" s="59"/>
      <c r="AS47" s="59"/>
    </row>
    <row r="48" spans="1:45" ht="18.75" customHeight="1">
      <c r="A48" s="15">
        <v>45886</v>
      </c>
      <c r="B48" s="49" t="s">
        <v>30</v>
      </c>
      <c r="C48" s="27" t="s">
        <v>81</v>
      </c>
      <c r="D48" s="27" t="s">
        <v>41</v>
      </c>
      <c r="E48" s="50" t="s">
        <v>74</v>
      </c>
      <c r="F48" s="51" t="str">
        <f>IFERROR(VLOOKUP(E48,#REF!,2,0),"-")</f>
        <v>-</v>
      </c>
      <c r="G48" s="50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7">
        <f t="shared" si="3"/>
        <v>0</v>
      </c>
      <c r="Y48" s="27"/>
      <c r="Z48" s="57">
        <f t="shared" si="4"/>
        <v>0</v>
      </c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45886</v>
      </c>
      <c r="B49" s="49" t="s">
        <v>30</v>
      </c>
      <c r="C49" s="27" t="s">
        <v>81</v>
      </c>
      <c r="D49" s="27" t="s">
        <v>41</v>
      </c>
      <c r="E49" s="50" t="s">
        <v>74</v>
      </c>
      <c r="F49" s="51" t="str">
        <f>IFERROR(VLOOKUP(E49,#REF!,2,0),"-")</f>
        <v>-</v>
      </c>
      <c r="G49" s="50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7">
        <f t="shared" si="3"/>
        <v>0</v>
      </c>
      <c r="Y49" s="27"/>
      <c r="Z49" s="57">
        <f t="shared" si="4"/>
        <v>0</v>
      </c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45886</v>
      </c>
      <c r="B50" s="49" t="s">
        <v>30</v>
      </c>
      <c r="C50" s="27" t="s">
        <v>263</v>
      </c>
      <c r="D50" s="27" t="s">
        <v>41</v>
      </c>
      <c r="E50" s="50" t="s">
        <v>219</v>
      </c>
      <c r="F50" s="51" t="str">
        <f>IFERROR(VLOOKUP(E50,#REF!,2,0),"-")</f>
        <v>-</v>
      </c>
      <c r="G50" s="50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7">
        <f t="shared" si="3"/>
        <v>0</v>
      </c>
      <c r="Y50" s="27"/>
      <c r="Z50" s="57">
        <f t="shared" si="4"/>
        <v>0</v>
      </c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15">
        <v>45886</v>
      </c>
      <c r="B51" s="49" t="s">
        <v>30</v>
      </c>
      <c r="C51" s="27" t="s">
        <v>259</v>
      </c>
      <c r="D51" s="27" t="s">
        <v>41</v>
      </c>
      <c r="E51" s="50" t="s">
        <v>272</v>
      </c>
      <c r="F51" s="51" t="str">
        <f>IFERROR(VLOOKUP(E51,#REF!,2,0),"-")</f>
        <v>-</v>
      </c>
      <c r="G51" s="50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7">
        <f t="shared" si="3"/>
        <v>0</v>
      </c>
      <c r="Y51" s="27"/>
      <c r="Z51" s="57">
        <f t="shared" si="4"/>
        <v>0</v>
      </c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9"/>
      <c r="AQ51" s="60"/>
      <c r="AR51" s="59"/>
      <c r="AS51" s="59"/>
    </row>
    <row r="52" spans="1:45" ht="18.75" customHeight="1">
      <c r="A52" s="15">
        <v>45886</v>
      </c>
      <c r="B52" s="49" t="s">
        <v>30</v>
      </c>
      <c r="C52" s="27" t="s">
        <v>256</v>
      </c>
      <c r="D52" s="27" t="s">
        <v>41</v>
      </c>
      <c r="E52" s="50" t="s">
        <v>275</v>
      </c>
      <c r="F52" s="51" t="str">
        <f>IFERROR(VLOOKUP(E52,#REF!,2,0),"-")</f>
        <v>-</v>
      </c>
      <c r="G52" s="50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7">
        <f t="shared" si="3"/>
        <v>0</v>
      </c>
      <c r="Y52" s="27"/>
      <c r="Z52" s="57">
        <f t="shared" si="4"/>
        <v>0</v>
      </c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9"/>
      <c r="AQ52" s="60"/>
      <c r="AR52" s="59"/>
      <c r="AS52" s="59"/>
    </row>
    <row r="53" spans="1:45" ht="18.75" customHeight="1">
      <c r="A53" s="15">
        <v>45886</v>
      </c>
      <c r="B53" s="49" t="s">
        <v>30</v>
      </c>
      <c r="C53" s="27" t="s">
        <v>282</v>
      </c>
      <c r="D53" s="27" t="s">
        <v>41</v>
      </c>
      <c r="E53" s="50" t="s">
        <v>210</v>
      </c>
      <c r="F53" s="51" t="str">
        <f>IFERROR(VLOOKUP(E53,#REF!,2,0),"-")</f>
        <v>-</v>
      </c>
      <c r="G53" s="50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7">
        <f t="shared" si="3"/>
        <v>0</v>
      </c>
      <c r="Y53" s="27"/>
      <c r="Z53" s="57">
        <f t="shared" si="4"/>
        <v>0</v>
      </c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67">
        <v>45887</v>
      </c>
      <c r="B54" s="68" t="s">
        <v>27</v>
      </c>
      <c r="C54" s="69" t="s">
        <v>22</v>
      </c>
      <c r="D54" s="69" t="s">
        <v>23</v>
      </c>
      <c r="E54" s="70" t="s">
        <v>207</v>
      </c>
      <c r="F54" s="71" t="str">
        <f>IFERROR(VLOOKUP(E54,#REF!,2,0),"-")</f>
        <v>-</v>
      </c>
      <c r="G54" s="70" t="s">
        <v>29</v>
      </c>
      <c r="H54" s="73" t="s">
        <v>346</v>
      </c>
      <c r="I54" s="73" t="s">
        <v>62</v>
      </c>
      <c r="J54" s="73" t="s">
        <v>95</v>
      </c>
      <c r="K54" s="73" t="s">
        <v>347</v>
      </c>
      <c r="L54" s="73" t="s">
        <v>348</v>
      </c>
      <c r="M54" s="73" t="s">
        <v>349</v>
      </c>
      <c r="N54" s="73">
        <v>40</v>
      </c>
      <c r="O54" s="73"/>
      <c r="P54" s="73">
        <v>1123.5</v>
      </c>
      <c r="Q54" s="73"/>
      <c r="R54" s="73"/>
      <c r="S54" s="73"/>
      <c r="T54" s="73">
        <v>130</v>
      </c>
      <c r="U54" s="73"/>
      <c r="V54" s="73"/>
      <c r="W54" s="73">
        <v>31.5</v>
      </c>
      <c r="X54" s="74">
        <f t="shared" si="3"/>
        <v>1222</v>
      </c>
      <c r="Y54" s="69">
        <v>4000</v>
      </c>
      <c r="Z54" s="74">
        <f t="shared" si="4"/>
        <v>5222</v>
      </c>
      <c r="AA54" s="73"/>
      <c r="AB54" s="77" t="s">
        <v>350</v>
      </c>
      <c r="AC54" s="67">
        <v>244215</v>
      </c>
      <c r="AD54" s="73"/>
      <c r="AE54" s="73"/>
      <c r="AF54" s="73"/>
      <c r="AG54" s="73"/>
      <c r="AH54" s="73"/>
      <c r="AI54" s="73">
        <v>350</v>
      </c>
      <c r="AJ54" s="73"/>
      <c r="AK54" s="73"/>
      <c r="AL54" s="73">
        <v>100</v>
      </c>
      <c r="AM54" s="73"/>
      <c r="AN54" s="73"/>
      <c r="AO54" s="73"/>
      <c r="AP54" s="75"/>
      <c r="AQ54" s="76"/>
      <c r="AR54" s="75"/>
      <c r="AS54" s="75"/>
    </row>
    <row r="55" spans="1:45" ht="18.75" customHeight="1">
      <c r="A55" s="15">
        <v>45887</v>
      </c>
      <c r="B55" s="49" t="s">
        <v>30</v>
      </c>
      <c r="C55" s="27" t="s">
        <v>28</v>
      </c>
      <c r="D55" s="27" t="s">
        <v>23</v>
      </c>
      <c r="E55" s="50" t="s">
        <v>261</v>
      </c>
      <c r="F55" s="51" t="str">
        <f>IFERROR(VLOOKUP(E55,#REF!,2,0),"-")</f>
        <v>-</v>
      </c>
      <c r="G55" s="50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7">
        <f t="shared" si="3"/>
        <v>0</v>
      </c>
      <c r="Y55" s="27"/>
      <c r="Z55" s="57">
        <f t="shared" si="4"/>
        <v>0</v>
      </c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9"/>
      <c r="AQ55" s="60"/>
      <c r="AR55" s="59"/>
      <c r="AS55" s="59"/>
    </row>
    <row r="56" spans="1:45" ht="18.75" customHeight="1">
      <c r="A56" s="15">
        <v>45887</v>
      </c>
      <c r="B56" s="49" t="s">
        <v>27</v>
      </c>
      <c r="C56" s="27" t="s">
        <v>31</v>
      </c>
      <c r="D56" s="27" t="s">
        <v>23</v>
      </c>
      <c r="E56" s="50" t="s">
        <v>248</v>
      </c>
      <c r="F56" s="51" t="str">
        <f>IFERROR(VLOOKUP(E56,#REF!,2,0),"-")</f>
        <v>-</v>
      </c>
      <c r="G56" s="50" t="s">
        <v>29</v>
      </c>
      <c r="H56" s="56" t="s">
        <v>100</v>
      </c>
      <c r="I56" s="56" t="s">
        <v>61</v>
      </c>
      <c r="J56" s="56" t="s">
        <v>97</v>
      </c>
      <c r="K56" s="56" t="s">
        <v>351</v>
      </c>
      <c r="L56" s="56" t="s">
        <v>352</v>
      </c>
      <c r="M56" s="56" t="s">
        <v>353</v>
      </c>
      <c r="N56" s="56">
        <v>40</v>
      </c>
      <c r="O56" s="56"/>
      <c r="P56" s="56">
        <v>856</v>
      </c>
      <c r="Q56" s="56">
        <v>250</v>
      </c>
      <c r="R56" s="56"/>
      <c r="S56" s="56"/>
      <c r="T56" s="56">
        <v>130</v>
      </c>
      <c r="U56" s="56"/>
      <c r="V56" s="56"/>
      <c r="W56" s="56"/>
      <c r="X56" s="57">
        <f t="shared" si="3"/>
        <v>1236</v>
      </c>
      <c r="Y56" s="27">
        <v>4000</v>
      </c>
      <c r="Z56" s="57">
        <f t="shared" si="4"/>
        <v>5236</v>
      </c>
      <c r="AA56" s="56"/>
      <c r="AB56" s="14" t="s">
        <v>354</v>
      </c>
      <c r="AC56" s="15">
        <v>45890</v>
      </c>
      <c r="AD56" s="56"/>
      <c r="AE56" s="56"/>
      <c r="AF56" s="56"/>
      <c r="AG56" s="56"/>
      <c r="AH56" s="56"/>
      <c r="AI56" s="56">
        <v>350</v>
      </c>
      <c r="AJ56" s="56"/>
      <c r="AK56" s="56"/>
      <c r="AL56" s="56">
        <v>100</v>
      </c>
      <c r="AM56" s="56"/>
      <c r="AN56" s="56"/>
      <c r="AO56" s="56"/>
      <c r="AP56" s="59"/>
      <c r="AQ56" s="60"/>
      <c r="AR56" s="59"/>
      <c r="AS56" s="59"/>
    </row>
    <row r="57" spans="1:45" ht="18.75" customHeight="1">
      <c r="A57" s="15">
        <v>45887</v>
      </c>
      <c r="B57" s="49" t="s">
        <v>30</v>
      </c>
      <c r="C57" s="27" t="s">
        <v>33</v>
      </c>
      <c r="D57" s="27" t="s">
        <v>23</v>
      </c>
      <c r="E57" s="50"/>
      <c r="F57" s="51"/>
      <c r="G57" s="50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7">
        <f t="shared" si="3"/>
        <v>0</v>
      </c>
      <c r="Y57" s="27"/>
      <c r="Z57" s="57">
        <f t="shared" si="4"/>
        <v>0</v>
      </c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45887</v>
      </c>
      <c r="B58" s="49" t="s">
        <v>30</v>
      </c>
      <c r="C58" s="27" t="s">
        <v>33</v>
      </c>
      <c r="D58" s="27" t="s">
        <v>23</v>
      </c>
      <c r="E58" s="50"/>
      <c r="F58" s="51"/>
      <c r="G58" s="50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3"/>
        <v>0</v>
      </c>
      <c r="Y58" s="27"/>
      <c r="Z58" s="57">
        <f t="shared" si="4"/>
        <v>0</v>
      </c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45887</v>
      </c>
      <c r="B59" s="49" t="s">
        <v>42</v>
      </c>
      <c r="C59" s="27" t="s">
        <v>34</v>
      </c>
      <c r="D59" s="27" t="s">
        <v>23</v>
      </c>
      <c r="E59" s="50" t="s">
        <v>75</v>
      </c>
      <c r="F59" s="51" t="str">
        <f>IFERROR(VLOOKUP(E59,#REF!,2,0),"-")</f>
        <v>-</v>
      </c>
      <c r="G59" s="50" t="s">
        <v>35</v>
      </c>
      <c r="H59" s="56" t="s">
        <v>296</v>
      </c>
      <c r="I59" s="56" t="s">
        <v>355</v>
      </c>
      <c r="J59" s="56" t="s">
        <v>356</v>
      </c>
      <c r="K59" s="56">
        <v>1233</v>
      </c>
      <c r="L59" s="56" t="s">
        <v>357</v>
      </c>
      <c r="M59" s="56" t="s">
        <v>358</v>
      </c>
      <c r="N59" s="56">
        <v>40</v>
      </c>
      <c r="O59" s="56"/>
      <c r="P59" s="56">
        <v>1284</v>
      </c>
      <c r="Q59" s="56">
        <v>255</v>
      </c>
      <c r="R59" s="56"/>
      <c r="S59" s="56"/>
      <c r="T59" s="56">
        <v>100</v>
      </c>
      <c r="U59" s="56"/>
      <c r="V59" s="56"/>
      <c r="W59" s="56"/>
      <c r="X59" s="57">
        <f t="shared" si="3"/>
        <v>1639</v>
      </c>
      <c r="Y59" s="27">
        <v>4363</v>
      </c>
      <c r="Z59" s="57">
        <f t="shared" si="4"/>
        <v>6002</v>
      </c>
      <c r="AA59" s="56"/>
      <c r="AB59" s="14" t="s">
        <v>359</v>
      </c>
      <c r="AC59" s="15">
        <v>45894</v>
      </c>
      <c r="AD59" s="56"/>
      <c r="AE59" s="56"/>
      <c r="AF59" s="56"/>
      <c r="AG59" s="56"/>
      <c r="AH59" s="56"/>
      <c r="AI59" s="56">
        <v>350</v>
      </c>
      <c r="AJ59" s="56"/>
      <c r="AK59" s="56"/>
      <c r="AL59" s="56">
        <v>100</v>
      </c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45887</v>
      </c>
      <c r="B60" s="49" t="s">
        <v>30</v>
      </c>
      <c r="C60" s="27" t="s">
        <v>36</v>
      </c>
      <c r="D60" s="27" t="s">
        <v>23</v>
      </c>
      <c r="E60" s="50" t="s">
        <v>37</v>
      </c>
      <c r="F60" s="51" t="str">
        <f>IFERROR(VLOOKUP(E60,#REF!,2,0),"-")</f>
        <v>-</v>
      </c>
      <c r="G60" s="50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7">
        <f t="shared" si="3"/>
        <v>0</v>
      </c>
      <c r="Y60" s="27"/>
      <c r="Z60" s="57">
        <f t="shared" si="4"/>
        <v>0</v>
      </c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45887</v>
      </c>
      <c r="B61" s="49" t="s">
        <v>30</v>
      </c>
      <c r="C61" s="27" t="s">
        <v>39</v>
      </c>
      <c r="D61" s="27" t="s">
        <v>23</v>
      </c>
      <c r="E61" s="50" t="s">
        <v>151</v>
      </c>
      <c r="F61" s="51" t="str">
        <f>IFERROR(VLOOKUP(E61,#REF!,2,0),"-")</f>
        <v>-</v>
      </c>
      <c r="G61" s="50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7">
        <f t="shared" si="3"/>
        <v>0</v>
      </c>
      <c r="Y61" s="27"/>
      <c r="Z61" s="57">
        <f t="shared" si="4"/>
        <v>0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45887</v>
      </c>
      <c r="B62" s="49" t="s">
        <v>42</v>
      </c>
      <c r="C62" s="27" t="s">
        <v>44</v>
      </c>
      <c r="D62" s="27" t="s">
        <v>41</v>
      </c>
      <c r="E62" s="50" t="s">
        <v>222</v>
      </c>
      <c r="F62" s="51" t="str">
        <f>IFERROR(VLOOKUP(E62,#REF!,2,0),"-")</f>
        <v>-</v>
      </c>
      <c r="G62" s="50" t="s">
        <v>35</v>
      </c>
      <c r="H62" s="56" t="s">
        <v>296</v>
      </c>
      <c r="I62" s="56" t="s">
        <v>360</v>
      </c>
      <c r="J62" s="56" t="s">
        <v>361</v>
      </c>
      <c r="K62" s="56">
        <v>1307</v>
      </c>
      <c r="L62" s="56" t="s">
        <v>362</v>
      </c>
      <c r="M62" s="56" t="s">
        <v>363</v>
      </c>
      <c r="N62" s="56">
        <v>40</v>
      </c>
      <c r="O62" s="56"/>
      <c r="P62" s="56">
        <v>1284</v>
      </c>
      <c r="Q62" s="56">
        <v>250</v>
      </c>
      <c r="R62" s="56"/>
      <c r="S62" s="56"/>
      <c r="T62" s="56">
        <v>100</v>
      </c>
      <c r="U62" s="56"/>
      <c r="V62" s="56"/>
      <c r="W62" s="56"/>
      <c r="X62" s="57">
        <f t="shared" si="3"/>
        <v>1634</v>
      </c>
      <c r="Y62" s="27">
        <v>4363</v>
      </c>
      <c r="Z62" s="57">
        <f t="shared" si="4"/>
        <v>5997</v>
      </c>
      <c r="AA62" s="56"/>
      <c r="AB62" s="14" t="s">
        <v>364</v>
      </c>
      <c r="AC62" s="15">
        <v>45894</v>
      </c>
      <c r="AD62" s="56"/>
      <c r="AE62" s="56"/>
      <c r="AF62" s="56"/>
      <c r="AG62" s="56"/>
      <c r="AH62" s="56"/>
      <c r="AI62" s="56">
        <v>350</v>
      </c>
      <c r="AJ62" s="56"/>
      <c r="AK62" s="56"/>
      <c r="AL62" s="56">
        <v>100</v>
      </c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45887</v>
      </c>
      <c r="B63" s="49" t="s">
        <v>42</v>
      </c>
      <c r="C63" s="27" t="s">
        <v>44</v>
      </c>
      <c r="D63" s="27" t="s">
        <v>41</v>
      </c>
      <c r="E63" s="50" t="s">
        <v>222</v>
      </c>
      <c r="F63" s="51" t="str">
        <f>IFERROR(VLOOKUP(E63,#REF!,2,0),"-")</f>
        <v>-</v>
      </c>
      <c r="G63" s="50" t="s">
        <v>35</v>
      </c>
      <c r="H63" s="56" t="s">
        <v>296</v>
      </c>
      <c r="I63" s="56" t="s">
        <v>355</v>
      </c>
      <c r="J63" s="56" t="s">
        <v>356</v>
      </c>
      <c r="K63" s="56">
        <v>1233</v>
      </c>
      <c r="L63" s="56" t="s">
        <v>357</v>
      </c>
      <c r="M63" s="56" t="s">
        <v>365</v>
      </c>
      <c r="N63" s="56">
        <v>40</v>
      </c>
      <c r="O63" s="56"/>
      <c r="P63" s="56">
        <v>1284</v>
      </c>
      <c r="Q63" s="56">
        <v>255</v>
      </c>
      <c r="R63" s="56"/>
      <c r="S63" s="56"/>
      <c r="T63" s="56">
        <v>100</v>
      </c>
      <c r="U63" s="56"/>
      <c r="V63" s="56"/>
      <c r="W63" s="56"/>
      <c r="X63" s="57">
        <f t="shared" si="3"/>
        <v>1639</v>
      </c>
      <c r="Y63" s="27">
        <v>4363</v>
      </c>
      <c r="Z63" s="57">
        <f t="shared" si="4"/>
        <v>6002</v>
      </c>
      <c r="AA63" s="56"/>
      <c r="AB63" s="14" t="s">
        <v>359</v>
      </c>
      <c r="AC63" s="15">
        <v>45894</v>
      </c>
      <c r="AD63" s="56"/>
      <c r="AE63" s="56"/>
      <c r="AF63" s="56"/>
      <c r="AG63" s="56"/>
      <c r="AH63" s="56"/>
      <c r="AI63" s="56">
        <v>350</v>
      </c>
      <c r="AJ63" s="56"/>
      <c r="AK63" s="56"/>
      <c r="AL63" s="56">
        <v>100</v>
      </c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45887</v>
      </c>
      <c r="B64" s="49" t="s">
        <v>30</v>
      </c>
      <c r="C64" s="27" t="s">
        <v>46</v>
      </c>
      <c r="D64" s="27" t="s">
        <v>41</v>
      </c>
      <c r="E64" s="50" t="s">
        <v>234</v>
      </c>
      <c r="F64" s="51" t="str">
        <f>IFERROR(VLOOKUP(E64,#REF!,2,0),"-")</f>
        <v>-</v>
      </c>
      <c r="G64" s="50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7">
        <f t="shared" si="3"/>
        <v>0</v>
      </c>
      <c r="Y64" s="27"/>
      <c r="Z64" s="57">
        <f t="shared" si="4"/>
        <v>0</v>
      </c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45887</v>
      </c>
      <c r="B65" s="49" t="s">
        <v>30</v>
      </c>
      <c r="C65" s="27" t="s">
        <v>46</v>
      </c>
      <c r="D65" s="27" t="s">
        <v>41</v>
      </c>
      <c r="E65" s="50" t="s">
        <v>234</v>
      </c>
      <c r="F65" s="51" t="str">
        <f>IFERROR(VLOOKUP(E65,#REF!,2,0),"-")</f>
        <v>-</v>
      </c>
      <c r="G65" s="50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7">
        <f t="shared" si="3"/>
        <v>0</v>
      </c>
      <c r="Y65" s="27"/>
      <c r="Z65" s="57">
        <f t="shared" si="4"/>
        <v>0</v>
      </c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45887</v>
      </c>
      <c r="B66" s="49" t="s">
        <v>27</v>
      </c>
      <c r="C66" s="27" t="s">
        <v>47</v>
      </c>
      <c r="D66" s="27" t="s">
        <v>41</v>
      </c>
      <c r="E66" s="50" t="s">
        <v>286</v>
      </c>
      <c r="F66" s="51" t="str">
        <f>IFERROR(VLOOKUP(E66,#REF!,2,0),"-")</f>
        <v>-</v>
      </c>
      <c r="G66" s="50" t="s">
        <v>29</v>
      </c>
      <c r="H66" s="56" t="s">
        <v>217</v>
      </c>
      <c r="I66" s="56" t="s">
        <v>366</v>
      </c>
      <c r="J66" s="56" t="s">
        <v>105</v>
      </c>
      <c r="K66" s="56" t="s">
        <v>367</v>
      </c>
      <c r="L66" s="56" t="s">
        <v>368</v>
      </c>
      <c r="M66" s="56" t="s">
        <v>369</v>
      </c>
      <c r="N66" s="56">
        <v>40</v>
      </c>
      <c r="O66" s="56"/>
      <c r="P66" s="56">
        <v>1070</v>
      </c>
      <c r="Q66" s="56">
        <v>267.5</v>
      </c>
      <c r="R66" s="56"/>
      <c r="S66" s="56"/>
      <c r="T66" s="56">
        <v>130</v>
      </c>
      <c r="U66" s="56"/>
      <c r="V66" s="56"/>
      <c r="W66" s="56"/>
      <c r="X66" s="57">
        <f t="shared" si="3"/>
        <v>1467.5</v>
      </c>
      <c r="Y66" s="27">
        <v>4000</v>
      </c>
      <c r="Z66" s="57">
        <f t="shared" si="4"/>
        <v>5467.5</v>
      </c>
      <c r="AA66" s="56"/>
      <c r="AB66" s="14" t="s">
        <v>370</v>
      </c>
      <c r="AC66" s="15">
        <v>45888</v>
      </c>
      <c r="AD66" s="56"/>
      <c r="AE66" s="56"/>
      <c r="AF66" s="56"/>
      <c r="AG66" s="56"/>
      <c r="AH66" s="56"/>
      <c r="AI66" s="56">
        <v>350</v>
      </c>
      <c r="AJ66" s="56"/>
      <c r="AK66" s="56"/>
      <c r="AL66" s="56">
        <v>100</v>
      </c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45887</v>
      </c>
      <c r="B67" s="49" t="s">
        <v>42</v>
      </c>
      <c r="C67" s="27" t="s">
        <v>50</v>
      </c>
      <c r="D67" s="27" t="s">
        <v>41</v>
      </c>
      <c r="E67" s="50" t="s">
        <v>266</v>
      </c>
      <c r="F67" s="51" t="str">
        <f>IFERROR(VLOOKUP(E67,#REF!,2,0),"-")</f>
        <v>-</v>
      </c>
      <c r="G67" s="50" t="s">
        <v>35</v>
      </c>
      <c r="H67" s="56" t="s">
        <v>296</v>
      </c>
      <c r="I67" s="56" t="s">
        <v>360</v>
      </c>
      <c r="J67" s="56" t="s">
        <v>361</v>
      </c>
      <c r="K67" s="56">
        <v>1307</v>
      </c>
      <c r="L67" s="56" t="s">
        <v>371</v>
      </c>
      <c r="M67" s="56" t="s">
        <v>372</v>
      </c>
      <c r="N67" s="56">
        <v>40</v>
      </c>
      <c r="O67" s="56"/>
      <c r="P67" s="56">
        <v>1284</v>
      </c>
      <c r="Q67" s="56">
        <v>250</v>
      </c>
      <c r="R67" s="56"/>
      <c r="S67" s="56"/>
      <c r="T67" s="56">
        <v>100</v>
      </c>
      <c r="U67" s="56"/>
      <c r="V67" s="56"/>
      <c r="W67" s="56"/>
      <c r="X67" s="57">
        <f t="shared" si="3"/>
        <v>1634</v>
      </c>
      <c r="Y67" s="27">
        <v>4363</v>
      </c>
      <c r="Z67" s="57">
        <f t="shared" si="4"/>
        <v>5997</v>
      </c>
      <c r="AA67" s="56"/>
      <c r="AB67" s="14" t="s">
        <v>288</v>
      </c>
      <c r="AC67" s="15">
        <v>45889</v>
      </c>
      <c r="AD67" s="56"/>
      <c r="AE67" s="56"/>
      <c r="AF67" s="56"/>
      <c r="AG67" s="56"/>
      <c r="AH67" s="56"/>
      <c r="AI67" s="56">
        <v>350</v>
      </c>
      <c r="AJ67" s="56"/>
      <c r="AK67" s="56"/>
      <c r="AL67" s="56">
        <v>100</v>
      </c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45887</v>
      </c>
      <c r="B68" s="49" t="s">
        <v>30</v>
      </c>
      <c r="C68" s="27" t="s">
        <v>52</v>
      </c>
      <c r="D68" s="27" t="s">
        <v>41</v>
      </c>
      <c r="E68" s="50" t="s">
        <v>292</v>
      </c>
      <c r="F68" s="51" t="str">
        <f>IFERROR(VLOOKUP(E68,#REF!,2,0),"-")</f>
        <v>-</v>
      </c>
      <c r="G68" s="50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7">
        <f t="shared" si="3"/>
        <v>0</v>
      </c>
      <c r="Y68" s="27"/>
      <c r="Z68" s="57">
        <f t="shared" si="4"/>
        <v>0</v>
      </c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15">
        <v>45887</v>
      </c>
      <c r="B69" s="49" t="s">
        <v>42</v>
      </c>
      <c r="C69" s="27" t="s">
        <v>54</v>
      </c>
      <c r="D69" s="27" t="s">
        <v>41</v>
      </c>
      <c r="E69" s="50" t="s">
        <v>227</v>
      </c>
      <c r="F69" s="51" t="str">
        <f>IFERROR(VLOOKUP(E69,#REF!,2,0),"-")</f>
        <v>-</v>
      </c>
      <c r="G69" s="50" t="s">
        <v>35</v>
      </c>
      <c r="H69" s="56" t="s">
        <v>296</v>
      </c>
      <c r="I69" s="56" t="s">
        <v>355</v>
      </c>
      <c r="J69" s="56" t="s">
        <v>356</v>
      </c>
      <c r="K69" s="56">
        <v>1233</v>
      </c>
      <c r="L69" s="56" t="s">
        <v>357</v>
      </c>
      <c r="M69" s="56" t="s">
        <v>373</v>
      </c>
      <c r="N69" s="56">
        <v>40</v>
      </c>
      <c r="O69" s="56"/>
      <c r="P69" s="56">
        <v>1284</v>
      </c>
      <c r="Q69" s="56">
        <v>255</v>
      </c>
      <c r="R69" s="56"/>
      <c r="S69" s="56"/>
      <c r="T69" s="56">
        <v>100</v>
      </c>
      <c r="U69" s="56"/>
      <c r="V69" s="56"/>
      <c r="W69" s="56"/>
      <c r="X69" s="57">
        <f t="shared" si="3"/>
        <v>1639</v>
      </c>
      <c r="Y69" s="27">
        <v>4363</v>
      </c>
      <c r="Z69" s="57">
        <f t="shared" si="4"/>
        <v>6002</v>
      </c>
      <c r="AA69" s="56"/>
      <c r="AB69" s="14" t="s">
        <v>359</v>
      </c>
      <c r="AC69" s="15">
        <v>45894</v>
      </c>
      <c r="AD69" s="56"/>
      <c r="AE69" s="56"/>
      <c r="AF69" s="56"/>
      <c r="AG69" s="56"/>
      <c r="AH69" s="56"/>
      <c r="AI69" s="56">
        <v>350</v>
      </c>
      <c r="AJ69" s="56"/>
      <c r="AK69" s="56"/>
      <c r="AL69" s="56">
        <v>100</v>
      </c>
      <c r="AM69" s="56"/>
      <c r="AN69" s="56"/>
      <c r="AO69" s="56"/>
      <c r="AP69" s="59"/>
      <c r="AQ69" s="60"/>
      <c r="AR69" s="59"/>
      <c r="AS69" s="59"/>
    </row>
    <row r="70" spans="1:45" ht="18.75" customHeight="1">
      <c r="A70" s="15">
        <v>45887</v>
      </c>
      <c r="B70" s="49" t="s">
        <v>42</v>
      </c>
      <c r="C70" s="27" t="s">
        <v>56</v>
      </c>
      <c r="D70" s="27" t="s">
        <v>41</v>
      </c>
      <c r="E70" s="50" t="s">
        <v>253</v>
      </c>
      <c r="F70" s="51" t="str">
        <f>IFERROR(VLOOKUP(E70,#REF!,2,0),"-")</f>
        <v>-</v>
      </c>
      <c r="G70" s="50" t="s">
        <v>35</v>
      </c>
      <c r="H70" s="56" t="s">
        <v>296</v>
      </c>
      <c r="I70" s="56" t="s">
        <v>360</v>
      </c>
      <c r="J70" s="56" t="s">
        <v>361</v>
      </c>
      <c r="K70" s="56">
        <v>1307</v>
      </c>
      <c r="L70" s="56" t="s">
        <v>371</v>
      </c>
      <c r="M70" s="56" t="s">
        <v>374</v>
      </c>
      <c r="N70" s="56">
        <v>40</v>
      </c>
      <c r="O70" s="56"/>
      <c r="P70" s="56">
        <v>1284</v>
      </c>
      <c r="Q70" s="56">
        <v>250</v>
      </c>
      <c r="R70" s="56"/>
      <c r="S70" s="56"/>
      <c r="T70" s="56">
        <v>100</v>
      </c>
      <c r="U70" s="56"/>
      <c r="V70" s="56"/>
      <c r="W70" s="56"/>
      <c r="X70" s="57">
        <f t="shared" si="3"/>
        <v>1634</v>
      </c>
      <c r="Y70" s="27">
        <v>4363</v>
      </c>
      <c r="Z70" s="57">
        <f t="shared" si="4"/>
        <v>5997</v>
      </c>
      <c r="AA70" s="56"/>
      <c r="AB70" s="14" t="s">
        <v>364</v>
      </c>
      <c r="AC70" s="15">
        <v>45894</v>
      </c>
      <c r="AD70" s="56"/>
      <c r="AE70" s="56"/>
      <c r="AF70" s="56"/>
      <c r="AG70" s="56"/>
      <c r="AH70" s="56"/>
      <c r="AI70" s="56">
        <v>350</v>
      </c>
      <c r="AJ70" s="56"/>
      <c r="AK70" s="56"/>
      <c r="AL70" s="56">
        <v>100</v>
      </c>
      <c r="AM70" s="56"/>
      <c r="AN70" s="56"/>
      <c r="AO70" s="56"/>
      <c r="AP70" s="59"/>
      <c r="AQ70" s="60"/>
      <c r="AR70" s="59"/>
      <c r="AS70" s="59"/>
    </row>
    <row r="71" spans="1:45" ht="18.75" customHeight="1">
      <c r="A71" s="15">
        <v>45887</v>
      </c>
      <c r="B71" s="49" t="s">
        <v>30</v>
      </c>
      <c r="C71" s="27" t="s">
        <v>78</v>
      </c>
      <c r="D71" s="27" t="s">
        <v>41</v>
      </c>
      <c r="E71" s="50" t="s">
        <v>55</v>
      </c>
      <c r="F71" s="51" t="str">
        <f>IFERROR(VLOOKUP(E71,#REF!,2,0),"-")</f>
        <v>-</v>
      </c>
      <c r="G71" s="50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7">
        <f t="shared" si="3"/>
        <v>0</v>
      </c>
      <c r="Y71" s="27"/>
      <c r="Z71" s="57">
        <f t="shared" si="4"/>
        <v>0</v>
      </c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45887</v>
      </c>
      <c r="B72" s="49" t="s">
        <v>42</v>
      </c>
      <c r="C72" s="27" t="s">
        <v>79</v>
      </c>
      <c r="D72" s="27" t="s">
        <v>41</v>
      </c>
      <c r="E72" s="50" t="s">
        <v>53</v>
      </c>
      <c r="F72" s="51" t="str">
        <f>IFERROR(VLOOKUP(E72,#REF!,2,0),"-")</f>
        <v>-</v>
      </c>
      <c r="G72" s="50" t="s">
        <v>35</v>
      </c>
      <c r="H72" s="56" t="s">
        <v>296</v>
      </c>
      <c r="I72" s="56" t="s">
        <v>360</v>
      </c>
      <c r="J72" s="56" t="s">
        <v>361</v>
      </c>
      <c r="K72" s="56">
        <v>1307</v>
      </c>
      <c r="L72" s="56" t="s">
        <v>371</v>
      </c>
      <c r="M72" s="56" t="s">
        <v>375</v>
      </c>
      <c r="N72" s="56">
        <v>40</v>
      </c>
      <c r="O72" s="56"/>
      <c r="P72" s="56">
        <v>1284</v>
      </c>
      <c r="Q72" s="56">
        <v>250</v>
      </c>
      <c r="R72" s="56"/>
      <c r="S72" s="56"/>
      <c r="T72" s="56">
        <v>100</v>
      </c>
      <c r="U72" s="56"/>
      <c r="V72" s="56"/>
      <c r="W72" s="56"/>
      <c r="X72" s="57">
        <f t="shared" si="3"/>
        <v>1634</v>
      </c>
      <c r="Y72" s="27">
        <v>4363</v>
      </c>
      <c r="Z72" s="57">
        <f t="shared" si="4"/>
        <v>5997</v>
      </c>
      <c r="AA72" s="56"/>
      <c r="AB72" s="14" t="s">
        <v>364</v>
      </c>
      <c r="AC72" s="15">
        <v>45894</v>
      </c>
      <c r="AD72" s="56"/>
      <c r="AE72" s="56"/>
      <c r="AF72" s="56"/>
      <c r="AG72" s="56"/>
      <c r="AH72" s="56"/>
      <c r="AI72" s="56">
        <v>350</v>
      </c>
      <c r="AJ72" s="56"/>
      <c r="AK72" s="56"/>
      <c r="AL72" s="56">
        <v>100</v>
      </c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45887</v>
      </c>
      <c r="B73" s="49" t="s">
        <v>30</v>
      </c>
      <c r="C73" s="27" t="s">
        <v>79</v>
      </c>
      <c r="D73" s="27" t="s">
        <v>41</v>
      </c>
      <c r="E73" s="50" t="s">
        <v>53</v>
      </c>
      <c r="F73" s="51" t="str">
        <f>IFERROR(VLOOKUP(E73,#REF!,2,0),"-")</f>
        <v>-</v>
      </c>
      <c r="G73" s="50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7">
        <f t="shared" si="3"/>
        <v>0</v>
      </c>
      <c r="Y73" s="27"/>
      <c r="Z73" s="57">
        <f t="shared" si="4"/>
        <v>0</v>
      </c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45887</v>
      </c>
      <c r="B74" s="49" t="s">
        <v>27</v>
      </c>
      <c r="C74" s="27" t="s">
        <v>80</v>
      </c>
      <c r="D74" s="27" t="s">
        <v>41</v>
      </c>
      <c r="E74" s="50" t="s">
        <v>258</v>
      </c>
      <c r="F74" s="51" t="str">
        <f>IFERROR(VLOOKUP(E74,#REF!,2,0),"-")</f>
        <v>-</v>
      </c>
      <c r="G74" s="50" t="s">
        <v>29</v>
      </c>
      <c r="H74" s="56" t="s">
        <v>217</v>
      </c>
      <c r="I74" s="56" t="s">
        <v>376</v>
      </c>
      <c r="J74" s="56" t="s">
        <v>105</v>
      </c>
      <c r="K74" s="56" t="s">
        <v>377</v>
      </c>
      <c r="L74" s="56" t="s">
        <v>368</v>
      </c>
      <c r="M74" s="56" t="s">
        <v>378</v>
      </c>
      <c r="N74" s="56">
        <v>40</v>
      </c>
      <c r="O74" s="56"/>
      <c r="P74" s="56">
        <v>1070</v>
      </c>
      <c r="Q74" s="56">
        <v>267.5</v>
      </c>
      <c r="R74" s="56"/>
      <c r="S74" s="56"/>
      <c r="T74" s="56"/>
      <c r="U74" s="56"/>
      <c r="V74" s="56"/>
      <c r="W74" s="56"/>
      <c r="X74" s="57">
        <f t="shared" si="3"/>
        <v>1337.5</v>
      </c>
      <c r="Y74" s="27">
        <v>4000</v>
      </c>
      <c r="Z74" s="57">
        <f t="shared" si="4"/>
        <v>5337.5</v>
      </c>
      <c r="AA74" s="56"/>
      <c r="AB74" s="14" t="s">
        <v>379</v>
      </c>
      <c r="AC74" s="15">
        <v>45889</v>
      </c>
      <c r="AD74" s="56"/>
      <c r="AE74" s="56"/>
      <c r="AF74" s="56"/>
      <c r="AG74" s="56"/>
      <c r="AH74" s="56"/>
      <c r="AI74" s="56">
        <v>350</v>
      </c>
      <c r="AJ74" s="56"/>
      <c r="AK74" s="56"/>
      <c r="AL74" s="56">
        <v>100</v>
      </c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15">
        <v>45887</v>
      </c>
      <c r="B75" s="49" t="s">
        <v>27</v>
      </c>
      <c r="C75" s="27" t="s">
        <v>81</v>
      </c>
      <c r="D75" s="27" t="s">
        <v>41</v>
      </c>
      <c r="E75" s="50" t="s">
        <v>74</v>
      </c>
      <c r="F75" s="51" t="str">
        <f>IFERROR(VLOOKUP(E75,#REF!,2,0),"-")</f>
        <v>-</v>
      </c>
      <c r="G75" s="50" t="s">
        <v>29</v>
      </c>
      <c r="H75" s="56" t="s">
        <v>380</v>
      </c>
      <c r="I75" s="56" t="s">
        <v>61</v>
      </c>
      <c r="J75" s="56" t="s">
        <v>95</v>
      </c>
      <c r="K75" s="56" t="s">
        <v>381</v>
      </c>
      <c r="L75" s="56" t="s">
        <v>382</v>
      </c>
      <c r="M75" s="56" t="s">
        <v>383</v>
      </c>
      <c r="N75" s="56">
        <v>40</v>
      </c>
      <c r="O75" s="56"/>
      <c r="P75" s="56">
        <v>856</v>
      </c>
      <c r="Q75" s="56">
        <v>267.5</v>
      </c>
      <c r="R75" s="56"/>
      <c r="S75" s="56"/>
      <c r="T75" s="56">
        <v>130</v>
      </c>
      <c r="U75" s="56"/>
      <c r="V75" s="56"/>
      <c r="W75" s="56"/>
      <c r="X75" s="57">
        <f t="shared" si="3"/>
        <v>1253.5</v>
      </c>
      <c r="Y75" s="27">
        <v>4000</v>
      </c>
      <c r="Z75" s="57">
        <f t="shared" si="4"/>
        <v>5253.5</v>
      </c>
      <c r="AA75" s="56"/>
      <c r="AB75" s="14" t="s">
        <v>384</v>
      </c>
      <c r="AC75" s="15">
        <v>45888</v>
      </c>
      <c r="AD75" s="56"/>
      <c r="AE75" s="56"/>
      <c r="AF75" s="56"/>
      <c r="AG75" s="56"/>
      <c r="AH75" s="56"/>
      <c r="AI75" s="56">
        <v>350</v>
      </c>
      <c r="AJ75" s="56"/>
      <c r="AK75" s="56"/>
      <c r="AL75" s="56">
        <v>100</v>
      </c>
      <c r="AM75" s="56"/>
      <c r="AN75" s="56"/>
      <c r="AO75" s="56"/>
      <c r="AP75" s="59"/>
      <c r="AQ75" s="60"/>
      <c r="AR75" s="59"/>
      <c r="AS75" s="59"/>
    </row>
    <row r="76" spans="1:45" ht="18.75" customHeight="1">
      <c r="A76" s="15">
        <v>45887</v>
      </c>
      <c r="B76" s="49" t="s">
        <v>42</v>
      </c>
      <c r="C76" s="27" t="s">
        <v>81</v>
      </c>
      <c r="D76" s="27" t="s">
        <v>41</v>
      </c>
      <c r="E76" s="50" t="s">
        <v>74</v>
      </c>
      <c r="F76" s="51" t="s">
        <v>181</v>
      </c>
      <c r="G76" s="50" t="s">
        <v>35</v>
      </c>
      <c r="H76" s="56" t="s">
        <v>296</v>
      </c>
      <c r="I76" s="56" t="s">
        <v>355</v>
      </c>
      <c r="J76" s="56" t="s">
        <v>356</v>
      </c>
      <c r="K76" s="56">
        <v>1233</v>
      </c>
      <c r="L76" s="56" t="s">
        <v>357</v>
      </c>
      <c r="M76" s="56" t="s">
        <v>385</v>
      </c>
      <c r="N76" s="56">
        <v>40</v>
      </c>
      <c r="O76" s="56"/>
      <c r="P76" s="56">
        <v>1284</v>
      </c>
      <c r="Q76" s="56">
        <v>255</v>
      </c>
      <c r="R76" s="56"/>
      <c r="S76" s="56"/>
      <c r="T76" s="56">
        <v>100</v>
      </c>
      <c r="U76" s="56"/>
      <c r="V76" s="56"/>
      <c r="W76" s="56"/>
      <c r="X76" s="57">
        <f t="shared" si="3"/>
        <v>1639</v>
      </c>
      <c r="Y76" s="27">
        <v>4363</v>
      </c>
      <c r="Z76" s="57">
        <f t="shared" si="4"/>
        <v>6002</v>
      </c>
      <c r="AA76" s="56"/>
      <c r="AB76" s="14" t="s">
        <v>359</v>
      </c>
      <c r="AC76" s="15">
        <v>45894</v>
      </c>
      <c r="AD76" s="56"/>
      <c r="AE76" s="56"/>
      <c r="AF76" s="56"/>
      <c r="AG76" s="56"/>
      <c r="AH76" s="56"/>
      <c r="AI76" s="56">
        <v>350</v>
      </c>
      <c r="AJ76" s="56"/>
      <c r="AK76" s="56"/>
      <c r="AL76" s="56">
        <v>100</v>
      </c>
      <c r="AM76" s="56"/>
      <c r="AN76" s="56"/>
      <c r="AO76" s="56"/>
      <c r="AP76" s="59"/>
      <c r="AQ76" s="60"/>
      <c r="AR76" s="59"/>
      <c r="AS76" s="59"/>
    </row>
    <row r="77" spans="1:45" ht="18.75" customHeight="1">
      <c r="A77" s="15">
        <v>45887</v>
      </c>
      <c r="B77" s="49" t="s">
        <v>27</v>
      </c>
      <c r="C77" s="27" t="s">
        <v>263</v>
      </c>
      <c r="D77" s="27" t="s">
        <v>41</v>
      </c>
      <c r="E77" s="50" t="s">
        <v>219</v>
      </c>
      <c r="F77" s="51" t="str">
        <f>IFERROR(VLOOKUP(E77,#REF!,2,0),"-")</f>
        <v>-</v>
      </c>
      <c r="G77" s="50" t="s">
        <v>29</v>
      </c>
      <c r="H77" s="56" t="s">
        <v>100</v>
      </c>
      <c r="I77" s="56" t="s">
        <v>61</v>
      </c>
      <c r="J77" s="56" t="s">
        <v>97</v>
      </c>
      <c r="K77" s="56" t="s">
        <v>351</v>
      </c>
      <c r="L77" s="56" t="s">
        <v>352</v>
      </c>
      <c r="M77" s="56" t="s">
        <v>386</v>
      </c>
      <c r="N77" s="56">
        <v>40</v>
      </c>
      <c r="O77" s="56"/>
      <c r="P77" s="56">
        <v>856</v>
      </c>
      <c r="Q77" s="56">
        <v>250</v>
      </c>
      <c r="R77" s="56"/>
      <c r="S77" s="56"/>
      <c r="T77" s="56">
        <v>130</v>
      </c>
      <c r="U77" s="56"/>
      <c r="V77" s="56"/>
      <c r="W77" s="56"/>
      <c r="X77" s="57">
        <f t="shared" si="3"/>
        <v>1236</v>
      </c>
      <c r="Y77" s="27">
        <v>4000</v>
      </c>
      <c r="Z77" s="57">
        <f t="shared" si="4"/>
        <v>5236</v>
      </c>
      <c r="AA77" s="56"/>
      <c r="AB77" s="14" t="s">
        <v>354</v>
      </c>
      <c r="AC77" s="15">
        <v>45890</v>
      </c>
      <c r="AD77" s="56"/>
      <c r="AE77" s="56"/>
      <c r="AF77" s="56"/>
      <c r="AG77" s="56"/>
      <c r="AH77" s="56"/>
      <c r="AI77" s="56">
        <v>350</v>
      </c>
      <c r="AJ77" s="56"/>
      <c r="AK77" s="56"/>
      <c r="AL77" s="56">
        <v>100</v>
      </c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15">
        <v>45887</v>
      </c>
      <c r="B78" s="49" t="s">
        <v>42</v>
      </c>
      <c r="C78" s="27" t="s">
        <v>263</v>
      </c>
      <c r="D78" s="27" t="s">
        <v>41</v>
      </c>
      <c r="E78" s="50" t="s">
        <v>219</v>
      </c>
      <c r="F78" s="51" t="str">
        <f>IFERROR(VLOOKUP(E78,#REF!,2,0),"-")</f>
        <v>-</v>
      </c>
      <c r="G78" s="50" t="s">
        <v>29</v>
      </c>
      <c r="H78" s="56" t="s">
        <v>296</v>
      </c>
      <c r="I78" s="56" t="s">
        <v>355</v>
      </c>
      <c r="J78" s="56" t="s">
        <v>356</v>
      </c>
      <c r="K78" s="56">
        <v>1233</v>
      </c>
      <c r="L78" s="56" t="s">
        <v>357</v>
      </c>
      <c r="M78" s="56" t="s">
        <v>387</v>
      </c>
      <c r="N78" s="56">
        <v>40</v>
      </c>
      <c r="O78" s="56"/>
      <c r="P78" s="56">
        <v>1284</v>
      </c>
      <c r="Q78" s="56">
        <v>255</v>
      </c>
      <c r="R78" s="56"/>
      <c r="S78" s="56"/>
      <c r="T78" s="56">
        <v>100</v>
      </c>
      <c r="U78" s="56"/>
      <c r="V78" s="56"/>
      <c r="W78" s="56"/>
      <c r="X78" s="57">
        <f t="shared" si="3"/>
        <v>1639</v>
      </c>
      <c r="Y78" s="27">
        <v>4363</v>
      </c>
      <c r="Z78" s="57">
        <f t="shared" si="4"/>
        <v>6002</v>
      </c>
      <c r="AA78" s="56"/>
      <c r="AB78" s="14" t="s">
        <v>359</v>
      </c>
      <c r="AC78" s="15">
        <v>45894</v>
      </c>
      <c r="AD78" s="56"/>
      <c r="AE78" s="56"/>
      <c r="AF78" s="56"/>
      <c r="AG78" s="56"/>
      <c r="AH78" s="56"/>
      <c r="AI78" s="56">
        <v>350</v>
      </c>
      <c r="AJ78" s="56"/>
      <c r="AK78" s="56"/>
      <c r="AL78" s="56">
        <v>100</v>
      </c>
      <c r="AM78" s="56"/>
      <c r="AN78" s="56"/>
      <c r="AO78" s="56"/>
      <c r="AP78" s="59"/>
      <c r="AQ78" s="60"/>
      <c r="AR78" s="59"/>
      <c r="AS78" s="59"/>
    </row>
    <row r="79" spans="1:45" ht="18.75" customHeight="1">
      <c r="A79" s="15">
        <v>45887</v>
      </c>
      <c r="B79" s="49" t="s">
        <v>42</v>
      </c>
      <c r="C79" s="27" t="s">
        <v>259</v>
      </c>
      <c r="D79" s="27" t="s">
        <v>41</v>
      </c>
      <c r="E79" s="50" t="s">
        <v>272</v>
      </c>
      <c r="F79" s="51" t="str">
        <f>IFERROR(VLOOKUP(E79,#REF!,2,0),"-")</f>
        <v>-</v>
      </c>
      <c r="G79" s="50" t="s">
        <v>35</v>
      </c>
      <c r="H79" s="56" t="s">
        <v>296</v>
      </c>
      <c r="I79" s="56" t="s">
        <v>355</v>
      </c>
      <c r="J79" s="56" t="s">
        <v>356</v>
      </c>
      <c r="K79" s="56">
        <v>1233</v>
      </c>
      <c r="L79" s="56" t="s">
        <v>357</v>
      </c>
      <c r="M79" s="56" t="s">
        <v>388</v>
      </c>
      <c r="N79" s="56">
        <v>40</v>
      </c>
      <c r="O79" s="56"/>
      <c r="P79" s="56">
        <v>1284</v>
      </c>
      <c r="Q79" s="56">
        <v>255</v>
      </c>
      <c r="R79" s="56"/>
      <c r="S79" s="56"/>
      <c r="T79" s="56">
        <v>100</v>
      </c>
      <c r="U79" s="56"/>
      <c r="V79" s="56"/>
      <c r="W79" s="56"/>
      <c r="X79" s="57">
        <f t="shared" si="3"/>
        <v>1639</v>
      </c>
      <c r="Y79" s="27">
        <v>4363</v>
      </c>
      <c r="Z79" s="57">
        <f t="shared" si="4"/>
        <v>6002</v>
      </c>
      <c r="AA79" s="56"/>
      <c r="AB79" s="14" t="s">
        <v>359</v>
      </c>
      <c r="AC79" s="15">
        <v>45894</v>
      </c>
      <c r="AD79" s="56"/>
      <c r="AE79" s="56"/>
      <c r="AF79" s="56"/>
      <c r="AG79" s="56"/>
      <c r="AH79" s="56"/>
      <c r="AI79" s="56">
        <v>350</v>
      </c>
      <c r="AJ79" s="56"/>
      <c r="AK79" s="56"/>
      <c r="AL79" s="56">
        <v>100</v>
      </c>
      <c r="AM79" s="56"/>
      <c r="AN79" s="56"/>
      <c r="AO79" s="56"/>
      <c r="AP79" s="59"/>
      <c r="AQ79" s="60"/>
      <c r="AR79" s="59"/>
      <c r="AS79" s="59"/>
    </row>
    <row r="80" spans="1:45" ht="18.75" customHeight="1">
      <c r="A80" s="15">
        <v>45887</v>
      </c>
      <c r="B80" s="49" t="s">
        <v>42</v>
      </c>
      <c r="C80" s="27" t="s">
        <v>256</v>
      </c>
      <c r="D80" s="27" t="s">
        <v>41</v>
      </c>
      <c r="E80" s="50" t="s">
        <v>275</v>
      </c>
      <c r="F80" s="51" t="str">
        <f>IFERROR(VLOOKUP(E80,#REF!,2,0),"-")</f>
        <v>-</v>
      </c>
      <c r="G80" s="50" t="s">
        <v>35</v>
      </c>
      <c r="H80" s="56" t="s">
        <v>296</v>
      </c>
      <c r="I80" s="56" t="s">
        <v>355</v>
      </c>
      <c r="J80" s="56" t="s">
        <v>356</v>
      </c>
      <c r="K80" s="56">
        <v>1233</v>
      </c>
      <c r="L80" s="56" t="s">
        <v>357</v>
      </c>
      <c r="M80" s="56" t="s">
        <v>389</v>
      </c>
      <c r="N80" s="56">
        <v>40</v>
      </c>
      <c r="O80" s="56"/>
      <c r="P80" s="56">
        <v>1284</v>
      </c>
      <c r="Q80" s="56">
        <v>255</v>
      </c>
      <c r="R80" s="56"/>
      <c r="S80" s="56"/>
      <c r="T80" s="56">
        <v>100</v>
      </c>
      <c r="U80" s="56"/>
      <c r="V80" s="56"/>
      <c r="W80" s="56"/>
      <c r="X80" s="57">
        <f t="shared" si="3"/>
        <v>1639</v>
      </c>
      <c r="Y80" s="27">
        <v>4363</v>
      </c>
      <c r="Z80" s="57">
        <f t="shared" si="4"/>
        <v>6002</v>
      </c>
      <c r="AA80" s="56"/>
      <c r="AB80" s="14" t="s">
        <v>359</v>
      </c>
      <c r="AC80" s="15">
        <v>45894</v>
      </c>
      <c r="AD80" s="56"/>
      <c r="AE80" s="56"/>
      <c r="AF80" s="56"/>
      <c r="AG80" s="56"/>
      <c r="AH80" s="56"/>
      <c r="AI80" s="56">
        <v>350</v>
      </c>
      <c r="AJ80" s="56"/>
      <c r="AK80" s="56"/>
      <c r="AL80" s="56">
        <v>100</v>
      </c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45887</v>
      </c>
      <c r="B81" s="49" t="s">
        <v>42</v>
      </c>
      <c r="C81" s="27" t="s">
        <v>282</v>
      </c>
      <c r="D81" s="27" t="s">
        <v>41</v>
      </c>
      <c r="E81" s="50" t="s">
        <v>210</v>
      </c>
      <c r="F81" s="51" t="str">
        <f>IFERROR(VLOOKUP(E81,#REF!,2,0),"-")</f>
        <v>-</v>
      </c>
      <c r="G81" s="50" t="s">
        <v>35</v>
      </c>
      <c r="H81" s="56" t="s">
        <v>296</v>
      </c>
      <c r="I81" s="56" t="s">
        <v>360</v>
      </c>
      <c r="J81" s="56" t="s">
        <v>361</v>
      </c>
      <c r="K81" s="56">
        <v>1307</v>
      </c>
      <c r="L81" s="56" t="s">
        <v>362</v>
      </c>
      <c r="M81" s="56" t="s">
        <v>390</v>
      </c>
      <c r="N81" s="56">
        <v>40</v>
      </c>
      <c r="O81" s="56"/>
      <c r="P81" s="56">
        <v>1284</v>
      </c>
      <c r="Q81" s="56">
        <v>250</v>
      </c>
      <c r="R81" s="56"/>
      <c r="S81" s="56"/>
      <c r="T81" s="56">
        <v>100</v>
      </c>
      <c r="U81" s="56"/>
      <c r="V81" s="56"/>
      <c r="W81" s="56"/>
      <c r="X81" s="57">
        <f t="shared" si="3"/>
        <v>1634</v>
      </c>
      <c r="Y81" s="27">
        <v>4363</v>
      </c>
      <c r="Z81" s="57">
        <f t="shared" si="4"/>
        <v>5997</v>
      </c>
      <c r="AA81" s="56"/>
      <c r="AB81" s="14" t="s">
        <v>288</v>
      </c>
      <c r="AC81" s="15">
        <v>45889</v>
      </c>
      <c r="AD81" s="56"/>
      <c r="AE81" s="56"/>
      <c r="AF81" s="56"/>
      <c r="AG81" s="56"/>
      <c r="AH81" s="56"/>
      <c r="AI81" s="56">
        <v>350</v>
      </c>
      <c r="AJ81" s="56"/>
      <c r="AK81" s="56"/>
      <c r="AL81" s="56">
        <v>100</v>
      </c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67">
        <v>45888</v>
      </c>
      <c r="B82" s="68" t="s">
        <v>27</v>
      </c>
      <c r="C82" s="69" t="s">
        <v>22</v>
      </c>
      <c r="D82" s="69" t="s">
        <v>23</v>
      </c>
      <c r="E82" s="70" t="s">
        <v>207</v>
      </c>
      <c r="F82" s="71" t="str">
        <f>IFERROR(VLOOKUP(E82,#REF!,2,0),"-")</f>
        <v>-</v>
      </c>
      <c r="G82" s="70" t="s">
        <v>29</v>
      </c>
      <c r="H82" s="73" t="s">
        <v>391</v>
      </c>
      <c r="I82" s="73" t="s">
        <v>61</v>
      </c>
      <c r="J82" s="73" t="s">
        <v>108</v>
      </c>
      <c r="K82" s="73" t="s">
        <v>392</v>
      </c>
      <c r="L82" s="73" t="s">
        <v>393</v>
      </c>
      <c r="M82" s="73" t="s">
        <v>394</v>
      </c>
      <c r="N82" s="73">
        <v>40</v>
      </c>
      <c r="O82" s="73"/>
      <c r="P82" s="73">
        <v>800</v>
      </c>
      <c r="Q82" s="73">
        <v>220</v>
      </c>
      <c r="R82" s="73"/>
      <c r="S82" s="73"/>
      <c r="T82" s="73">
        <v>130</v>
      </c>
      <c r="U82" s="73"/>
      <c r="V82" s="73"/>
      <c r="W82" s="73"/>
      <c r="X82" s="74">
        <f t="shared" si="3"/>
        <v>1150</v>
      </c>
      <c r="Y82" s="69">
        <v>4000</v>
      </c>
      <c r="Z82" s="74">
        <f t="shared" si="4"/>
        <v>5150</v>
      </c>
      <c r="AA82" s="73"/>
      <c r="AB82" s="14" t="s">
        <v>395</v>
      </c>
      <c r="AC82" s="15">
        <v>45891</v>
      </c>
      <c r="AD82" s="73"/>
      <c r="AE82" s="73"/>
      <c r="AF82" s="73"/>
      <c r="AG82" s="73"/>
      <c r="AH82" s="73"/>
      <c r="AI82" s="73">
        <v>350</v>
      </c>
      <c r="AJ82" s="73"/>
      <c r="AK82" s="73"/>
      <c r="AL82" s="73">
        <v>100</v>
      </c>
      <c r="AM82" s="73"/>
      <c r="AN82" s="73"/>
      <c r="AO82" s="73"/>
      <c r="AP82" s="75"/>
      <c r="AQ82" s="76"/>
      <c r="AR82" s="75"/>
      <c r="AS82" s="75"/>
    </row>
    <row r="83" spans="1:45" ht="18.75" customHeight="1">
      <c r="A83" s="15">
        <v>45888</v>
      </c>
      <c r="B83" s="49" t="s">
        <v>30</v>
      </c>
      <c r="C83" s="27" t="s">
        <v>22</v>
      </c>
      <c r="D83" s="27" t="s">
        <v>23</v>
      </c>
      <c r="E83" s="50" t="s">
        <v>207</v>
      </c>
      <c r="F83" s="51" t="str">
        <f>IFERROR(VLOOKUP(E83,#REF!,2,0),"-")</f>
        <v>-</v>
      </c>
      <c r="G83" s="50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7">
        <f t="shared" si="3"/>
        <v>0</v>
      </c>
      <c r="Y83" s="27"/>
      <c r="Z83" s="57">
        <f t="shared" si="4"/>
        <v>0</v>
      </c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9"/>
      <c r="AQ83" s="60"/>
      <c r="AR83" s="59"/>
      <c r="AS83" s="59"/>
    </row>
    <row r="84" spans="1:45" ht="18.75" customHeight="1">
      <c r="A84" s="15">
        <v>45888</v>
      </c>
      <c r="B84" s="49" t="s">
        <v>27</v>
      </c>
      <c r="C84" s="27" t="s">
        <v>28</v>
      </c>
      <c r="D84" s="27" t="s">
        <v>23</v>
      </c>
      <c r="E84" s="50" t="s">
        <v>261</v>
      </c>
      <c r="F84" s="51" t="str">
        <f>IFERROR(VLOOKUP(E84,#REF!,2,0),"-")</f>
        <v>-</v>
      </c>
      <c r="G84" s="50" t="s">
        <v>24</v>
      </c>
      <c r="H84" s="56" t="s">
        <v>396</v>
      </c>
      <c r="I84" s="56" t="s">
        <v>397</v>
      </c>
      <c r="J84" s="56"/>
      <c r="K84" s="56" t="s">
        <v>398</v>
      </c>
      <c r="L84" s="56">
        <v>2025081076</v>
      </c>
      <c r="M84" s="56" t="s">
        <v>226</v>
      </c>
      <c r="N84" s="56">
        <v>40</v>
      </c>
      <c r="O84" s="56"/>
      <c r="P84" s="56"/>
      <c r="Q84" s="56"/>
      <c r="R84" s="56"/>
      <c r="S84" s="56"/>
      <c r="T84" s="56"/>
      <c r="U84" s="56"/>
      <c r="V84" s="56"/>
      <c r="W84" s="56"/>
      <c r="X84" s="57">
        <f t="shared" si="3"/>
        <v>0</v>
      </c>
      <c r="Y84" s="27">
        <v>6634</v>
      </c>
      <c r="Z84" s="57">
        <f t="shared" si="4"/>
        <v>6634</v>
      </c>
      <c r="AA84" s="56"/>
      <c r="AB84" s="14" t="s">
        <v>399</v>
      </c>
      <c r="AC84" s="15">
        <v>45889</v>
      </c>
      <c r="AD84" s="56"/>
      <c r="AE84" s="56"/>
      <c r="AF84" s="56"/>
      <c r="AG84" s="56"/>
      <c r="AH84" s="56"/>
      <c r="AI84" s="56">
        <v>450</v>
      </c>
      <c r="AJ84" s="56"/>
      <c r="AK84" s="56"/>
      <c r="AL84" s="56">
        <v>100</v>
      </c>
      <c r="AM84" s="56"/>
      <c r="AN84" s="56"/>
      <c r="AO84" s="56"/>
      <c r="AP84" s="59"/>
      <c r="AQ84" s="60"/>
      <c r="AR84" s="59"/>
      <c r="AS84" s="59"/>
    </row>
    <row r="85" spans="1:45" ht="18.75" customHeight="1">
      <c r="A85" s="15">
        <v>45888</v>
      </c>
      <c r="B85" s="49" t="s">
        <v>27</v>
      </c>
      <c r="C85" s="27" t="s">
        <v>31</v>
      </c>
      <c r="D85" s="27" t="s">
        <v>23</v>
      </c>
      <c r="E85" s="50" t="s">
        <v>248</v>
      </c>
      <c r="F85" s="51" t="str">
        <f>IFERROR(VLOOKUP(E85,#REF!,2,0),"-")</f>
        <v>-</v>
      </c>
      <c r="G85" s="50" t="s">
        <v>29</v>
      </c>
      <c r="H85" s="56" t="s">
        <v>391</v>
      </c>
      <c r="I85" s="56" t="s">
        <v>61</v>
      </c>
      <c r="J85" s="56" t="s">
        <v>108</v>
      </c>
      <c r="K85" s="56" t="s">
        <v>392</v>
      </c>
      <c r="L85" s="56" t="s">
        <v>393</v>
      </c>
      <c r="M85" s="56" t="s">
        <v>400</v>
      </c>
      <c r="N85" s="56">
        <v>40</v>
      </c>
      <c r="O85" s="56"/>
      <c r="P85" s="56">
        <v>800</v>
      </c>
      <c r="Q85" s="56">
        <v>220</v>
      </c>
      <c r="R85" s="56"/>
      <c r="S85" s="56"/>
      <c r="T85" s="56">
        <v>130</v>
      </c>
      <c r="U85" s="56"/>
      <c r="V85" s="56"/>
      <c r="W85" s="56"/>
      <c r="X85" s="57">
        <f t="shared" si="3"/>
        <v>1150</v>
      </c>
      <c r="Y85" s="27">
        <v>4000</v>
      </c>
      <c r="Z85" s="57">
        <f t="shared" si="4"/>
        <v>5150</v>
      </c>
      <c r="AA85" s="56"/>
      <c r="AB85" s="14" t="s">
        <v>395</v>
      </c>
      <c r="AC85" s="15">
        <v>45891</v>
      </c>
      <c r="AD85" s="56"/>
      <c r="AE85" s="56"/>
      <c r="AF85" s="56"/>
      <c r="AG85" s="56"/>
      <c r="AH85" s="56"/>
      <c r="AI85" s="56">
        <v>350</v>
      </c>
      <c r="AJ85" s="56"/>
      <c r="AK85" s="56"/>
      <c r="AL85" s="56">
        <v>100</v>
      </c>
      <c r="AM85" s="56"/>
      <c r="AN85" s="56"/>
      <c r="AO85" s="56"/>
      <c r="AP85" s="59"/>
      <c r="AQ85" s="60"/>
      <c r="AR85" s="59"/>
      <c r="AS85" s="59"/>
    </row>
    <row r="86" spans="1:45" ht="18.75" customHeight="1">
      <c r="A86" s="15">
        <v>45888</v>
      </c>
      <c r="B86" s="49" t="s">
        <v>30</v>
      </c>
      <c r="C86" s="27" t="s">
        <v>33</v>
      </c>
      <c r="D86" s="27" t="s">
        <v>23</v>
      </c>
      <c r="E86" s="50"/>
      <c r="F86" s="51"/>
      <c r="G86" s="50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7">
        <f t="shared" si="3"/>
        <v>0</v>
      </c>
      <c r="Y86" s="27"/>
      <c r="Z86" s="57">
        <f t="shared" si="4"/>
        <v>0</v>
      </c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45888</v>
      </c>
      <c r="B87" s="49" t="s">
        <v>27</v>
      </c>
      <c r="C87" s="27" t="s">
        <v>34</v>
      </c>
      <c r="D87" s="27" t="s">
        <v>23</v>
      </c>
      <c r="E87" s="50" t="s">
        <v>75</v>
      </c>
      <c r="F87" s="51" t="str">
        <f>IFERROR(VLOOKUP(E87,#REF!,2,0),"-")</f>
        <v>-</v>
      </c>
      <c r="G87" s="50" t="s">
        <v>29</v>
      </c>
      <c r="H87" s="56" t="s">
        <v>391</v>
      </c>
      <c r="I87" s="56" t="s">
        <v>61</v>
      </c>
      <c r="J87" s="56" t="s">
        <v>108</v>
      </c>
      <c r="K87" s="56" t="s">
        <v>392</v>
      </c>
      <c r="L87" s="56" t="s">
        <v>393</v>
      </c>
      <c r="M87" s="56" t="s">
        <v>401</v>
      </c>
      <c r="N87" s="56">
        <v>40</v>
      </c>
      <c r="O87" s="56"/>
      <c r="P87" s="56">
        <v>800</v>
      </c>
      <c r="Q87" s="56">
        <v>220</v>
      </c>
      <c r="R87" s="56"/>
      <c r="S87" s="56"/>
      <c r="T87" s="56">
        <v>130</v>
      </c>
      <c r="U87" s="56"/>
      <c r="V87" s="56"/>
      <c r="W87" s="56"/>
      <c r="X87" s="57">
        <f t="shared" si="3"/>
        <v>1150</v>
      </c>
      <c r="Y87" s="27">
        <v>4000</v>
      </c>
      <c r="Z87" s="57">
        <f t="shared" si="4"/>
        <v>5150</v>
      </c>
      <c r="AA87" s="56"/>
      <c r="AB87" s="14" t="s">
        <v>395</v>
      </c>
      <c r="AC87" s="15">
        <v>45891</v>
      </c>
      <c r="AD87" s="56"/>
      <c r="AE87" s="56"/>
      <c r="AF87" s="56"/>
      <c r="AG87" s="56"/>
      <c r="AH87" s="56"/>
      <c r="AI87" s="56">
        <v>350</v>
      </c>
      <c r="AJ87" s="56"/>
      <c r="AK87" s="56"/>
      <c r="AL87" s="56">
        <v>100</v>
      </c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45888</v>
      </c>
      <c r="B88" s="49" t="s">
        <v>30</v>
      </c>
      <c r="C88" s="27" t="s">
        <v>34</v>
      </c>
      <c r="D88" s="27" t="s">
        <v>23</v>
      </c>
      <c r="E88" s="50" t="s">
        <v>75</v>
      </c>
      <c r="F88" s="51" t="str">
        <f>IFERROR(VLOOKUP(E88,#REF!,2,0),"-")</f>
        <v>-</v>
      </c>
      <c r="G88" s="50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7">
        <f t="shared" si="3"/>
        <v>0</v>
      </c>
      <c r="Y88" s="27"/>
      <c r="Z88" s="57">
        <f t="shared" si="4"/>
        <v>0</v>
      </c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45888</v>
      </c>
      <c r="B89" s="49" t="s">
        <v>27</v>
      </c>
      <c r="C89" s="27" t="s">
        <v>36</v>
      </c>
      <c r="D89" s="27" t="s">
        <v>23</v>
      </c>
      <c r="E89" s="50" t="s">
        <v>37</v>
      </c>
      <c r="F89" s="51" t="str">
        <f>IFERROR(VLOOKUP(E89,#REF!,2,0),"-")</f>
        <v>-</v>
      </c>
      <c r="G89" s="50" t="s">
        <v>24</v>
      </c>
      <c r="H89" s="56" t="s">
        <v>396</v>
      </c>
      <c r="I89" s="56" t="s">
        <v>397</v>
      </c>
      <c r="J89" s="56"/>
      <c r="K89" s="56" t="s">
        <v>402</v>
      </c>
      <c r="L89" s="56">
        <v>2025081034</v>
      </c>
      <c r="M89" s="56" t="s">
        <v>197</v>
      </c>
      <c r="N89" s="56">
        <v>40</v>
      </c>
      <c r="O89" s="56"/>
      <c r="P89" s="56"/>
      <c r="Q89" s="56"/>
      <c r="R89" s="56"/>
      <c r="S89" s="56"/>
      <c r="T89" s="56"/>
      <c r="U89" s="56"/>
      <c r="V89" s="56"/>
      <c r="W89" s="56"/>
      <c r="X89" s="57">
        <f t="shared" si="3"/>
        <v>0</v>
      </c>
      <c r="Y89" s="27">
        <v>6634</v>
      </c>
      <c r="Z89" s="57">
        <f t="shared" si="4"/>
        <v>6634</v>
      </c>
      <c r="AA89" s="56"/>
      <c r="AB89" s="14" t="s">
        <v>403</v>
      </c>
      <c r="AC89" s="15">
        <v>45889</v>
      </c>
      <c r="AD89" s="56"/>
      <c r="AE89" s="56"/>
      <c r="AF89" s="56"/>
      <c r="AG89" s="56"/>
      <c r="AH89" s="56"/>
      <c r="AI89" s="56">
        <v>450</v>
      </c>
      <c r="AJ89" s="56"/>
      <c r="AK89" s="56"/>
      <c r="AL89" s="56">
        <v>100</v>
      </c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45888</v>
      </c>
      <c r="B90" s="49" t="s">
        <v>30</v>
      </c>
      <c r="C90" s="27" t="s">
        <v>36</v>
      </c>
      <c r="D90" s="27" t="s">
        <v>23</v>
      </c>
      <c r="E90" s="50" t="s">
        <v>37</v>
      </c>
      <c r="F90" s="51" t="str">
        <f>IFERROR(VLOOKUP(E90,#REF!,2,0),"-")</f>
        <v>-</v>
      </c>
      <c r="G90" s="50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7">
        <f t="shared" si="3"/>
        <v>0</v>
      </c>
      <c r="Y90" s="27"/>
      <c r="Z90" s="57">
        <f t="shared" si="4"/>
        <v>0</v>
      </c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45888</v>
      </c>
      <c r="B91" s="49" t="s">
        <v>202</v>
      </c>
      <c r="C91" s="27" t="s">
        <v>39</v>
      </c>
      <c r="D91" s="27" t="s">
        <v>23</v>
      </c>
      <c r="E91" s="50" t="s">
        <v>151</v>
      </c>
      <c r="F91" s="51" t="str">
        <f>IFERROR(VLOOKUP(E91,#REF!,2,0),"-")</f>
        <v>-</v>
      </c>
      <c r="G91" s="50" t="s">
        <v>24</v>
      </c>
      <c r="H91" s="3" t="s">
        <v>206</v>
      </c>
      <c r="I91" s="3" t="s">
        <v>204</v>
      </c>
      <c r="K91" s="3" t="s">
        <v>404</v>
      </c>
      <c r="L91" s="1"/>
      <c r="M91" s="3" t="s">
        <v>38</v>
      </c>
      <c r="N91" s="56">
        <v>40</v>
      </c>
      <c r="O91" s="56"/>
      <c r="P91" s="56"/>
      <c r="Q91" s="56"/>
      <c r="R91" s="56"/>
      <c r="S91" s="56"/>
      <c r="T91" s="56"/>
      <c r="U91" s="56"/>
      <c r="V91" s="56"/>
      <c r="W91" s="56"/>
      <c r="X91" s="57">
        <f t="shared" si="3"/>
        <v>0</v>
      </c>
      <c r="Y91" s="27">
        <v>6800</v>
      </c>
      <c r="Z91" s="57">
        <f t="shared" si="4"/>
        <v>6800</v>
      </c>
      <c r="AA91" s="56"/>
      <c r="AB91" s="14" t="s">
        <v>284</v>
      </c>
      <c r="AC91" s="15">
        <v>45902</v>
      </c>
      <c r="AD91" s="56"/>
      <c r="AE91" s="56"/>
      <c r="AF91" s="56"/>
      <c r="AG91" s="56"/>
      <c r="AH91" s="56"/>
      <c r="AI91" s="56">
        <v>450</v>
      </c>
      <c r="AJ91" s="56"/>
      <c r="AK91" s="56"/>
      <c r="AL91" s="56">
        <v>100</v>
      </c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45888</v>
      </c>
      <c r="B92" s="49" t="s">
        <v>30</v>
      </c>
      <c r="C92" s="27" t="s">
        <v>44</v>
      </c>
      <c r="D92" s="27" t="s">
        <v>41</v>
      </c>
      <c r="E92" s="50" t="s">
        <v>222</v>
      </c>
      <c r="F92" s="51" t="str">
        <f>IFERROR(VLOOKUP(E92,#REF!,2,0),"-")</f>
        <v>-</v>
      </c>
      <c r="G92" s="50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7">
        <f t="shared" si="3"/>
        <v>0</v>
      </c>
      <c r="Y92" s="27"/>
      <c r="Z92" s="57">
        <f t="shared" si="4"/>
        <v>0</v>
      </c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45888</v>
      </c>
      <c r="B93" s="49" t="s">
        <v>27</v>
      </c>
      <c r="C93" s="27" t="s">
        <v>46</v>
      </c>
      <c r="D93" s="27" t="s">
        <v>41</v>
      </c>
      <c r="E93" s="50" t="s">
        <v>234</v>
      </c>
      <c r="F93" s="51" t="str">
        <f>IFERROR(VLOOKUP(E93,#REF!,2,0),"-")</f>
        <v>-</v>
      </c>
      <c r="G93" s="50" t="s">
        <v>29</v>
      </c>
      <c r="H93" s="56" t="s">
        <v>346</v>
      </c>
      <c r="I93" s="56" t="s">
        <v>366</v>
      </c>
      <c r="J93" s="56" t="s">
        <v>105</v>
      </c>
      <c r="K93" s="56" t="s">
        <v>405</v>
      </c>
      <c r="L93" s="56" t="s">
        <v>406</v>
      </c>
      <c r="M93" s="56" t="s">
        <v>407</v>
      </c>
      <c r="N93" s="56">
        <v>40</v>
      </c>
      <c r="O93" s="56"/>
      <c r="P93" s="56">
        <v>856</v>
      </c>
      <c r="Q93" s="56">
        <v>267.5</v>
      </c>
      <c r="R93" s="56"/>
      <c r="S93" s="56"/>
      <c r="T93" s="56"/>
      <c r="U93" s="56"/>
      <c r="V93" s="56"/>
      <c r="W93" s="56"/>
      <c r="X93" s="57">
        <f t="shared" si="3"/>
        <v>1123.5</v>
      </c>
      <c r="Y93" s="27">
        <v>4000</v>
      </c>
      <c r="Z93" s="57">
        <f t="shared" si="4"/>
        <v>5123.5</v>
      </c>
      <c r="AA93" s="56"/>
      <c r="AB93" s="14" t="s">
        <v>408</v>
      </c>
      <c r="AC93" s="15">
        <v>45891</v>
      </c>
      <c r="AD93" s="56"/>
      <c r="AE93" s="56"/>
      <c r="AF93" s="56"/>
      <c r="AG93" s="56"/>
      <c r="AH93" s="56"/>
      <c r="AI93" s="56">
        <v>350</v>
      </c>
      <c r="AJ93" s="56"/>
      <c r="AK93" s="56"/>
      <c r="AL93" s="56">
        <v>100</v>
      </c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45888</v>
      </c>
      <c r="B94" s="49" t="s">
        <v>155</v>
      </c>
      <c r="C94" s="27" t="s">
        <v>47</v>
      </c>
      <c r="D94" s="27" t="s">
        <v>41</v>
      </c>
      <c r="E94" s="50" t="s">
        <v>286</v>
      </c>
      <c r="F94" s="51" t="str">
        <f>IFERROR(VLOOKUP(E94,#REF!,2,0),"-")</f>
        <v>-</v>
      </c>
      <c r="G94" s="50" t="s">
        <v>35</v>
      </c>
      <c r="I94" s="3" t="s">
        <v>247</v>
      </c>
      <c r="J94" s="3" t="s">
        <v>130</v>
      </c>
      <c r="K94" s="16" t="s">
        <v>409</v>
      </c>
      <c r="L94" s="56">
        <v>670040009048</v>
      </c>
      <c r="M94" s="56" t="s">
        <v>410</v>
      </c>
      <c r="N94" s="56">
        <v>20</v>
      </c>
      <c r="O94" s="56"/>
      <c r="P94" s="56">
        <v>600</v>
      </c>
      <c r="Q94" s="56">
        <v>220</v>
      </c>
      <c r="R94" s="56"/>
      <c r="S94" s="56"/>
      <c r="T94" s="56"/>
      <c r="U94" s="56"/>
      <c r="V94" s="56"/>
      <c r="W94" s="56"/>
      <c r="X94" s="57">
        <f t="shared" si="3"/>
        <v>820</v>
      </c>
      <c r="Y94" s="27">
        <v>4000</v>
      </c>
      <c r="Z94" s="57">
        <f t="shared" si="4"/>
        <v>4820</v>
      </c>
      <c r="AA94" s="56"/>
      <c r="AB94" s="14" t="s">
        <v>411</v>
      </c>
      <c r="AC94" s="15">
        <v>45905</v>
      </c>
      <c r="AD94" s="56"/>
      <c r="AE94" s="56"/>
      <c r="AF94" s="56"/>
      <c r="AG94" s="56"/>
      <c r="AH94" s="56"/>
      <c r="AI94" s="56">
        <v>350</v>
      </c>
      <c r="AJ94" s="56"/>
      <c r="AK94" s="56"/>
      <c r="AL94" s="56">
        <v>100</v>
      </c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15">
        <v>45888</v>
      </c>
      <c r="B95" s="49" t="s">
        <v>27</v>
      </c>
      <c r="C95" s="27" t="s">
        <v>50</v>
      </c>
      <c r="D95" s="27" t="s">
        <v>41</v>
      </c>
      <c r="E95" s="50" t="s">
        <v>266</v>
      </c>
      <c r="F95" s="51" t="str">
        <f>IFERROR(VLOOKUP(E95,#REF!,2,0),"-")</f>
        <v>-</v>
      </c>
      <c r="G95" s="50" t="s">
        <v>29</v>
      </c>
      <c r="H95" s="56" t="s">
        <v>412</v>
      </c>
      <c r="I95" s="56" t="s">
        <v>273</v>
      </c>
      <c r="J95" s="56" t="s">
        <v>110</v>
      </c>
      <c r="K95" s="56" t="s">
        <v>413</v>
      </c>
      <c r="L95" s="56" t="s">
        <v>414</v>
      </c>
      <c r="M95" s="56" t="s">
        <v>415</v>
      </c>
      <c r="N95" s="56">
        <v>40</v>
      </c>
      <c r="O95" s="56"/>
      <c r="P95" s="56">
        <v>856</v>
      </c>
      <c r="Q95" s="56">
        <v>250</v>
      </c>
      <c r="R95" s="56"/>
      <c r="S95" s="56"/>
      <c r="T95" s="56">
        <v>130</v>
      </c>
      <c r="U95" s="56"/>
      <c r="V95" s="56"/>
      <c r="W95" s="56"/>
      <c r="X95" s="57">
        <f t="shared" si="3"/>
        <v>1236</v>
      </c>
      <c r="Y95" s="27">
        <v>3600</v>
      </c>
      <c r="Z95" s="57">
        <f t="shared" si="4"/>
        <v>4836</v>
      </c>
      <c r="AA95" s="56"/>
      <c r="AB95" s="14" t="s">
        <v>416</v>
      </c>
      <c r="AC95" s="15">
        <v>45891</v>
      </c>
      <c r="AD95" s="56"/>
      <c r="AE95" s="56"/>
      <c r="AF95" s="56"/>
      <c r="AG95" s="56"/>
      <c r="AH95" s="56"/>
      <c r="AI95" s="56">
        <v>350</v>
      </c>
      <c r="AJ95" s="56"/>
      <c r="AK95" s="56"/>
      <c r="AL95" s="56">
        <v>100</v>
      </c>
      <c r="AM95" s="56"/>
      <c r="AN95" s="56"/>
      <c r="AO95" s="56"/>
      <c r="AP95" s="59"/>
      <c r="AQ95" s="60"/>
      <c r="AR95" s="59"/>
      <c r="AS95" s="59"/>
    </row>
    <row r="96" spans="1:45" ht="18.75" customHeight="1">
      <c r="A96" s="15">
        <v>45888</v>
      </c>
      <c r="B96" s="49" t="s">
        <v>27</v>
      </c>
      <c r="C96" s="27" t="s">
        <v>52</v>
      </c>
      <c r="D96" s="27" t="s">
        <v>41</v>
      </c>
      <c r="E96" s="50" t="s">
        <v>292</v>
      </c>
      <c r="F96" s="51" t="str">
        <f>IFERROR(VLOOKUP(E96,#REF!,2,0),"-")</f>
        <v>-</v>
      </c>
      <c r="G96" s="50" t="s">
        <v>29</v>
      </c>
      <c r="H96" s="56" t="s">
        <v>412</v>
      </c>
      <c r="I96" s="56" t="s">
        <v>273</v>
      </c>
      <c r="J96" s="56" t="s">
        <v>110</v>
      </c>
      <c r="K96" s="56" t="s">
        <v>413</v>
      </c>
      <c r="L96" s="56" t="s">
        <v>414</v>
      </c>
      <c r="M96" s="56" t="s">
        <v>417</v>
      </c>
      <c r="N96" s="56">
        <v>40</v>
      </c>
      <c r="O96" s="56"/>
      <c r="P96" s="56">
        <v>856</v>
      </c>
      <c r="Q96" s="56">
        <v>250</v>
      </c>
      <c r="R96" s="56"/>
      <c r="S96" s="56"/>
      <c r="T96" s="56">
        <v>130</v>
      </c>
      <c r="U96" s="56"/>
      <c r="V96" s="56"/>
      <c r="W96" s="56"/>
      <c r="X96" s="57">
        <f t="shared" si="3"/>
        <v>1236</v>
      </c>
      <c r="Y96" s="27">
        <v>3600</v>
      </c>
      <c r="Z96" s="57">
        <f t="shared" si="4"/>
        <v>4836</v>
      </c>
      <c r="AA96" s="56"/>
      <c r="AB96" s="14" t="s">
        <v>416</v>
      </c>
      <c r="AC96" s="15">
        <v>45891</v>
      </c>
      <c r="AD96" s="56"/>
      <c r="AE96" s="56"/>
      <c r="AF96" s="56"/>
      <c r="AG96" s="56"/>
      <c r="AH96" s="56"/>
      <c r="AI96" s="56">
        <v>350</v>
      </c>
      <c r="AJ96" s="56"/>
      <c r="AK96" s="56"/>
      <c r="AL96" s="56">
        <v>100</v>
      </c>
      <c r="AM96" s="56"/>
      <c r="AN96" s="56"/>
      <c r="AO96" s="56"/>
      <c r="AP96" s="59"/>
      <c r="AQ96" s="60"/>
      <c r="AR96" s="59"/>
      <c r="AS96" s="59"/>
    </row>
    <row r="97" spans="1:45" ht="18.75" customHeight="1">
      <c r="A97" s="15">
        <v>45888</v>
      </c>
      <c r="B97" s="49" t="s">
        <v>27</v>
      </c>
      <c r="C97" s="27" t="s">
        <v>54</v>
      </c>
      <c r="D97" s="27" t="s">
        <v>41</v>
      </c>
      <c r="E97" s="50" t="s">
        <v>227</v>
      </c>
      <c r="F97" s="51" t="str">
        <f>IFERROR(VLOOKUP(E97,#REF!,2,0),"-")</f>
        <v>-</v>
      </c>
      <c r="G97" s="50" t="s">
        <v>29</v>
      </c>
      <c r="H97" s="56" t="s">
        <v>183</v>
      </c>
      <c r="I97" s="56" t="s">
        <v>73</v>
      </c>
      <c r="J97" s="56" t="s">
        <v>239</v>
      </c>
      <c r="K97" s="56" t="s">
        <v>418</v>
      </c>
      <c r="L97" s="56" t="s">
        <v>419</v>
      </c>
      <c r="M97" s="56" t="s">
        <v>420</v>
      </c>
      <c r="N97" s="56">
        <v>20</v>
      </c>
      <c r="O97" s="56"/>
      <c r="P97" s="56">
        <v>535</v>
      </c>
      <c r="Q97" s="56">
        <v>267.5</v>
      </c>
      <c r="R97" s="56"/>
      <c r="S97" s="56"/>
      <c r="T97" s="56">
        <v>130</v>
      </c>
      <c r="U97" s="56"/>
      <c r="V97" s="56"/>
      <c r="W97" s="56"/>
      <c r="X97" s="57">
        <f t="shared" si="3"/>
        <v>932.5</v>
      </c>
      <c r="Y97" s="27">
        <v>3800</v>
      </c>
      <c r="Z97" s="57">
        <f t="shared" si="4"/>
        <v>4732.5</v>
      </c>
      <c r="AA97" s="56"/>
      <c r="AB97" s="14" t="s">
        <v>421</v>
      </c>
      <c r="AC97" s="15">
        <v>45891</v>
      </c>
      <c r="AD97" s="56"/>
      <c r="AE97" s="56"/>
      <c r="AF97" s="56"/>
      <c r="AG97" s="56"/>
      <c r="AH97" s="56"/>
      <c r="AI97" s="56">
        <v>350</v>
      </c>
      <c r="AJ97" s="56">
        <v>150</v>
      </c>
      <c r="AK97" s="56"/>
      <c r="AL97" s="56">
        <v>100</v>
      </c>
      <c r="AM97" s="56"/>
      <c r="AN97" s="56"/>
      <c r="AO97" s="56" t="s">
        <v>422</v>
      </c>
      <c r="AP97" s="59"/>
      <c r="AQ97" s="60"/>
      <c r="AR97" s="59"/>
      <c r="AS97" s="59"/>
    </row>
    <row r="98" spans="1:45" ht="18.75" customHeight="1">
      <c r="A98" s="15">
        <v>45888</v>
      </c>
      <c r="B98" s="49" t="s">
        <v>27</v>
      </c>
      <c r="C98" s="27" t="s">
        <v>56</v>
      </c>
      <c r="D98" s="27" t="s">
        <v>41</v>
      </c>
      <c r="E98" s="50" t="s">
        <v>253</v>
      </c>
      <c r="F98" s="51" t="str">
        <f>IFERROR(VLOOKUP(E98,#REF!,2,0),"-")</f>
        <v>-</v>
      </c>
      <c r="G98" s="50" t="s">
        <v>29</v>
      </c>
      <c r="H98" s="56" t="s">
        <v>186</v>
      </c>
      <c r="I98" s="56" t="s">
        <v>423</v>
      </c>
      <c r="J98" s="56" t="s">
        <v>111</v>
      </c>
      <c r="K98" s="56" t="s">
        <v>424</v>
      </c>
      <c r="L98" s="56" t="s">
        <v>425</v>
      </c>
      <c r="M98" s="56" t="s">
        <v>426</v>
      </c>
      <c r="N98" s="56">
        <v>40</v>
      </c>
      <c r="O98" s="56"/>
      <c r="P98" s="56">
        <v>1250</v>
      </c>
      <c r="Q98" s="56"/>
      <c r="R98" s="56"/>
      <c r="S98" s="56"/>
      <c r="T98" s="56">
        <v>130</v>
      </c>
      <c r="U98" s="56"/>
      <c r="V98" s="56"/>
      <c r="W98" s="56">
        <v>35.049999999999997</v>
      </c>
      <c r="X98" s="57">
        <f t="shared" si="3"/>
        <v>1344.95</v>
      </c>
      <c r="Y98" s="27">
        <v>3600</v>
      </c>
      <c r="Z98" s="57">
        <f t="shared" si="4"/>
        <v>4944.95</v>
      </c>
      <c r="AA98" s="56"/>
      <c r="AB98" s="14" t="s">
        <v>427</v>
      </c>
      <c r="AC98" s="15">
        <v>45891</v>
      </c>
      <c r="AD98" s="56"/>
      <c r="AE98" s="56"/>
      <c r="AF98" s="56"/>
      <c r="AG98" s="56"/>
      <c r="AH98" s="56"/>
      <c r="AI98" s="56">
        <v>350</v>
      </c>
      <c r="AJ98" s="56"/>
      <c r="AK98" s="56"/>
      <c r="AL98" s="56">
        <v>100</v>
      </c>
      <c r="AM98" s="56"/>
      <c r="AN98" s="56"/>
      <c r="AO98" s="56"/>
      <c r="AP98" s="59"/>
      <c r="AQ98" s="60"/>
      <c r="AR98" s="59"/>
      <c r="AS98" s="59"/>
    </row>
    <row r="99" spans="1:45" ht="18.75" customHeight="1">
      <c r="A99" s="15">
        <v>45888</v>
      </c>
      <c r="B99" s="49" t="s">
        <v>30</v>
      </c>
      <c r="C99" s="27" t="s">
        <v>56</v>
      </c>
      <c r="D99" s="27" t="s">
        <v>41</v>
      </c>
      <c r="E99" s="50" t="s">
        <v>253</v>
      </c>
      <c r="F99" s="51" t="str">
        <f>IFERROR(VLOOKUP(E99,#REF!,2,0),"-")</f>
        <v>-</v>
      </c>
      <c r="G99" s="50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7">
        <f t="shared" si="3"/>
        <v>0</v>
      </c>
      <c r="Y99" s="27"/>
      <c r="Z99" s="57">
        <f t="shared" si="4"/>
        <v>0</v>
      </c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15">
        <v>45888</v>
      </c>
      <c r="B100" s="49" t="s">
        <v>27</v>
      </c>
      <c r="C100" s="27" t="s">
        <v>78</v>
      </c>
      <c r="D100" s="27" t="s">
        <v>41</v>
      </c>
      <c r="E100" s="50" t="s">
        <v>55</v>
      </c>
      <c r="F100" s="51" t="str">
        <f>IFERROR(VLOOKUP(E100,#REF!,2,0),"-")</f>
        <v>-</v>
      </c>
      <c r="G100" s="50" t="s">
        <v>35</v>
      </c>
      <c r="H100" s="56" t="s">
        <v>118</v>
      </c>
      <c r="I100" s="56" t="s">
        <v>83</v>
      </c>
      <c r="J100" s="56" t="s">
        <v>110</v>
      </c>
      <c r="K100" s="56" t="s">
        <v>428</v>
      </c>
      <c r="L100" s="56">
        <v>50500933895</v>
      </c>
      <c r="M100" s="56" t="s">
        <v>429</v>
      </c>
      <c r="N100" s="56">
        <v>20</v>
      </c>
      <c r="O100" s="56"/>
      <c r="P100" s="56">
        <v>677.99</v>
      </c>
      <c r="Q100" s="56"/>
      <c r="R100" s="56"/>
      <c r="S100" s="56"/>
      <c r="T100" s="56">
        <v>130</v>
      </c>
      <c r="U100" s="56"/>
      <c r="V100" s="56"/>
      <c r="W100" s="56"/>
      <c r="X100" s="57">
        <f t="shared" si="3"/>
        <v>807.99</v>
      </c>
      <c r="Y100" s="27">
        <v>4000</v>
      </c>
      <c r="Z100" s="57">
        <f t="shared" si="4"/>
        <v>4807.99</v>
      </c>
      <c r="AA100" s="56"/>
      <c r="AB100" s="14" t="s">
        <v>430</v>
      </c>
      <c r="AC100" s="15">
        <v>45897</v>
      </c>
      <c r="AD100" s="56"/>
      <c r="AE100" s="56"/>
      <c r="AF100" s="56"/>
      <c r="AG100" s="56"/>
      <c r="AH100" s="56"/>
      <c r="AI100" s="56">
        <v>350</v>
      </c>
      <c r="AJ100" s="56"/>
      <c r="AK100" s="56"/>
      <c r="AL100" s="56">
        <v>100</v>
      </c>
      <c r="AM100" s="56"/>
      <c r="AN100" s="56"/>
      <c r="AO100" s="56"/>
      <c r="AP100" s="59"/>
      <c r="AQ100" s="60"/>
      <c r="AR100" s="59"/>
      <c r="AS100" s="59"/>
    </row>
    <row r="101" spans="1:45" ht="18.75" customHeight="1">
      <c r="A101" s="15">
        <v>45888</v>
      </c>
      <c r="B101" s="49" t="s">
        <v>30</v>
      </c>
      <c r="C101" s="27" t="s">
        <v>79</v>
      </c>
      <c r="D101" s="27" t="s">
        <v>41</v>
      </c>
      <c r="E101" s="50" t="s">
        <v>53</v>
      </c>
      <c r="F101" s="51" t="str">
        <f>IFERROR(VLOOKUP(E101,#REF!,2,0),"-")</f>
        <v>-</v>
      </c>
      <c r="G101" s="50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7">
        <f t="shared" si="3"/>
        <v>0</v>
      </c>
      <c r="Y101" s="27"/>
      <c r="Z101" s="57">
        <f t="shared" si="4"/>
        <v>0</v>
      </c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9"/>
      <c r="AQ101" s="60"/>
      <c r="AR101" s="59"/>
      <c r="AS101" s="59"/>
    </row>
    <row r="102" spans="1:45" ht="18.75" customHeight="1">
      <c r="A102" s="15">
        <v>45888</v>
      </c>
      <c r="B102" s="49" t="s">
        <v>136</v>
      </c>
      <c r="C102" s="27" t="s">
        <v>80</v>
      </c>
      <c r="D102" s="27" t="s">
        <v>41</v>
      </c>
      <c r="E102" s="50" t="s">
        <v>258</v>
      </c>
      <c r="F102" s="51" t="str">
        <f>IFERROR(VLOOKUP(E102,#REF!,2,0),"-")</f>
        <v>-</v>
      </c>
      <c r="G102" s="50" t="s">
        <v>35</v>
      </c>
      <c r="H102" s="56" t="s">
        <v>98</v>
      </c>
      <c r="I102" s="56" t="s">
        <v>236</v>
      </c>
      <c r="J102" s="56" t="s">
        <v>274</v>
      </c>
      <c r="K102" s="56"/>
      <c r="L102" s="56" t="s">
        <v>431</v>
      </c>
      <c r="M102" s="56" t="s">
        <v>432</v>
      </c>
      <c r="N102" s="56">
        <v>20</v>
      </c>
      <c r="O102" s="56"/>
      <c r="P102" s="56">
        <v>842</v>
      </c>
      <c r="Q102" s="56"/>
      <c r="R102" s="56"/>
      <c r="S102" s="56"/>
      <c r="T102" s="56"/>
      <c r="U102" s="56"/>
      <c r="V102" s="56"/>
      <c r="W102" s="56"/>
      <c r="X102" s="57">
        <f t="shared" si="3"/>
        <v>842</v>
      </c>
      <c r="Y102" s="27">
        <v>4200</v>
      </c>
      <c r="Z102" s="57">
        <f t="shared" si="4"/>
        <v>5042</v>
      </c>
      <c r="AA102" s="56"/>
      <c r="AB102" s="56" t="s">
        <v>433</v>
      </c>
      <c r="AC102" s="56"/>
      <c r="AD102" s="56"/>
      <c r="AE102" s="56"/>
      <c r="AF102" s="56"/>
      <c r="AG102" s="56"/>
      <c r="AH102" s="56"/>
      <c r="AI102" s="56">
        <v>350</v>
      </c>
      <c r="AJ102" s="56"/>
      <c r="AK102" s="56"/>
      <c r="AL102" s="56">
        <v>100</v>
      </c>
      <c r="AM102" s="56"/>
      <c r="AN102" s="56"/>
      <c r="AO102" s="56"/>
      <c r="AP102" s="59"/>
      <c r="AQ102" s="60"/>
      <c r="AR102" s="59"/>
      <c r="AS102" s="59"/>
    </row>
    <row r="103" spans="1:45" ht="18.75" customHeight="1">
      <c r="A103" s="15">
        <v>45888</v>
      </c>
      <c r="B103" s="49" t="s">
        <v>155</v>
      </c>
      <c r="C103" s="27" t="s">
        <v>81</v>
      </c>
      <c r="D103" s="27" t="s">
        <v>41</v>
      </c>
      <c r="E103" s="50" t="s">
        <v>74</v>
      </c>
      <c r="F103" s="51" t="str">
        <f>IFERROR(VLOOKUP(E103,#REF!,2,0),"-")</f>
        <v>-</v>
      </c>
      <c r="G103" s="50" t="s">
        <v>35</v>
      </c>
      <c r="I103" s="3" t="s">
        <v>247</v>
      </c>
      <c r="J103" s="3" t="s">
        <v>434</v>
      </c>
      <c r="K103" s="16" t="s">
        <v>435</v>
      </c>
      <c r="L103" s="56" t="s">
        <v>436</v>
      </c>
      <c r="M103" s="56" t="s">
        <v>437</v>
      </c>
      <c r="N103" s="56">
        <v>40</v>
      </c>
      <c r="O103" s="56"/>
      <c r="P103" s="56">
        <v>1070</v>
      </c>
      <c r="Q103" s="56">
        <v>250</v>
      </c>
      <c r="R103" s="56"/>
      <c r="S103" s="56"/>
      <c r="T103" s="56">
        <v>100</v>
      </c>
      <c r="U103" s="56"/>
      <c r="V103" s="56"/>
      <c r="W103" s="56"/>
      <c r="X103" s="57">
        <f t="shared" si="3"/>
        <v>1420</v>
      </c>
      <c r="Y103" s="27">
        <v>4000</v>
      </c>
      <c r="Z103" s="57">
        <f t="shared" si="4"/>
        <v>5420</v>
      </c>
      <c r="AA103" s="56"/>
      <c r="AB103" s="14" t="s">
        <v>411</v>
      </c>
      <c r="AC103" s="15">
        <v>45905</v>
      </c>
      <c r="AD103" s="56"/>
      <c r="AE103" s="56"/>
      <c r="AF103" s="56"/>
      <c r="AG103" s="56"/>
      <c r="AH103" s="56"/>
      <c r="AI103" s="56">
        <v>350</v>
      </c>
      <c r="AJ103" s="56"/>
      <c r="AK103" s="56"/>
      <c r="AL103" s="56">
        <v>100</v>
      </c>
      <c r="AM103" s="56"/>
      <c r="AN103" s="56"/>
      <c r="AO103" s="56"/>
      <c r="AP103" s="59"/>
      <c r="AQ103" s="60"/>
      <c r="AR103" s="59"/>
      <c r="AS103" s="59"/>
    </row>
    <row r="104" spans="1:45" ht="18.75" customHeight="1">
      <c r="A104" s="15">
        <v>45888</v>
      </c>
      <c r="B104" s="49" t="s">
        <v>136</v>
      </c>
      <c r="C104" s="27" t="s">
        <v>263</v>
      </c>
      <c r="D104" s="27" t="s">
        <v>41</v>
      </c>
      <c r="E104" s="50" t="s">
        <v>219</v>
      </c>
      <c r="F104" s="51" t="str">
        <f>IFERROR(VLOOKUP(E104,#REF!,2,0),"-")</f>
        <v>-</v>
      </c>
      <c r="G104" s="50" t="s">
        <v>35</v>
      </c>
      <c r="H104" s="56" t="s">
        <v>95</v>
      </c>
      <c r="I104" s="56" t="s">
        <v>438</v>
      </c>
      <c r="J104" s="56" t="s">
        <v>170</v>
      </c>
      <c r="K104" s="56"/>
      <c r="L104" s="56" t="s">
        <v>439</v>
      </c>
      <c r="M104" s="56" t="s">
        <v>440</v>
      </c>
      <c r="N104" s="56">
        <v>40</v>
      </c>
      <c r="O104" s="56"/>
      <c r="P104" s="56">
        <v>1177</v>
      </c>
      <c r="Q104" s="56">
        <v>214</v>
      </c>
      <c r="R104" s="56">
        <v>160.5</v>
      </c>
      <c r="S104" s="56"/>
      <c r="T104" s="56"/>
      <c r="U104" s="56"/>
      <c r="V104" s="56"/>
      <c r="W104" s="78">
        <f>1100*0.03</f>
        <v>33</v>
      </c>
      <c r="X104" s="57">
        <f t="shared" si="3"/>
        <v>1518.5</v>
      </c>
      <c r="Y104" s="27">
        <v>6500</v>
      </c>
      <c r="Z104" s="57">
        <f t="shared" si="4"/>
        <v>8018.5</v>
      </c>
      <c r="AA104" s="56"/>
      <c r="AB104" s="56" t="s">
        <v>441</v>
      </c>
      <c r="AC104" s="56"/>
      <c r="AD104" s="56"/>
      <c r="AE104" s="56"/>
      <c r="AF104" s="56"/>
      <c r="AG104" s="56"/>
      <c r="AH104" s="56"/>
      <c r="AI104" s="56">
        <v>350</v>
      </c>
      <c r="AJ104" s="56">
        <v>-150</v>
      </c>
      <c r="AK104" s="56"/>
      <c r="AL104" s="56">
        <v>100</v>
      </c>
      <c r="AM104" s="56"/>
      <c r="AN104" s="56"/>
      <c r="AO104" s="56" t="s">
        <v>442</v>
      </c>
      <c r="AP104" s="59"/>
      <c r="AQ104" s="60"/>
      <c r="AR104" s="59"/>
      <c r="AS104" s="59"/>
    </row>
    <row r="105" spans="1:45" ht="18.75" customHeight="1">
      <c r="A105" s="15">
        <v>45888</v>
      </c>
      <c r="B105" s="49" t="s">
        <v>30</v>
      </c>
      <c r="C105" s="27" t="s">
        <v>259</v>
      </c>
      <c r="D105" s="27" t="s">
        <v>41</v>
      </c>
      <c r="E105" s="50" t="s">
        <v>272</v>
      </c>
      <c r="F105" s="51" t="str">
        <f>IFERROR(VLOOKUP(E105,#REF!,2,0),"-")</f>
        <v>-</v>
      </c>
      <c r="G105" s="50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3"/>
        <v>0</v>
      </c>
      <c r="Y105" s="27"/>
      <c r="Z105" s="57">
        <f t="shared" si="4"/>
        <v>0</v>
      </c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9"/>
      <c r="AQ105" s="60"/>
      <c r="AR105" s="59"/>
      <c r="AS105" s="59"/>
    </row>
    <row r="106" spans="1:45" ht="18.75" customHeight="1">
      <c r="A106" s="15">
        <v>45888</v>
      </c>
      <c r="B106" s="49" t="s">
        <v>211</v>
      </c>
      <c r="C106" s="27" t="s">
        <v>256</v>
      </c>
      <c r="D106" s="27" t="s">
        <v>41</v>
      </c>
      <c r="E106" s="50" t="s">
        <v>275</v>
      </c>
      <c r="F106" s="51" t="str">
        <f>IFERROR(VLOOKUP(E106,#REF!,2,0),"-")</f>
        <v>-</v>
      </c>
      <c r="G106" s="50" t="s">
        <v>35</v>
      </c>
      <c r="H106" s="56" t="s">
        <v>132</v>
      </c>
      <c r="I106" s="56" t="s">
        <v>240</v>
      </c>
      <c r="J106" s="56" t="s">
        <v>131</v>
      </c>
      <c r="K106" s="56"/>
      <c r="L106" s="56" t="s">
        <v>443</v>
      </c>
      <c r="M106" s="56" t="s">
        <v>444</v>
      </c>
      <c r="N106" s="56">
        <v>40</v>
      </c>
      <c r="O106" s="56"/>
      <c r="P106" s="56">
        <v>1284</v>
      </c>
      <c r="Q106" s="56">
        <v>270</v>
      </c>
      <c r="R106" s="56">
        <v>1070</v>
      </c>
      <c r="S106" s="56"/>
      <c r="T106" s="56">
        <v>100</v>
      </c>
      <c r="U106" s="56"/>
      <c r="V106" s="56"/>
      <c r="W106" s="56">
        <v>36</v>
      </c>
      <c r="X106" s="57">
        <f t="shared" si="3"/>
        <v>2688</v>
      </c>
      <c r="Y106" s="27">
        <v>2000</v>
      </c>
      <c r="Z106" s="57">
        <f t="shared" si="4"/>
        <v>4688</v>
      </c>
      <c r="AA106" s="56">
        <v>100</v>
      </c>
      <c r="AB106" s="6" t="s">
        <v>445</v>
      </c>
      <c r="AC106" s="5">
        <v>45895</v>
      </c>
      <c r="AD106" s="56"/>
      <c r="AE106" s="56"/>
      <c r="AF106" s="56"/>
      <c r="AG106" s="56"/>
      <c r="AH106" s="56"/>
      <c r="AI106" s="56">
        <v>200</v>
      </c>
      <c r="AJ106" s="56"/>
      <c r="AK106" s="56"/>
      <c r="AL106" s="56">
        <v>100</v>
      </c>
      <c r="AM106" s="56"/>
      <c r="AN106" s="56"/>
      <c r="AO106" s="56"/>
      <c r="AP106" s="59"/>
      <c r="AQ106" s="60"/>
      <c r="AR106" s="59"/>
      <c r="AS106" s="59"/>
    </row>
    <row r="107" spans="1:45" ht="18.75" customHeight="1">
      <c r="A107" s="15">
        <v>45888</v>
      </c>
      <c r="B107" s="49" t="s">
        <v>211</v>
      </c>
      <c r="C107" s="27" t="s">
        <v>256</v>
      </c>
      <c r="D107" s="27" t="s">
        <v>41</v>
      </c>
      <c r="E107" s="50" t="s">
        <v>275</v>
      </c>
      <c r="F107" s="51" t="str">
        <f>IFERROR(VLOOKUP(E107,#REF!,2,0),"-")</f>
        <v>-</v>
      </c>
      <c r="G107" s="50" t="s">
        <v>35</v>
      </c>
      <c r="H107" s="56" t="s">
        <v>132</v>
      </c>
      <c r="I107" s="56" t="s">
        <v>240</v>
      </c>
      <c r="J107" s="56" t="s">
        <v>131</v>
      </c>
      <c r="K107" s="56"/>
      <c r="L107" s="56" t="s">
        <v>446</v>
      </c>
      <c r="M107" s="56" t="s">
        <v>447</v>
      </c>
      <c r="N107" s="56">
        <v>40</v>
      </c>
      <c r="O107" s="56"/>
      <c r="P107" s="56">
        <v>1284</v>
      </c>
      <c r="Q107" s="56">
        <v>270</v>
      </c>
      <c r="R107" s="56">
        <v>1070</v>
      </c>
      <c r="S107" s="56"/>
      <c r="T107" s="56">
        <v>100</v>
      </c>
      <c r="U107" s="56"/>
      <c r="V107" s="56"/>
      <c r="W107" s="56">
        <v>36</v>
      </c>
      <c r="X107" s="57">
        <f t="shared" si="3"/>
        <v>2688</v>
      </c>
      <c r="Y107" s="27">
        <v>2000</v>
      </c>
      <c r="Z107" s="57">
        <f t="shared" si="4"/>
        <v>4688</v>
      </c>
      <c r="AA107" s="56"/>
      <c r="AB107" s="6" t="s">
        <v>445</v>
      </c>
      <c r="AC107" s="5">
        <v>45895</v>
      </c>
      <c r="AD107" s="56"/>
      <c r="AE107" s="56"/>
      <c r="AF107" s="56"/>
      <c r="AG107" s="56"/>
      <c r="AH107" s="56"/>
      <c r="AI107" s="56">
        <v>200</v>
      </c>
      <c r="AJ107" s="56"/>
      <c r="AK107" s="56"/>
      <c r="AL107" s="56">
        <v>100</v>
      </c>
      <c r="AM107" s="56"/>
      <c r="AN107" s="56"/>
      <c r="AO107" s="56"/>
      <c r="AP107" s="59"/>
      <c r="AQ107" s="60"/>
      <c r="AR107" s="59"/>
      <c r="AS107" s="59"/>
    </row>
    <row r="108" spans="1:45" ht="18.75" customHeight="1">
      <c r="A108" s="15">
        <v>45888</v>
      </c>
      <c r="B108" s="49" t="s">
        <v>27</v>
      </c>
      <c r="C108" s="27" t="s">
        <v>282</v>
      </c>
      <c r="D108" s="27" t="s">
        <v>41</v>
      </c>
      <c r="E108" s="50" t="s">
        <v>210</v>
      </c>
      <c r="F108" s="51" t="str">
        <f>IFERROR(VLOOKUP(E108,#REF!,2,0),"-")</f>
        <v>-</v>
      </c>
      <c r="G108" s="50" t="s">
        <v>29</v>
      </c>
      <c r="H108" s="56" t="s">
        <v>412</v>
      </c>
      <c r="I108" s="56" t="s">
        <v>273</v>
      </c>
      <c r="J108" s="56" t="s">
        <v>110</v>
      </c>
      <c r="K108" s="56" t="s">
        <v>413</v>
      </c>
      <c r="L108" s="56" t="s">
        <v>414</v>
      </c>
      <c r="M108" s="56" t="s">
        <v>448</v>
      </c>
      <c r="N108" s="56">
        <v>40</v>
      </c>
      <c r="O108" s="56"/>
      <c r="P108" s="56">
        <v>856</v>
      </c>
      <c r="Q108" s="56">
        <v>250</v>
      </c>
      <c r="R108" s="56"/>
      <c r="S108" s="56"/>
      <c r="T108" s="56">
        <v>130</v>
      </c>
      <c r="U108" s="56"/>
      <c r="V108" s="56"/>
      <c r="W108" s="56"/>
      <c r="X108" s="57">
        <f t="shared" si="3"/>
        <v>1236</v>
      </c>
      <c r="Y108" s="27">
        <v>3600</v>
      </c>
      <c r="Z108" s="57">
        <f t="shared" si="4"/>
        <v>4836</v>
      </c>
      <c r="AA108" s="56"/>
      <c r="AB108" s="14" t="s">
        <v>416</v>
      </c>
      <c r="AC108" s="15">
        <v>45891</v>
      </c>
      <c r="AD108" s="56"/>
      <c r="AE108" s="56"/>
      <c r="AF108" s="56"/>
      <c r="AG108" s="56"/>
      <c r="AH108" s="56"/>
      <c r="AI108" s="56">
        <v>350</v>
      </c>
      <c r="AJ108" s="56"/>
      <c r="AK108" s="56"/>
      <c r="AL108" s="56">
        <v>100</v>
      </c>
      <c r="AM108" s="56"/>
      <c r="AN108" s="56"/>
      <c r="AO108" s="56"/>
      <c r="AP108" s="59"/>
      <c r="AQ108" s="60"/>
      <c r="AR108" s="59"/>
      <c r="AS108" s="59"/>
    </row>
    <row r="109" spans="1:45" ht="18.75" customHeight="1">
      <c r="A109" s="67">
        <v>45889</v>
      </c>
      <c r="B109" s="68" t="s">
        <v>27</v>
      </c>
      <c r="C109" s="69" t="s">
        <v>22</v>
      </c>
      <c r="D109" s="69" t="s">
        <v>23</v>
      </c>
      <c r="E109" s="70" t="s">
        <v>207</v>
      </c>
      <c r="F109" s="71" t="str">
        <f>IFERROR(VLOOKUP(E109,#REF!,2,0),"-")</f>
        <v>-</v>
      </c>
      <c r="G109" s="70" t="s">
        <v>29</v>
      </c>
      <c r="H109" s="73" t="s">
        <v>115</v>
      </c>
      <c r="I109" s="73" t="s">
        <v>61</v>
      </c>
      <c r="J109" s="73" t="s">
        <v>106</v>
      </c>
      <c r="K109" s="73" t="s">
        <v>449</v>
      </c>
      <c r="L109" s="73">
        <v>2310416680</v>
      </c>
      <c r="M109" s="73" t="s">
        <v>450</v>
      </c>
      <c r="N109" s="73">
        <v>40</v>
      </c>
      <c r="O109" s="73"/>
      <c r="P109" s="73">
        <v>1150</v>
      </c>
      <c r="Q109" s="73"/>
      <c r="R109" s="73"/>
      <c r="S109" s="73"/>
      <c r="T109" s="73">
        <v>130</v>
      </c>
      <c r="U109" s="73"/>
      <c r="V109" s="73"/>
      <c r="W109" s="73">
        <v>32.24</v>
      </c>
      <c r="X109" s="74">
        <f t="shared" si="3"/>
        <v>1247.76</v>
      </c>
      <c r="Y109" s="69">
        <v>4000</v>
      </c>
      <c r="Z109" s="74">
        <f t="shared" si="4"/>
        <v>5247.76</v>
      </c>
      <c r="AA109" s="73"/>
      <c r="AB109" s="77" t="s">
        <v>451</v>
      </c>
      <c r="AC109" s="67">
        <v>45894</v>
      </c>
      <c r="AD109" s="73"/>
      <c r="AE109" s="73"/>
      <c r="AF109" s="73"/>
      <c r="AG109" s="73"/>
      <c r="AH109" s="73"/>
      <c r="AI109" s="73">
        <v>350</v>
      </c>
      <c r="AJ109" s="73"/>
      <c r="AK109" s="73"/>
      <c r="AL109" s="73">
        <v>100</v>
      </c>
      <c r="AM109" s="73"/>
      <c r="AN109" s="73"/>
      <c r="AO109" s="73"/>
      <c r="AP109" s="75"/>
      <c r="AQ109" s="76"/>
      <c r="AR109" s="75"/>
      <c r="AS109" s="75"/>
    </row>
    <row r="110" spans="1:45" ht="18.75" customHeight="1">
      <c r="A110" s="15">
        <v>45889</v>
      </c>
      <c r="B110" s="49" t="s">
        <v>27</v>
      </c>
      <c r="C110" s="27" t="s">
        <v>28</v>
      </c>
      <c r="D110" s="27" t="s">
        <v>23</v>
      </c>
      <c r="E110" s="50" t="s">
        <v>261</v>
      </c>
      <c r="F110" s="51" t="str">
        <f>IFERROR(VLOOKUP(E110,#REF!,2,0),"-")</f>
        <v>-</v>
      </c>
      <c r="G110" s="50" t="s">
        <v>24</v>
      </c>
      <c r="H110" s="56" t="s">
        <v>396</v>
      </c>
      <c r="I110" s="56" t="s">
        <v>89</v>
      </c>
      <c r="J110" s="56"/>
      <c r="K110" s="56" t="s">
        <v>452</v>
      </c>
      <c r="L110" s="56"/>
      <c r="M110" s="56" t="s">
        <v>226</v>
      </c>
      <c r="N110" s="56">
        <v>40</v>
      </c>
      <c r="O110" s="56"/>
      <c r="P110" s="56"/>
      <c r="Q110" s="56"/>
      <c r="R110" s="56"/>
      <c r="S110" s="56"/>
      <c r="T110" s="56"/>
      <c r="U110" s="56"/>
      <c r="V110" s="56"/>
      <c r="W110" s="56"/>
      <c r="X110" s="57">
        <f t="shared" si="3"/>
        <v>0</v>
      </c>
      <c r="Y110" s="27">
        <v>6634</v>
      </c>
      <c r="Z110" s="57">
        <f t="shared" si="4"/>
        <v>6634</v>
      </c>
      <c r="AA110" s="56"/>
      <c r="AB110" s="14" t="s">
        <v>453</v>
      </c>
      <c r="AC110" s="15">
        <v>45890</v>
      </c>
      <c r="AD110" s="56"/>
      <c r="AE110" s="56"/>
      <c r="AF110" s="56"/>
      <c r="AG110" s="56"/>
      <c r="AH110" s="56"/>
      <c r="AI110" s="56">
        <v>450</v>
      </c>
      <c r="AJ110" s="56"/>
      <c r="AK110" s="56"/>
      <c r="AL110" s="56">
        <v>100</v>
      </c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15">
        <v>45889</v>
      </c>
      <c r="B111" s="49" t="s">
        <v>27</v>
      </c>
      <c r="C111" s="27" t="s">
        <v>31</v>
      </c>
      <c r="D111" s="27" t="s">
        <v>23</v>
      </c>
      <c r="E111" s="50" t="s">
        <v>248</v>
      </c>
      <c r="F111" s="51" t="str">
        <f>IFERROR(VLOOKUP(E111,#REF!,2,0),"-")</f>
        <v>-</v>
      </c>
      <c r="G111" s="50" t="s">
        <v>29</v>
      </c>
      <c r="H111" s="56" t="s">
        <v>115</v>
      </c>
      <c r="I111" s="56" t="s">
        <v>61</v>
      </c>
      <c r="J111" s="56" t="s">
        <v>106</v>
      </c>
      <c r="K111" s="56" t="s">
        <v>449</v>
      </c>
      <c r="L111" s="56">
        <v>2310416680</v>
      </c>
      <c r="M111" s="56" t="s">
        <v>454</v>
      </c>
      <c r="N111" s="56">
        <v>40</v>
      </c>
      <c r="O111" s="56"/>
      <c r="P111" s="56">
        <v>900</v>
      </c>
      <c r="Q111" s="56">
        <v>250</v>
      </c>
      <c r="R111" s="56"/>
      <c r="S111" s="56"/>
      <c r="T111" s="56">
        <v>130</v>
      </c>
      <c r="U111" s="56"/>
      <c r="V111" s="56"/>
      <c r="W111" s="56"/>
      <c r="X111" s="57">
        <f t="shared" si="3"/>
        <v>1280</v>
      </c>
      <c r="Y111" s="27">
        <v>4700</v>
      </c>
      <c r="Z111" s="57">
        <f t="shared" si="4"/>
        <v>5980</v>
      </c>
      <c r="AA111" s="56"/>
      <c r="AB111" s="14" t="s">
        <v>451</v>
      </c>
      <c r="AC111" s="15">
        <v>45894</v>
      </c>
      <c r="AD111" s="56"/>
      <c r="AE111" s="56"/>
      <c r="AF111" s="56"/>
      <c r="AG111" s="56"/>
      <c r="AH111" s="56"/>
      <c r="AI111" s="56">
        <v>350</v>
      </c>
      <c r="AJ111" s="56"/>
      <c r="AK111" s="56"/>
      <c r="AL111" s="56">
        <v>100</v>
      </c>
      <c r="AM111" s="56"/>
      <c r="AN111" s="56"/>
      <c r="AO111" s="56"/>
      <c r="AP111" s="59"/>
      <c r="AQ111" s="60"/>
      <c r="AR111" s="59"/>
      <c r="AS111" s="59"/>
    </row>
    <row r="112" spans="1:45" ht="18.75" customHeight="1">
      <c r="A112" s="15">
        <v>45889</v>
      </c>
      <c r="B112" s="49" t="s">
        <v>30</v>
      </c>
      <c r="C112" s="27" t="s">
        <v>33</v>
      </c>
      <c r="D112" s="27" t="s">
        <v>23</v>
      </c>
      <c r="E112" s="50"/>
      <c r="F112" s="51"/>
      <c r="G112" s="50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7">
        <f t="shared" si="3"/>
        <v>0</v>
      </c>
      <c r="Y112" s="27"/>
      <c r="Z112" s="57">
        <f t="shared" si="4"/>
        <v>0</v>
      </c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9"/>
      <c r="AQ112" s="60"/>
      <c r="AR112" s="59"/>
      <c r="AS112" s="59"/>
    </row>
    <row r="113" spans="1:45" ht="18.75" customHeight="1">
      <c r="A113" s="15">
        <v>45889</v>
      </c>
      <c r="B113" s="49" t="s">
        <v>27</v>
      </c>
      <c r="C113" s="27" t="s">
        <v>34</v>
      </c>
      <c r="D113" s="27" t="s">
        <v>23</v>
      </c>
      <c r="E113" s="50" t="s">
        <v>75</v>
      </c>
      <c r="F113" s="51" t="str">
        <f>IFERROR(VLOOKUP(E113,#REF!,2,0),"-")</f>
        <v>-</v>
      </c>
      <c r="G113" s="50" t="s">
        <v>29</v>
      </c>
      <c r="H113" s="56" t="s">
        <v>115</v>
      </c>
      <c r="I113" s="56" t="s">
        <v>61</v>
      </c>
      <c r="J113" s="56" t="s">
        <v>106</v>
      </c>
      <c r="K113" s="56" t="s">
        <v>449</v>
      </c>
      <c r="L113" s="56">
        <v>2310416680</v>
      </c>
      <c r="M113" s="56" t="s">
        <v>455</v>
      </c>
      <c r="N113" s="56">
        <v>40</v>
      </c>
      <c r="O113" s="56"/>
      <c r="P113" s="79">
        <v>3100</v>
      </c>
      <c r="Q113" s="56">
        <v>750</v>
      </c>
      <c r="R113" s="56"/>
      <c r="S113" s="56"/>
      <c r="T113" s="56">
        <v>130</v>
      </c>
      <c r="U113" s="56"/>
      <c r="V113" s="56"/>
      <c r="W113" s="56">
        <v>36.450000000000003</v>
      </c>
      <c r="X113" s="57">
        <f t="shared" si="3"/>
        <v>3943.55</v>
      </c>
      <c r="Y113" s="27">
        <v>4000</v>
      </c>
      <c r="Z113" s="57">
        <f t="shared" si="4"/>
        <v>7943.55</v>
      </c>
      <c r="AA113" s="56"/>
      <c r="AB113" s="14" t="s">
        <v>451</v>
      </c>
      <c r="AC113" s="15">
        <v>45894</v>
      </c>
      <c r="AD113" s="56"/>
      <c r="AE113" s="56"/>
      <c r="AF113" s="56"/>
      <c r="AG113" s="56"/>
      <c r="AH113" s="56"/>
      <c r="AI113" s="56">
        <v>350</v>
      </c>
      <c r="AJ113" s="56"/>
      <c r="AK113" s="56"/>
      <c r="AL113" s="56">
        <v>100</v>
      </c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45889</v>
      </c>
      <c r="B114" s="49" t="s">
        <v>42</v>
      </c>
      <c r="C114" s="27" t="s">
        <v>34</v>
      </c>
      <c r="D114" s="27" t="s">
        <v>23</v>
      </c>
      <c r="E114" s="50" t="s">
        <v>75</v>
      </c>
      <c r="F114" s="51" t="str">
        <f>IFERROR(VLOOKUP(E114,#REF!,2,0),"-")</f>
        <v>-</v>
      </c>
      <c r="G114" s="50" t="s">
        <v>35</v>
      </c>
      <c r="H114" s="56" t="s">
        <v>296</v>
      </c>
      <c r="I114" s="56" t="s">
        <v>312</v>
      </c>
      <c r="J114" s="56" t="s">
        <v>297</v>
      </c>
      <c r="K114" s="56">
        <v>1319</v>
      </c>
      <c r="L114" s="56" t="s">
        <v>456</v>
      </c>
      <c r="M114" s="56" t="s">
        <v>457</v>
      </c>
      <c r="N114" s="56">
        <v>40</v>
      </c>
      <c r="O114" s="56"/>
      <c r="P114" s="56">
        <v>1300</v>
      </c>
      <c r="Q114" s="56">
        <v>250</v>
      </c>
      <c r="R114" s="56"/>
      <c r="S114" s="56"/>
      <c r="T114" s="56">
        <v>100</v>
      </c>
      <c r="U114" s="56"/>
      <c r="V114" s="56"/>
      <c r="W114" s="56"/>
      <c r="X114" s="57">
        <f t="shared" si="3"/>
        <v>1650</v>
      </c>
      <c r="Y114" s="27">
        <v>4363</v>
      </c>
      <c r="Z114" s="57">
        <f t="shared" si="4"/>
        <v>6013</v>
      </c>
      <c r="AA114" s="56"/>
      <c r="AB114" s="14" t="s">
        <v>458</v>
      </c>
      <c r="AC114" s="15">
        <v>45894</v>
      </c>
      <c r="AD114" s="56"/>
      <c r="AE114" s="56"/>
      <c r="AF114" s="56"/>
      <c r="AG114" s="56"/>
      <c r="AH114" s="56"/>
      <c r="AI114" s="56">
        <v>350</v>
      </c>
      <c r="AJ114" s="56"/>
      <c r="AK114" s="56"/>
      <c r="AL114" s="56">
        <v>100</v>
      </c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45889</v>
      </c>
      <c r="B115" s="49" t="s">
        <v>27</v>
      </c>
      <c r="C115" s="27" t="s">
        <v>36</v>
      </c>
      <c r="D115" s="27" t="s">
        <v>23</v>
      </c>
      <c r="E115" s="50" t="s">
        <v>37</v>
      </c>
      <c r="F115" s="51" t="str">
        <f>IFERROR(VLOOKUP(E115,#REF!,2,0),"-")</f>
        <v>-</v>
      </c>
      <c r="G115" s="50" t="s">
        <v>24</v>
      </c>
      <c r="H115" s="56" t="s">
        <v>396</v>
      </c>
      <c r="I115" s="56" t="s">
        <v>89</v>
      </c>
      <c r="J115" s="56"/>
      <c r="K115" s="56" t="s">
        <v>459</v>
      </c>
      <c r="L115" s="56"/>
      <c r="M115" s="56" t="s">
        <v>197</v>
      </c>
      <c r="N115" s="56">
        <v>40</v>
      </c>
      <c r="O115" s="56"/>
      <c r="P115" s="56"/>
      <c r="Q115" s="56"/>
      <c r="R115" s="56"/>
      <c r="S115" s="56"/>
      <c r="T115" s="56"/>
      <c r="U115" s="56"/>
      <c r="V115" s="56"/>
      <c r="W115" s="56"/>
      <c r="X115" s="57">
        <f t="shared" si="3"/>
        <v>0</v>
      </c>
      <c r="Y115" s="27">
        <v>6634</v>
      </c>
      <c r="Z115" s="57">
        <f t="shared" si="4"/>
        <v>6634</v>
      </c>
      <c r="AA115" s="56"/>
      <c r="AB115" s="14" t="s">
        <v>460</v>
      </c>
      <c r="AC115" s="15">
        <v>45890</v>
      </c>
      <c r="AD115" s="56"/>
      <c r="AE115" s="56"/>
      <c r="AF115" s="56"/>
      <c r="AG115" s="56"/>
      <c r="AH115" s="56"/>
      <c r="AI115" s="56">
        <v>450</v>
      </c>
      <c r="AJ115" s="56"/>
      <c r="AK115" s="56"/>
      <c r="AL115" s="56">
        <v>100</v>
      </c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45889</v>
      </c>
      <c r="B116" s="49" t="s">
        <v>42</v>
      </c>
      <c r="C116" s="27" t="s">
        <v>36</v>
      </c>
      <c r="D116" s="27" t="s">
        <v>23</v>
      </c>
      <c r="E116" s="50" t="s">
        <v>37</v>
      </c>
      <c r="F116" s="51" t="str">
        <f>IFERROR(VLOOKUP(E116,#REF!,2,0),"-")</f>
        <v>-</v>
      </c>
      <c r="G116" s="50" t="s">
        <v>35</v>
      </c>
      <c r="H116" s="56" t="s">
        <v>296</v>
      </c>
      <c r="I116" s="56" t="s">
        <v>312</v>
      </c>
      <c r="J116" s="56" t="s">
        <v>297</v>
      </c>
      <c r="K116" s="56">
        <v>1319</v>
      </c>
      <c r="L116" s="56" t="s">
        <v>456</v>
      </c>
      <c r="M116" s="56" t="s">
        <v>461</v>
      </c>
      <c r="N116" s="56">
        <v>40</v>
      </c>
      <c r="O116" s="56"/>
      <c r="P116" s="56">
        <v>1300</v>
      </c>
      <c r="Q116" s="56">
        <v>250</v>
      </c>
      <c r="R116" s="56"/>
      <c r="S116" s="56"/>
      <c r="T116" s="56">
        <v>100</v>
      </c>
      <c r="U116" s="56"/>
      <c r="V116" s="56"/>
      <c r="W116" s="56"/>
      <c r="X116" s="57">
        <f t="shared" si="3"/>
        <v>1650</v>
      </c>
      <c r="Y116" s="27">
        <v>4363</v>
      </c>
      <c r="Z116" s="57">
        <f t="shared" si="4"/>
        <v>6013</v>
      </c>
      <c r="AA116" s="56"/>
      <c r="AB116" s="14" t="s">
        <v>458</v>
      </c>
      <c r="AC116" s="15">
        <v>45894</v>
      </c>
      <c r="AD116" s="56"/>
      <c r="AE116" s="56"/>
      <c r="AF116" s="56"/>
      <c r="AG116" s="56"/>
      <c r="AH116" s="56"/>
      <c r="AI116" s="56">
        <v>350</v>
      </c>
      <c r="AJ116" s="56"/>
      <c r="AK116" s="56"/>
      <c r="AL116" s="56">
        <v>100</v>
      </c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45889</v>
      </c>
      <c r="B117" s="49" t="s">
        <v>27</v>
      </c>
      <c r="C117" s="27" t="s">
        <v>39</v>
      </c>
      <c r="D117" s="27" t="s">
        <v>23</v>
      </c>
      <c r="E117" s="50" t="s">
        <v>151</v>
      </c>
      <c r="F117" s="51" t="str">
        <f>IFERROR(VLOOKUP(E117,#REF!,2,0),"-")</f>
        <v>-</v>
      </c>
      <c r="G117" s="50" t="s">
        <v>29</v>
      </c>
      <c r="H117" s="56" t="s">
        <v>171</v>
      </c>
      <c r="I117" s="56" t="s">
        <v>273</v>
      </c>
      <c r="J117" s="56" t="s">
        <v>108</v>
      </c>
      <c r="K117" s="56" t="s">
        <v>462</v>
      </c>
      <c r="L117" s="56" t="s">
        <v>463</v>
      </c>
      <c r="M117" s="56" t="s">
        <v>464</v>
      </c>
      <c r="N117" s="56">
        <v>20</v>
      </c>
      <c r="O117" s="56"/>
      <c r="P117" s="56">
        <v>749</v>
      </c>
      <c r="Q117" s="56">
        <v>200</v>
      </c>
      <c r="R117" s="56"/>
      <c r="S117" s="56"/>
      <c r="T117" s="56">
        <v>130</v>
      </c>
      <c r="U117" s="56"/>
      <c r="V117" s="56"/>
      <c r="W117" s="56"/>
      <c r="X117" s="57">
        <f t="shared" si="3"/>
        <v>1079</v>
      </c>
      <c r="Y117" s="27">
        <v>3600</v>
      </c>
      <c r="Z117" s="57">
        <f t="shared" si="4"/>
        <v>4679</v>
      </c>
      <c r="AA117" s="56"/>
      <c r="AB117" s="14" t="s">
        <v>465</v>
      </c>
      <c r="AC117" s="15">
        <v>45894</v>
      </c>
      <c r="AD117" s="56"/>
      <c r="AE117" s="56"/>
      <c r="AF117" s="56"/>
      <c r="AG117" s="56"/>
      <c r="AH117" s="56"/>
      <c r="AI117" s="56">
        <v>350</v>
      </c>
      <c r="AJ117" s="56"/>
      <c r="AK117" s="56"/>
      <c r="AL117" s="56">
        <v>100</v>
      </c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45889</v>
      </c>
      <c r="B118" s="49" t="s">
        <v>42</v>
      </c>
      <c r="C118" s="27" t="s">
        <v>39</v>
      </c>
      <c r="D118" s="27" t="s">
        <v>23</v>
      </c>
      <c r="E118" s="50" t="s">
        <v>151</v>
      </c>
      <c r="F118" s="51" t="str">
        <f>IFERROR(VLOOKUP(E118,#REF!,2,0),"-")</f>
        <v>-</v>
      </c>
      <c r="G118" s="50" t="s">
        <v>35</v>
      </c>
      <c r="H118" s="56" t="s">
        <v>296</v>
      </c>
      <c r="I118" s="56" t="s">
        <v>312</v>
      </c>
      <c r="J118" s="56" t="s">
        <v>297</v>
      </c>
      <c r="K118" s="56">
        <v>1319</v>
      </c>
      <c r="L118" s="56" t="s">
        <v>456</v>
      </c>
      <c r="M118" s="56" t="s">
        <v>466</v>
      </c>
      <c r="N118" s="56">
        <v>40</v>
      </c>
      <c r="O118" s="56"/>
      <c r="P118" s="56">
        <v>1300</v>
      </c>
      <c r="Q118" s="56">
        <v>250</v>
      </c>
      <c r="R118" s="56"/>
      <c r="S118" s="56"/>
      <c r="T118" s="56">
        <v>100</v>
      </c>
      <c r="U118" s="56"/>
      <c r="V118" s="56"/>
      <c r="W118" s="56"/>
      <c r="X118" s="57">
        <f t="shared" si="3"/>
        <v>1650</v>
      </c>
      <c r="Y118" s="27">
        <v>4363</v>
      </c>
      <c r="Z118" s="57">
        <f t="shared" si="4"/>
        <v>6013</v>
      </c>
      <c r="AA118" s="56"/>
      <c r="AB118" s="14" t="s">
        <v>458</v>
      </c>
      <c r="AC118" s="15">
        <v>45894</v>
      </c>
      <c r="AD118" s="56"/>
      <c r="AE118" s="56"/>
      <c r="AF118" s="56"/>
      <c r="AG118" s="56"/>
      <c r="AH118" s="56"/>
      <c r="AI118" s="56">
        <v>350</v>
      </c>
      <c r="AJ118" s="56"/>
      <c r="AK118" s="56"/>
      <c r="AL118" s="56">
        <v>100</v>
      </c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15">
        <v>45889</v>
      </c>
      <c r="B119" s="49" t="s">
        <v>30</v>
      </c>
      <c r="C119" s="27" t="s">
        <v>44</v>
      </c>
      <c r="D119" s="27" t="s">
        <v>41</v>
      </c>
      <c r="E119" s="50" t="s">
        <v>222</v>
      </c>
      <c r="F119" s="51" t="str">
        <f>IFERROR(VLOOKUP(E119,#REF!,2,0),"-")</f>
        <v>-</v>
      </c>
      <c r="G119" s="50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7">
        <f t="shared" si="3"/>
        <v>0</v>
      </c>
      <c r="Y119" s="27"/>
      <c r="Z119" s="57">
        <f t="shared" si="4"/>
        <v>0</v>
      </c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9"/>
      <c r="AQ119" s="60"/>
      <c r="AR119" s="59"/>
      <c r="AS119" s="59"/>
    </row>
    <row r="120" spans="1:45" ht="18.75" customHeight="1">
      <c r="A120" s="15">
        <v>45889</v>
      </c>
      <c r="B120" s="49" t="s">
        <v>211</v>
      </c>
      <c r="C120" s="27" t="s">
        <v>46</v>
      </c>
      <c r="D120" s="27" t="s">
        <v>41</v>
      </c>
      <c r="E120" s="50" t="s">
        <v>234</v>
      </c>
      <c r="F120" s="51" t="str">
        <f>IFERROR(VLOOKUP(E120,#REF!,2,0),"-")</f>
        <v>-</v>
      </c>
      <c r="G120" s="50" t="s">
        <v>35</v>
      </c>
      <c r="H120" s="56" t="s">
        <v>106</v>
      </c>
      <c r="I120" s="56" t="s">
        <v>240</v>
      </c>
      <c r="J120" s="56" t="s">
        <v>235</v>
      </c>
      <c r="K120" s="56"/>
      <c r="L120" s="56" t="s">
        <v>467</v>
      </c>
      <c r="M120" s="56" t="s">
        <v>468</v>
      </c>
      <c r="N120" s="56">
        <v>40</v>
      </c>
      <c r="O120" s="56"/>
      <c r="P120" s="56">
        <v>1070</v>
      </c>
      <c r="Q120" s="56">
        <v>250</v>
      </c>
      <c r="R120" s="56"/>
      <c r="S120" s="56"/>
      <c r="T120" s="56">
        <v>100</v>
      </c>
      <c r="U120" s="56"/>
      <c r="V120" s="56"/>
      <c r="W120" s="56">
        <v>30</v>
      </c>
      <c r="X120" s="57">
        <f t="shared" si="3"/>
        <v>1390</v>
      </c>
      <c r="Y120" s="27">
        <v>2000</v>
      </c>
      <c r="Z120" s="57">
        <f t="shared" si="4"/>
        <v>3390</v>
      </c>
      <c r="AA120" s="56"/>
      <c r="AB120" s="6" t="s">
        <v>445</v>
      </c>
      <c r="AC120" s="5">
        <v>45895</v>
      </c>
      <c r="AD120" s="56"/>
      <c r="AE120" s="56"/>
      <c r="AF120" s="56"/>
      <c r="AG120" s="56"/>
      <c r="AH120" s="56"/>
      <c r="AI120" s="56">
        <v>200</v>
      </c>
      <c r="AJ120" s="56"/>
      <c r="AK120" s="56"/>
      <c r="AL120" s="56">
        <v>100</v>
      </c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15">
        <v>45889</v>
      </c>
      <c r="B121" s="49" t="s">
        <v>211</v>
      </c>
      <c r="C121" s="27" t="s">
        <v>46</v>
      </c>
      <c r="D121" s="27" t="s">
        <v>41</v>
      </c>
      <c r="E121" s="50" t="s">
        <v>234</v>
      </c>
      <c r="F121" s="51" t="str">
        <f>IFERROR(VLOOKUP(E121,#REF!,2,0),"-")</f>
        <v>-</v>
      </c>
      <c r="G121" s="50" t="s">
        <v>35</v>
      </c>
      <c r="H121" s="56" t="s">
        <v>106</v>
      </c>
      <c r="I121" s="56" t="s">
        <v>240</v>
      </c>
      <c r="J121" s="56" t="s">
        <v>235</v>
      </c>
      <c r="K121" s="56"/>
      <c r="L121" s="56" t="s">
        <v>469</v>
      </c>
      <c r="M121" s="56" t="s">
        <v>470</v>
      </c>
      <c r="N121" s="56">
        <v>40</v>
      </c>
      <c r="O121" s="56"/>
      <c r="P121" s="56">
        <v>1070</v>
      </c>
      <c r="Q121" s="56">
        <v>250</v>
      </c>
      <c r="R121" s="56"/>
      <c r="S121" s="56"/>
      <c r="T121" s="56"/>
      <c r="U121" s="56"/>
      <c r="V121" s="56"/>
      <c r="W121" s="56">
        <v>30</v>
      </c>
      <c r="X121" s="57">
        <f t="shared" si="3"/>
        <v>1290</v>
      </c>
      <c r="Y121" s="27">
        <v>2000</v>
      </c>
      <c r="Z121" s="57">
        <f t="shared" si="4"/>
        <v>3290</v>
      </c>
      <c r="AA121" s="56">
        <v>100</v>
      </c>
      <c r="AB121" s="6" t="s">
        <v>445</v>
      </c>
      <c r="AC121" s="5">
        <v>45895</v>
      </c>
      <c r="AD121" s="56"/>
      <c r="AE121" s="56"/>
      <c r="AF121" s="56"/>
      <c r="AG121" s="56"/>
      <c r="AH121" s="56"/>
      <c r="AI121" s="56">
        <v>200</v>
      </c>
      <c r="AJ121" s="56"/>
      <c r="AK121" s="56"/>
      <c r="AL121" s="56">
        <v>100</v>
      </c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15">
        <v>45889</v>
      </c>
      <c r="B122" s="49" t="s">
        <v>30</v>
      </c>
      <c r="C122" s="27" t="s">
        <v>47</v>
      </c>
      <c r="D122" s="27" t="s">
        <v>41</v>
      </c>
      <c r="E122" s="50" t="s">
        <v>286</v>
      </c>
      <c r="F122" s="51" t="str">
        <f>IFERROR(VLOOKUP(E122,#REF!,2,0),"-")</f>
        <v>-</v>
      </c>
      <c r="G122" s="50" t="s">
        <v>29</v>
      </c>
      <c r="H122" s="56" t="s">
        <v>116</v>
      </c>
      <c r="I122" s="56" t="s">
        <v>366</v>
      </c>
      <c r="J122" s="56" t="s">
        <v>105</v>
      </c>
      <c r="K122" s="56" t="s">
        <v>471</v>
      </c>
      <c r="L122" s="56" t="s">
        <v>472</v>
      </c>
      <c r="M122" s="56" t="s">
        <v>473</v>
      </c>
      <c r="N122" s="56">
        <v>40</v>
      </c>
      <c r="O122" s="56"/>
      <c r="P122" s="56">
        <v>1070</v>
      </c>
      <c r="Q122" s="56">
        <v>267.5</v>
      </c>
      <c r="R122" s="56"/>
      <c r="S122" s="56"/>
      <c r="T122" s="56">
        <v>130</v>
      </c>
      <c r="U122" s="56"/>
      <c r="V122" s="56"/>
      <c r="W122" s="56"/>
      <c r="X122" s="57">
        <f t="shared" si="3"/>
        <v>1467.5</v>
      </c>
      <c r="Y122" s="27">
        <v>4000</v>
      </c>
      <c r="Z122" s="57">
        <f t="shared" si="4"/>
        <v>5467.5</v>
      </c>
      <c r="AA122" s="56"/>
      <c r="AB122" s="14" t="s">
        <v>474</v>
      </c>
      <c r="AC122" s="15">
        <v>45891</v>
      </c>
      <c r="AD122" s="56"/>
      <c r="AE122" s="56"/>
      <c r="AF122" s="56"/>
      <c r="AG122" s="56"/>
      <c r="AH122" s="56"/>
      <c r="AI122" s="56">
        <v>350</v>
      </c>
      <c r="AJ122" s="56"/>
      <c r="AK122" s="56"/>
      <c r="AL122" s="56">
        <v>100</v>
      </c>
      <c r="AM122" s="56"/>
      <c r="AN122" s="56"/>
      <c r="AO122" s="56"/>
      <c r="AP122" s="59"/>
      <c r="AQ122" s="60"/>
      <c r="AR122" s="59"/>
      <c r="AS122" s="59"/>
    </row>
    <row r="123" spans="1:45" ht="18.75" customHeight="1">
      <c r="A123" s="15">
        <v>45889</v>
      </c>
      <c r="B123" s="49" t="s">
        <v>27</v>
      </c>
      <c r="C123" s="27" t="s">
        <v>50</v>
      </c>
      <c r="D123" s="27" t="s">
        <v>41</v>
      </c>
      <c r="E123" s="50" t="s">
        <v>266</v>
      </c>
      <c r="F123" s="51" t="str">
        <f>IFERROR(VLOOKUP(E123,#REF!,2,0),"-")</f>
        <v>-</v>
      </c>
      <c r="G123" s="50" t="s">
        <v>29</v>
      </c>
      <c r="H123" s="56" t="s">
        <v>115</v>
      </c>
      <c r="I123" s="56" t="s">
        <v>73</v>
      </c>
      <c r="J123" s="56" t="s">
        <v>105</v>
      </c>
      <c r="K123" s="56" t="s">
        <v>475</v>
      </c>
      <c r="L123" s="56" t="s">
        <v>476</v>
      </c>
      <c r="M123" s="56" t="s">
        <v>477</v>
      </c>
      <c r="N123" s="56">
        <v>40</v>
      </c>
      <c r="O123" s="56"/>
      <c r="P123" s="56">
        <v>800</v>
      </c>
      <c r="Q123" s="56">
        <v>250</v>
      </c>
      <c r="R123" s="56"/>
      <c r="S123" s="56"/>
      <c r="T123" s="56">
        <v>130</v>
      </c>
      <c r="U123" s="56"/>
      <c r="V123" s="56"/>
      <c r="W123" s="56"/>
      <c r="X123" s="57">
        <f t="shared" si="3"/>
        <v>1180</v>
      </c>
      <c r="Y123" s="27">
        <v>3800</v>
      </c>
      <c r="Z123" s="57">
        <f t="shared" si="4"/>
        <v>4980</v>
      </c>
      <c r="AA123" s="56"/>
      <c r="AB123" s="14" t="s">
        <v>478</v>
      </c>
      <c r="AC123" s="15">
        <v>45891</v>
      </c>
      <c r="AD123" s="56"/>
      <c r="AE123" s="56"/>
      <c r="AF123" s="56"/>
      <c r="AG123" s="56"/>
      <c r="AH123" s="56"/>
      <c r="AI123" s="56">
        <v>350</v>
      </c>
      <c r="AJ123" s="56"/>
      <c r="AK123" s="56"/>
      <c r="AL123" s="56">
        <v>100</v>
      </c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45889</v>
      </c>
      <c r="B124" s="49" t="s">
        <v>42</v>
      </c>
      <c r="C124" s="27" t="s">
        <v>52</v>
      </c>
      <c r="D124" s="27" t="s">
        <v>41</v>
      </c>
      <c r="E124" s="50" t="s">
        <v>292</v>
      </c>
      <c r="F124" s="51" t="str">
        <f>IFERROR(VLOOKUP(E124,#REF!,2,0),"-")</f>
        <v>-</v>
      </c>
      <c r="G124" s="50" t="s">
        <v>35</v>
      </c>
      <c r="H124" s="56" t="s">
        <v>296</v>
      </c>
      <c r="I124" s="56" t="s">
        <v>312</v>
      </c>
      <c r="J124" s="56" t="s">
        <v>297</v>
      </c>
      <c r="K124" s="56">
        <v>1319</v>
      </c>
      <c r="L124" s="56" t="s">
        <v>456</v>
      </c>
      <c r="M124" s="56" t="s">
        <v>479</v>
      </c>
      <c r="N124" s="56">
        <v>20</v>
      </c>
      <c r="O124" s="56"/>
      <c r="P124" s="56">
        <v>650</v>
      </c>
      <c r="Q124" s="56">
        <v>250</v>
      </c>
      <c r="R124" s="56"/>
      <c r="S124" s="56"/>
      <c r="T124" s="56">
        <v>100</v>
      </c>
      <c r="U124" s="56"/>
      <c r="V124" s="56"/>
      <c r="W124" s="56"/>
      <c r="X124" s="57">
        <f t="shared" si="3"/>
        <v>1000</v>
      </c>
      <c r="Y124" s="27">
        <v>4363</v>
      </c>
      <c r="Z124" s="57">
        <f t="shared" si="4"/>
        <v>5363</v>
      </c>
      <c r="AA124" s="56"/>
      <c r="AB124" s="14" t="s">
        <v>458</v>
      </c>
      <c r="AC124" s="15">
        <v>45894</v>
      </c>
      <c r="AD124" s="56"/>
      <c r="AE124" s="56"/>
      <c r="AF124" s="56"/>
      <c r="AG124" s="56"/>
      <c r="AH124" s="56"/>
      <c r="AI124" s="56">
        <v>350</v>
      </c>
      <c r="AJ124" s="56"/>
      <c r="AK124" s="56"/>
      <c r="AL124" s="56">
        <v>100</v>
      </c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45889</v>
      </c>
      <c r="B125" s="49" t="s">
        <v>27</v>
      </c>
      <c r="C125" s="27" t="s">
        <v>54</v>
      </c>
      <c r="D125" s="27" t="s">
        <v>41</v>
      </c>
      <c r="E125" s="50" t="s">
        <v>227</v>
      </c>
      <c r="F125" s="51" t="str">
        <f>IFERROR(VLOOKUP(E125,#REF!,2,0),"-")</f>
        <v>-</v>
      </c>
      <c r="G125" s="50" t="s">
        <v>35</v>
      </c>
      <c r="H125" s="56" t="s">
        <v>98</v>
      </c>
      <c r="I125" s="56" t="s">
        <v>480</v>
      </c>
      <c r="J125" s="56" t="s">
        <v>280</v>
      </c>
      <c r="K125" s="56" t="s">
        <v>481</v>
      </c>
      <c r="L125" s="56">
        <v>2101756679</v>
      </c>
      <c r="M125" s="56" t="s">
        <v>482</v>
      </c>
      <c r="N125" s="56">
        <v>40</v>
      </c>
      <c r="O125" s="56"/>
      <c r="P125" s="56">
        <v>1284</v>
      </c>
      <c r="Q125" s="56">
        <v>267.5</v>
      </c>
      <c r="R125" s="56"/>
      <c r="S125" s="56"/>
      <c r="T125" s="56"/>
      <c r="U125" s="56"/>
      <c r="V125" s="56"/>
      <c r="W125" s="56">
        <v>36</v>
      </c>
      <c r="X125" s="57">
        <f t="shared" si="3"/>
        <v>1515.5</v>
      </c>
      <c r="Y125" s="27">
        <v>3900</v>
      </c>
      <c r="Z125" s="57">
        <f t="shared" si="4"/>
        <v>5415.5</v>
      </c>
      <c r="AA125" s="56"/>
      <c r="AB125" s="14" t="s">
        <v>483</v>
      </c>
      <c r="AC125" s="15">
        <v>45891</v>
      </c>
      <c r="AD125" s="56"/>
      <c r="AE125" s="56"/>
      <c r="AF125" s="56"/>
      <c r="AG125" s="56"/>
      <c r="AH125" s="56"/>
      <c r="AI125" s="56">
        <v>350</v>
      </c>
      <c r="AJ125" s="56"/>
      <c r="AK125" s="56"/>
      <c r="AL125" s="56">
        <v>100</v>
      </c>
      <c r="AM125" s="56"/>
      <c r="AN125" s="56"/>
      <c r="AO125" s="56"/>
      <c r="AP125" s="59"/>
      <c r="AQ125" s="60"/>
      <c r="AR125" s="59"/>
      <c r="AS125" s="59"/>
    </row>
    <row r="126" spans="1:45" ht="18.75" customHeight="1">
      <c r="A126" s="15">
        <v>45889</v>
      </c>
      <c r="B126" s="49" t="s">
        <v>27</v>
      </c>
      <c r="C126" s="27" t="s">
        <v>56</v>
      </c>
      <c r="D126" s="27" t="s">
        <v>41</v>
      </c>
      <c r="E126" s="50" t="s">
        <v>253</v>
      </c>
      <c r="F126" s="51" t="str">
        <f>IFERROR(VLOOKUP(E126,#REF!,2,0),"-")</f>
        <v>-</v>
      </c>
      <c r="G126" s="50" t="s">
        <v>29</v>
      </c>
      <c r="H126" s="56" t="s">
        <v>115</v>
      </c>
      <c r="I126" s="56" t="s">
        <v>61</v>
      </c>
      <c r="J126" s="56" t="s">
        <v>106</v>
      </c>
      <c r="K126" s="56" t="s">
        <v>449</v>
      </c>
      <c r="L126" s="56">
        <v>2310416680</v>
      </c>
      <c r="M126" s="56" t="s">
        <v>484</v>
      </c>
      <c r="N126" s="56">
        <v>40</v>
      </c>
      <c r="O126" s="56"/>
      <c r="P126" s="56">
        <v>900</v>
      </c>
      <c r="Q126" s="56">
        <v>250</v>
      </c>
      <c r="R126" s="56"/>
      <c r="S126" s="56"/>
      <c r="T126" s="56">
        <v>130</v>
      </c>
      <c r="U126" s="56"/>
      <c r="V126" s="56"/>
      <c r="W126" s="56"/>
      <c r="X126" s="57">
        <f t="shared" si="3"/>
        <v>1280</v>
      </c>
      <c r="Y126" s="27">
        <v>4000</v>
      </c>
      <c r="Z126" s="57">
        <f t="shared" si="4"/>
        <v>5280</v>
      </c>
      <c r="AA126" s="56"/>
      <c r="AB126" s="14" t="s">
        <v>451</v>
      </c>
      <c r="AC126" s="15">
        <v>45894</v>
      </c>
      <c r="AD126" s="56"/>
      <c r="AE126" s="56"/>
      <c r="AF126" s="56"/>
      <c r="AG126" s="56"/>
      <c r="AH126" s="56"/>
      <c r="AI126" s="56">
        <v>350</v>
      </c>
      <c r="AJ126" s="56"/>
      <c r="AK126" s="56"/>
      <c r="AL126" s="56">
        <v>100</v>
      </c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45889</v>
      </c>
      <c r="B127" s="49" t="s">
        <v>42</v>
      </c>
      <c r="C127" s="27" t="s">
        <v>56</v>
      </c>
      <c r="D127" s="27" t="s">
        <v>41</v>
      </c>
      <c r="E127" s="50" t="s">
        <v>253</v>
      </c>
      <c r="F127" s="51" t="str">
        <f>IFERROR(VLOOKUP(E127,#REF!,2,0),"-")</f>
        <v>-</v>
      </c>
      <c r="G127" s="50" t="s">
        <v>35</v>
      </c>
      <c r="H127" s="56" t="s">
        <v>129</v>
      </c>
      <c r="I127" s="56" t="s">
        <v>312</v>
      </c>
      <c r="J127" s="56" t="s">
        <v>485</v>
      </c>
      <c r="K127" s="56">
        <v>1318</v>
      </c>
      <c r="L127" s="56" t="s">
        <v>486</v>
      </c>
      <c r="M127" s="56" t="s">
        <v>487</v>
      </c>
      <c r="N127" s="56">
        <v>20</v>
      </c>
      <c r="O127" s="56"/>
      <c r="P127" s="56">
        <v>642</v>
      </c>
      <c r="Q127" s="56">
        <v>267.5</v>
      </c>
      <c r="R127" s="56"/>
      <c r="S127" s="56"/>
      <c r="T127" s="56"/>
      <c r="U127" s="56"/>
      <c r="V127" s="56"/>
      <c r="W127" s="56"/>
      <c r="X127" s="57">
        <f t="shared" si="3"/>
        <v>909.5</v>
      </c>
      <c r="Y127" s="27">
        <v>4363</v>
      </c>
      <c r="Z127" s="57">
        <f t="shared" si="4"/>
        <v>5272.5</v>
      </c>
      <c r="AA127" s="56"/>
      <c r="AB127" s="14" t="s">
        <v>488</v>
      </c>
      <c r="AC127" s="15">
        <v>45894</v>
      </c>
      <c r="AD127" s="56"/>
      <c r="AE127" s="56"/>
      <c r="AF127" s="56"/>
      <c r="AG127" s="56"/>
      <c r="AH127" s="56"/>
      <c r="AI127" s="56">
        <v>350</v>
      </c>
      <c r="AJ127" s="56"/>
      <c r="AK127" s="56"/>
      <c r="AL127" s="56">
        <v>100</v>
      </c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45889</v>
      </c>
      <c r="B128" s="49" t="s">
        <v>30</v>
      </c>
      <c r="C128" s="27" t="s">
        <v>78</v>
      </c>
      <c r="D128" s="27" t="s">
        <v>41</v>
      </c>
      <c r="E128" s="50" t="s">
        <v>55</v>
      </c>
      <c r="F128" s="51" t="str">
        <f>IFERROR(VLOOKUP(E128,#REF!,2,0),"-")</f>
        <v>-</v>
      </c>
      <c r="G128" s="50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7">
        <f t="shared" si="3"/>
        <v>0</v>
      </c>
      <c r="Y128" s="27"/>
      <c r="Z128" s="57">
        <f t="shared" si="4"/>
        <v>0</v>
      </c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45889</v>
      </c>
      <c r="B129" s="49" t="s">
        <v>27</v>
      </c>
      <c r="C129" s="27" t="s">
        <v>79</v>
      </c>
      <c r="D129" s="27" t="s">
        <v>41</v>
      </c>
      <c r="E129" s="50" t="s">
        <v>53</v>
      </c>
      <c r="F129" s="51" t="str">
        <f>IFERROR(VLOOKUP(E129,#REF!,2,0),"-")</f>
        <v>-</v>
      </c>
      <c r="G129" s="50" t="s">
        <v>29</v>
      </c>
      <c r="H129" s="56" t="s">
        <v>171</v>
      </c>
      <c r="I129" s="56" t="s">
        <v>273</v>
      </c>
      <c r="J129" s="56" t="s">
        <v>108</v>
      </c>
      <c r="K129" s="56" t="s">
        <v>462</v>
      </c>
      <c r="L129" s="56" t="s">
        <v>463</v>
      </c>
      <c r="M129" s="56" t="s">
        <v>489</v>
      </c>
      <c r="N129" s="56">
        <v>40</v>
      </c>
      <c r="O129" s="56"/>
      <c r="P129" s="56">
        <v>749</v>
      </c>
      <c r="Q129" s="56">
        <v>200</v>
      </c>
      <c r="R129" s="56"/>
      <c r="S129" s="56"/>
      <c r="T129" s="56">
        <v>130</v>
      </c>
      <c r="U129" s="56"/>
      <c r="V129" s="56"/>
      <c r="W129" s="56"/>
      <c r="X129" s="57">
        <f t="shared" si="3"/>
        <v>1079</v>
      </c>
      <c r="Y129" s="27">
        <v>3600</v>
      </c>
      <c r="Z129" s="57">
        <f t="shared" si="4"/>
        <v>4679</v>
      </c>
      <c r="AA129" s="56"/>
      <c r="AB129" s="14" t="s">
        <v>465</v>
      </c>
      <c r="AC129" s="15">
        <v>45894</v>
      </c>
      <c r="AD129" s="56"/>
      <c r="AE129" s="56"/>
      <c r="AF129" s="56"/>
      <c r="AG129" s="56"/>
      <c r="AH129" s="56"/>
      <c r="AI129" s="56">
        <v>350</v>
      </c>
      <c r="AJ129" s="56"/>
      <c r="AK129" s="56"/>
      <c r="AL129" s="56">
        <v>100</v>
      </c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45889</v>
      </c>
      <c r="B130" s="49" t="s">
        <v>211</v>
      </c>
      <c r="C130" s="27" t="s">
        <v>80</v>
      </c>
      <c r="D130" s="27" t="s">
        <v>41</v>
      </c>
      <c r="E130" s="50" t="s">
        <v>258</v>
      </c>
      <c r="F130" s="51" t="str">
        <f>IFERROR(VLOOKUP(E130,#REF!,2,0),"-")</f>
        <v>-</v>
      </c>
      <c r="G130" s="50" t="s">
        <v>35</v>
      </c>
      <c r="H130" s="56" t="s">
        <v>106</v>
      </c>
      <c r="I130" s="56" t="s">
        <v>240</v>
      </c>
      <c r="J130" s="56" t="s">
        <v>235</v>
      </c>
      <c r="K130" s="56"/>
      <c r="L130" s="56" t="s">
        <v>490</v>
      </c>
      <c r="M130" s="56" t="s">
        <v>491</v>
      </c>
      <c r="N130" s="56">
        <v>40</v>
      </c>
      <c r="O130" s="56"/>
      <c r="P130" s="56">
        <v>1070</v>
      </c>
      <c r="Q130" s="56">
        <v>250</v>
      </c>
      <c r="R130" s="56">
        <v>160.5</v>
      </c>
      <c r="S130" s="56"/>
      <c r="T130" s="56">
        <v>100</v>
      </c>
      <c r="U130" s="56"/>
      <c r="V130" s="56"/>
      <c r="W130" s="56">
        <v>30</v>
      </c>
      <c r="X130" s="57">
        <f t="shared" si="3"/>
        <v>1550.5</v>
      </c>
      <c r="Y130" s="27">
        <v>2000</v>
      </c>
      <c r="Z130" s="57">
        <f t="shared" si="4"/>
        <v>3550.5</v>
      </c>
      <c r="AA130" s="56"/>
      <c r="AB130" s="6" t="s">
        <v>445</v>
      </c>
      <c r="AC130" s="5">
        <v>45895</v>
      </c>
      <c r="AD130" s="56"/>
      <c r="AE130" s="56"/>
      <c r="AF130" s="56"/>
      <c r="AG130" s="56"/>
      <c r="AH130" s="56"/>
      <c r="AI130" s="56">
        <v>200</v>
      </c>
      <c r="AJ130" s="56"/>
      <c r="AK130" s="56"/>
      <c r="AL130" s="56">
        <v>100</v>
      </c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45889</v>
      </c>
      <c r="B131" s="49" t="s">
        <v>211</v>
      </c>
      <c r="C131" s="27" t="s">
        <v>80</v>
      </c>
      <c r="D131" s="27" t="s">
        <v>41</v>
      </c>
      <c r="E131" s="50" t="s">
        <v>258</v>
      </c>
      <c r="F131" s="51" t="str">
        <f>IFERROR(VLOOKUP(E131,#REF!,2,0),"-")</f>
        <v>-</v>
      </c>
      <c r="G131" s="50" t="s">
        <v>35</v>
      </c>
      <c r="H131" s="56" t="s">
        <v>106</v>
      </c>
      <c r="I131" s="56" t="s">
        <v>240</v>
      </c>
      <c r="J131" s="56" t="s">
        <v>133</v>
      </c>
      <c r="K131" s="56"/>
      <c r="L131" s="56" t="s">
        <v>492</v>
      </c>
      <c r="M131" s="56" t="s">
        <v>493</v>
      </c>
      <c r="N131" s="56">
        <v>40</v>
      </c>
      <c r="O131" s="56"/>
      <c r="P131" s="56">
        <v>1284</v>
      </c>
      <c r="Q131" s="56">
        <v>250</v>
      </c>
      <c r="R131" s="56"/>
      <c r="S131" s="56"/>
      <c r="T131" s="56">
        <v>100</v>
      </c>
      <c r="U131" s="56"/>
      <c r="V131" s="56"/>
      <c r="W131" s="56">
        <v>36</v>
      </c>
      <c r="X131" s="57">
        <f t="shared" si="3"/>
        <v>1598</v>
      </c>
      <c r="Y131" s="27">
        <v>2000</v>
      </c>
      <c r="Z131" s="57">
        <f t="shared" si="4"/>
        <v>3598</v>
      </c>
      <c r="AA131" s="56">
        <v>100</v>
      </c>
      <c r="AB131" s="6" t="s">
        <v>445</v>
      </c>
      <c r="AC131" s="5">
        <v>45895</v>
      </c>
      <c r="AD131" s="56"/>
      <c r="AE131" s="56"/>
      <c r="AF131" s="56"/>
      <c r="AG131" s="56"/>
      <c r="AH131" s="56"/>
      <c r="AI131" s="56">
        <v>200</v>
      </c>
      <c r="AJ131" s="56"/>
      <c r="AK131" s="56"/>
      <c r="AL131" s="56">
        <v>100</v>
      </c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45889</v>
      </c>
      <c r="B132" s="49" t="s">
        <v>30</v>
      </c>
      <c r="C132" s="27" t="s">
        <v>81</v>
      </c>
      <c r="D132" s="27" t="s">
        <v>41</v>
      </c>
      <c r="E132" s="50" t="s">
        <v>74</v>
      </c>
      <c r="F132" s="51" t="str">
        <f>IFERROR(VLOOKUP(E132,#REF!,2,0),"-")</f>
        <v>-</v>
      </c>
      <c r="G132" s="50" t="s">
        <v>35</v>
      </c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7">
        <f t="shared" si="3"/>
        <v>0</v>
      </c>
      <c r="Y132" s="27"/>
      <c r="Z132" s="57">
        <f t="shared" si="4"/>
        <v>0</v>
      </c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45889</v>
      </c>
      <c r="B133" s="49" t="s">
        <v>27</v>
      </c>
      <c r="C133" s="27" t="s">
        <v>263</v>
      </c>
      <c r="D133" s="27" t="s">
        <v>41</v>
      </c>
      <c r="E133" s="50" t="s">
        <v>219</v>
      </c>
      <c r="F133" s="51" t="str">
        <f>IFERROR(VLOOKUP(E133,#REF!,2,0),"-")</f>
        <v>-</v>
      </c>
      <c r="G133" s="50" t="s">
        <v>35</v>
      </c>
      <c r="H133" s="56" t="s">
        <v>110</v>
      </c>
      <c r="I133" s="56" t="s">
        <v>281</v>
      </c>
      <c r="J133" s="56" t="s">
        <v>280</v>
      </c>
      <c r="K133" s="56" t="s">
        <v>494</v>
      </c>
      <c r="L133" s="56" t="s">
        <v>495</v>
      </c>
      <c r="M133" s="56" t="s">
        <v>496</v>
      </c>
      <c r="N133" s="56">
        <v>40</v>
      </c>
      <c r="O133" s="56"/>
      <c r="P133" s="56">
        <v>1284</v>
      </c>
      <c r="Q133" s="56">
        <v>249.99</v>
      </c>
      <c r="R133" s="56"/>
      <c r="S133" s="56"/>
      <c r="T133" s="56">
        <v>100</v>
      </c>
      <c r="U133" s="56"/>
      <c r="V133" s="56"/>
      <c r="W133" s="56">
        <v>36</v>
      </c>
      <c r="X133" s="57">
        <f t="shared" si="3"/>
        <v>1597.99</v>
      </c>
      <c r="Y133" s="27">
        <v>3800</v>
      </c>
      <c r="Z133" s="57">
        <f t="shared" si="4"/>
        <v>5397.99</v>
      </c>
      <c r="AA133" s="56"/>
      <c r="AB133" s="14" t="s">
        <v>497</v>
      </c>
      <c r="AC133" s="15">
        <v>45891</v>
      </c>
      <c r="AD133" s="56"/>
      <c r="AE133" s="56"/>
      <c r="AF133" s="56"/>
      <c r="AG133" s="56"/>
      <c r="AH133" s="56"/>
      <c r="AI133" s="56">
        <v>350</v>
      </c>
      <c r="AJ133" s="56"/>
      <c r="AK133" s="56"/>
      <c r="AL133" s="56">
        <v>100</v>
      </c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45889</v>
      </c>
      <c r="B134" s="49" t="s">
        <v>27</v>
      </c>
      <c r="C134" s="27" t="s">
        <v>259</v>
      </c>
      <c r="D134" s="27" t="s">
        <v>41</v>
      </c>
      <c r="E134" s="50" t="s">
        <v>272</v>
      </c>
      <c r="F134" s="51" t="str">
        <f>IFERROR(VLOOKUP(E134,#REF!,2,0),"-")</f>
        <v>-</v>
      </c>
      <c r="G134" s="50" t="s">
        <v>35</v>
      </c>
      <c r="H134" s="56" t="s">
        <v>111</v>
      </c>
      <c r="I134" s="56" t="s">
        <v>281</v>
      </c>
      <c r="J134" s="56" t="s">
        <v>280</v>
      </c>
      <c r="K134" s="56" t="s">
        <v>498</v>
      </c>
      <c r="L134" s="56" t="s">
        <v>499</v>
      </c>
      <c r="M134" s="56" t="s">
        <v>500</v>
      </c>
      <c r="N134" s="56">
        <v>40</v>
      </c>
      <c r="O134" s="56"/>
      <c r="P134" s="56">
        <v>1200</v>
      </c>
      <c r="Q134" s="56">
        <v>220</v>
      </c>
      <c r="R134" s="56"/>
      <c r="S134" s="56"/>
      <c r="T134" s="56">
        <v>100</v>
      </c>
      <c r="U134" s="56"/>
      <c r="V134" s="56"/>
      <c r="W134" s="56">
        <v>33.65</v>
      </c>
      <c r="X134" s="57">
        <f t="shared" si="3"/>
        <v>1486.35</v>
      </c>
      <c r="Y134" s="27">
        <v>3800</v>
      </c>
      <c r="Z134" s="57">
        <f t="shared" si="4"/>
        <v>5286.35</v>
      </c>
      <c r="AA134" s="56"/>
      <c r="AB134" s="14" t="s">
        <v>501</v>
      </c>
      <c r="AC134" s="15">
        <v>45891</v>
      </c>
      <c r="AD134" s="56"/>
      <c r="AE134" s="56"/>
      <c r="AF134" s="56"/>
      <c r="AG134" s="56"/>
      <c r="AH134" s="56"/>
      <c r="AI134" s="56">
        <v>350</v>
      </c>
      <c r="AJ134" s="56"/>
      <c r="AK134" s="56"/>
      <c r="AL134" s="56">
        <v>100</v>
      </c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45889</v>
      </c>
      <c r="B135" s="49" t="s">
        <v>27</v>
      </c>
      <c r="C135" s="27" t="s">
        <v>256</v>
      </c>
      <c r="D135" s="27" t="s">
        <v>41</v>
      </c>
      <c r="E135" s="50" t="s">
        <v>275</v>
      </c>
      <c r="F135" s="51" t="str">
        <f>IFERROR(VLOOKUP(E135,#REF!,2,0),"-")</f>
        <v>-</v>
      </c>
      <c r="G135" s="50" t="s">
        <v>29</v>
      </c>
      <c r="H135" s="56" t="s">
        <v>115</v>
      </c>
      <c r="I135" s="56" t="s">
        <v>73</v>
      </c>
      <c r="J135" s="56" t="s">
        <v>105</v>
      </c>
      <c r="K135" s="56" t="s">
        <v>475</v>
      </c>
      <c r="L135" s="56" t="s">
        <v>476</v>
      </c>
      <c r="M135" s="56" t="s">
        <v>502</v>
      </c>
      <c r="N135" s="56">
        <v>40</v>
      </c>
      <c r="O135" s="56"/>
      <c r="P135" s="56">
        <v>800</v>
      </c>
      <c r="Q135" s="56">
        <v>250</v>
      </c>
      <c r="R135" s="56"/>
      <c r="S135" s="56"/>
      <c r="T135" s="56">
        <v>130</v>
      </c>
      <c r="U135" s="56"/>
      <c r="V135" s="56"/>
      <c r="W135" s="56"/>
      <c r="X135" s="57">
        <f t="shared" si="3"/>
        <v>1180</v>
      </c>
      <c r="Y135" s="27">
        <v>3800</v>
      </c>
      <c r="Z135" s="57">
        <f t="shared" si="4"/>
        <v>4980</v>
      </c>
      <c r="AA135" s="56"/>
      <c r="AB135" s="14" t="s">
        <v>478</v>
      </c>
      <c r="AC135" s="15">
        <v>45891</v>
      </c>
      <c r="AD135" s="56"/>
      <c r="AE135" s="56"/>
      <c r="AF135" s="56"/>
      <c r="AG135" s="56"/>
      <c r="AH135" s="56"/>
      <c r="AI135" s="56">
        <v>350</v>
      </c>
      <c r="AJ135" s="56"/>
      <c r="AK135" s="56"/>
      <c r="AL135" s="56">
        <v>100</v>
      </c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45889</v>
      </c>
      <c r="B136" s="49" t="s">
        <v>27</v>
      </c>
      <c r="C136" s="27" t="s">
        <v>282</v>
      </c>
      <c r="D136" s="27" t="s">
        <v>41</v>
      </c>
      <c r="E136" s="50" t="s">
        <v>210</v>
      </c>
      <c r="F136" s="51" t="str">
        <f>IFERROR(VLOOKUP(E136,#REF!,2,0),"-")</f>
        <v>-</v>
      </c>
      <c r="G136" s="50" t="s">
        <v>35</v>
      </c>
      <c r="H136" s="56" t="s">
        <v>58</v>
      </c>
      <c r="I136" s="56" t="s">
        <v>281</v>
      </c>
      <c r="J136" s="56" t="s">
        <v>280</v>
      </c>
      <c r="K136" s="56" t="s">
        <v>503</v>
      </c>
      <c r="L136" s="56" t="s">
        <v>504</v>
      </c>
      <c r="M136" s="56" t="s">
        <v>505</v>
      </c>
      <c r="N136" s="56">
        <v>40</v>
      </c>
      <c r="O136" s="56"/>
      <c r="P136" s="56">
        <v>1284</v>
      </c>
      <c r="Q136" s="56">
        <v>220</v>
      </c>
      <c r="R136" s="56"/>
      <c r="S136" s="56"/>
      <c r="T136" s="56">
        <v>100</v>
      </c>
      <c r="U136" s="56"/>
      <c r="V136" s="56"/>
      <c r="W136" s="56">
        <v>36</v>
      </c>
      <c r="X136" s="57">
        <f t="shared" si="3"/>
        <v>1568</v>
      </c>
      <c r="Y136" s="27">
        <v>3800</v>
      </c>
      <c r="Z136" s="57">
        <f t="shared" si="4"/>
        <v>5368</v>
      </c>
      <c r="AA136" s="56"/>
      <c r="AB136" s="14" t="s">
        <v>506</v>
      </c>
      <c r="AC136" s="15">
        <v>45891</v>
      </c>
      <c r="AD136" s="56"/>
      <c r="AE136" s="56"/>
      <c r="AF136" s="56"/>
      <c r="AG136" s="56"/>
      <c r="AH136" s="56"/>
      <c r="AI136" s="56">
        <v>350</v>
      </c>
      <c r="AJ136" s="56"/>
      <c r="AK136" s="56"/>
      <c r="AL136" s="56">
        <v>100</v>
      </c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67">
        <v>45890</v>
      </c>
      <c r="B137" s="68" t="s">
        <v>211</v>
      </c>
      <c r="C137" s="69" t="s">
        <v>22</v>
      </c>
      <c r="D137" s="69" t="s">
        <v>23</v>
      </c>
      <c r="E137" s="70" t="s">
        <v>207</v>
      </c>
      <c r="F137" s="71" t="str">
        <f>IFERROR(VLOOKUP(E137,#REF!,2,0),"-")</f>
        <v>-</v>
      </c>
      <c r="G137" s="70" t="s">
        <v>35</v>
      </c>
      <c r="H137" s="73" t="s">
        <v>123</v>
      </c>
      <c r="I137" s="73" t="s">
        <v>240</v>
      </c>
      <c r="J137" s="73" t="s">
        <v>250</v>
      </c>
      <c r="K137" s="73"/>
      <c r="L137" s="73" t="s">
        <v>507</v>
      </c>
      <c r="M137" s="73" t="s">
        <v>508</v>
      </c>
      <c r="N137" s="73">
        <v>40</v>
      </c>
      <c r="O137" s="73"/>
      <c r="P137" s="73">
        <v>1979.5</v>
      </c>
      <c r="Q137" s="73"/>
      <c r="R137" s="73"/>
      <c r="S137" s="73"/>
      <c r="T137" s="73"/>
      <c r="U137" s="73"/>
      <c r="V137" s="73"/>
      <c r="W137" s="73">
        <v>55.5</v>
      </c>
      <c r="X137" s="57">
        <f t="shared" si="3"/>
        <v>1924</v>
      </c>
      <c r="Y137" s="69">
        <v>2000</v>
      </c>
      <c r="Z137" s="74">
        <f t="shared" si="4"/>
        <v>3924</v>
      </c>
      <c r="AA137" s="73">
        <v>100</v>
      </c>
      <c r="AB137" s="6" t="s">
        <v>445</v>
      </c>
      <c r="AC137" s="5">
        <v>45895</v>
      </c>
      <c r="AD137" s="73"/>
      <c r="AE137" s="73"/>
      <c r="AF137" s="73"/>
      <c r="AG137" s="73"/>
      <c r="AH137" s="73"/>
      <c r="AI137" s="73">
        <v>200</v>
      </c>
      <c r="AJ137" s="73"/>
      <c r="AK137" s="73"/>
      <c r="AL137" s="73">
        <v>100</v>
      </c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45890</v>
      </c>
      <c r="B138" s="49" t="s">
        <v>27</v>
      </c>
      <c r="C138" s="27" t="s">
        <v>28</v>
      </c>
      <c r="D138" s="27" t="s">
        <v>23</v>
      </c>
      <c r="E138" s="50" t="s">
        <v>261</v>
      </c>
      <c r="F138" s="51" t="str">
        <f>IFERROR(VLOOKUP(E138,#REF!,2,0),"-")</f>
        <v>-</v>
      </c>
      <c r="G138" s="50" t="s">
        <v>24</v>
      </c>
      <c r="H138" s="56" t="s">
        <v>396</v>
      </c>
      <c r="I138" s="56" t="s">
        <v>89</v>
      </c>
      <c r="J138" s="56"/>
      <c r="K138" s="56" t="s">
        <v>509</v>
      </c>
      <c r="L138" s="56"/>
      <c r="M138" s="56" t="s">
        <v>226</v>
      </c>
      <c r="N138" s="56">
        <v>40</v>
      </c>
      <c r="O138" s="56"/>
      <c r="P138" s="56"/>
      <c r="Q138" s="56"/>
      <c r="R138" s="56"/>
      <c r="S138" s="56"/>
      <c r="T138" s="56"/>
      <c r="U138" s="56"/>
      <c r="V138" s="56"/>
      <c r="W138" s="56"/>
      <c r="X138" s="57">
        <f t="shared" si="3"/>
        <v>0</v>
      </c>
      <c r="Y138" s="27">
        <v>6634</v>
      </c>
      <c r="Z138" s="57">
        <f t="shared" si="4"/>
        <v>6634</v>
      </c>
      <c r="AA138" s="56"/>
      <c r="AB138" s="14" t="s">
        <v>510</v>
      </c>
      <c r="AC138" s="15">
        <v>45891</v>
      </c>
      <c r="AD138" s="56"/>
      <c r="AE138" s="56"/>
      <c r="AF138" s="56"/>
      <c r="AG138" s="56"/>
      <c r="AH138" s="56"/>
      <c r="AI138" s="56">
        <v>450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15">
        <v>45890</v>
      </c>
      <c r="B139" s="49" t="s">
        <v>211</v>
      </c>
      <c r="C139" s="27" t="s">
        <v>31</v>
      </c>
      <c r="D139" s="27" t="s">
        <v>23</v>
      </c>
      <c r="E139" s="50" t="s">
        <v>248</v>
      </c>
      <c r="F139" s="51" t="str">
        <f>IFERROR(VLOOKUP(E139,#REF!,2,0),"-")</f>
        <v>-</v>
      </c>
      <c r="G139" s="50" t="s">
        <v>35</v>
      </c>
      <c r="H139" s="56" t="s">
        <v>123</v>
      </c>
      <c r="I139" s="56" t="s">
        <v>240</v>
      </c>
      <c r="J139" s="56" t="s">
        <v>250</v>
      </c>
      <c r="K139" s="56"/>
      <c r="L139" s="56" t="s">
        <v>511</v>
      </c>
      <c r="M139" s="56" t="s">
        <v>512</v>
      </c>
      <c r="N139" s="56">
        <v>40</v>
      </c>
      <c r="O139" s="56"/>
      <c r="P139" s="56">
        <v>1284</v>
      </c>
      <c r="Q139" s="56">
        <v>267.5</v>
      </c>
      <c r="R139" s="56">
        <v>428</v>
      </c>
      <c r="S139" s="56"/>
      <c r="T139" s="56">
        <v>100</v>
      </c>
      <c r="U139" s="56"/>
      <c r="V139" s="56"/>
      <c r="W139" s="56">
        <v>36</v>
      </c>
      <c r="X139" s="57">
        <f t="shared" si="3"/>
        <v>2043.5</v>
      </c>
      <c r="Y139" s="27">
        <v>2000</v>
      </c>
      <c r="Z139" s="57">
        <f t="shared" si="4"/>
        <v>4043.5</v>
      </c>
      <c r="AA139" s="56">
        <v>100</v>
      </c>
      <c r="AB139" s="6" t="s">
        <v>445</v>
      </c>
      <c r="AC139" s="5">
        <v>45895</v>
      </c>
      <c r="AD139" s="56"/>
      <c r="AE139" s="56"/>
      <c r="AF139" s="56"/>
      <c r="AG139" s="56"/>
      <c r="AH139" s="56"/>
      <c r="AI139" s="56">
        <v>200</v>
      </c>
      <c r="AJ139" s="56"/>
      <c r="AK139" s="56"/>
      <c r="AL139" s="56">
        <v>100</v>
      </c>
      <c r="AM139" s="56"/>
      <c r="AN139" s="56"/>
      <c r="AO139" s="56"/>
      <c r="AP139" s="59"/>
      <c r="AQ139" s="60"/>
      <c r="AR139" s="59"/>
      <c r="AS139" s="59"/>
    </row>
    <row r="140" spans="1:45" ht="18.75" customHeight="1">
      <c r="A140" s="15">
        <v>45890</v>
      </c>
      <c r="B140" s="49" t="s">
        <v>30</v>
      </c>
      <c r="C140" s="27" t="s">
        <v>33</v>
      </c>
      <c r="D140" s="27" t="s">
        <v>23</v>
      </c>
      <c r="E140" s="50"/>
      <c r="F140" s="51"/>
      <c r="G140" s="50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7">
        <f t="shared" si="3"/>
        <v>0</v>
      </c>
      <c r="Y140" s="27"/>
      <c r="Z140" s="57">
        <f t="shared" si="4"/>
        <v>0</v>
      </c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45890</v>
      </c>
      <c r="B141" s="49" t="s">
        <v>30</v>
      </c>
      <c r="C141" s="27" t="s">
        <v>34</v>
      </c>
      <c r="D141" s="27" t="s">
        <v>23</v>
      </c>
      <c r="E141" s="50" t="s">
        <v>75</v>
      </c>
      <c r="F141" s="51" t="str">
        <f>IFERROR(VLOOKUP(E141,#REF!,2,0),"-")</f>
        <v>-</v>
      </c>
      <c r="G141" s="50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3"/>
        <v>0</v>
      </c>
      <c r="Y141" s="27"/>
      <c r="Z141" s="57">
        <f t="shared" si="4"/>
        <v>0</v>
      </c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9"/>
      <c r="AQ141" s="60"/>
      <c r="AR141" s="59"/>
      <c r="AS141" s="59"/>
    </row>
    <row r="142" spans="1:45" ht="18.75" customHeight="1">
      <c r="A142" s="15">
        <v>45890</v>
      </c>
      <c r="B142" s="49" t="s">
        <v>30</v>
      </c>
      <c r="C142" s="27" t="s">
        <v>36</v>
      </c>
      <c r="D142" s="27" t="s">
        <v>23</v>
      </c>
      <c r="E142" s="50" t="s">
        <v>37</v>
      </c>
      <c r="F142" s="51" t="str">
        <f>IFERROR(VLOOKUP(E142,#REF!,2,0),"-")</f>
        <v>-</v>
      </c>
      <c r="G142" s="50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7">
        <f t="shared" si="3"/>
        <v>0</v>
      </c>
      <c r="Y142" s="27"/>
      <c r="Z142" s="57">
        <f t="shared" si="4"/>
        <v>0</v>
      </c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9"/>
      <c r="AQ142" s="60"/>
      <c r="AR142" s="59"/>
      <c r="AS142" s="59"/>
    </row>
    <row r="143" spans="1:45" ht="18.75" customHeight="1">
      <c r="A143" s="15">
        <v>45890</v>
      </c>
      <c r="B143" s="49" t="s">
        <v>30</v>
      </c>
      <c r="C143" s="27" t="s">
        <v>39</v>
      </c>
      <c r="D143" s="27" t="s">
        <v>23</v>
      </c>
      <c r="E143" s="50" t="s">
        <v>151</v>
      </c>
      <c r="F143" s="51" t="str">
        <f>IFERROR(VLOOKUP(E143,#REF!,2,0),"-")</f>
        <v>-</v>
      </c>
      <c r="G143" s="50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7">
        <f t="shared" si="3"/>
        <v>0</v>
      </c>
      <c r="Y143" s="27"/>
      <c r="Z143" s="57">
        <f t="shared" si="4"/>
        <v>0</v>
      </c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9"/>
      <c r="AQ143" s="60"/>
      <c r="AR143" s="59"/>
      <c r="AS143" s="59"/>
    </row>
    <row r="144" spans="1:45" ht="18.75" customHeight="1">
      <c r="A144" s="15">
        <v>45890</v>
      </c>
      <c r="B144" s="49" t="s">
        <v>27</v>
      </c>
      <c r="C144" s="27" t="s">
        <v>44</v>
      </c>
      <c r="D144" s="27" t="s">
        <v>41</v>
      </c>
      <c r="E144" s="50" t="s">
        <v>222</v>
      </c>
      <c r="F144" s="51" t="str">
        <f>IFERROR(VLOOKUP(E144,#REF!,2,0),"-")</f>
        <v>-</v>
      </c>
      <c r="G144" s="50" t="s">
        <v>29</v>
      </c>
      <c r="H144" s="56" t="s">
        <v>133</v>
      </c>
      <c r="I144" s="56" t="s">
        <v>294</v>
      </c>
      <c r="J144" s="56" t="s">
        <v>105</v>
      </c>
      <c r="K144" s="56" t="s">
        <v>513</v>
      </c>
      <c r="L144" s="56" t="s">
        <v>514</v>
      </c>
      <c r="M144" s="56" t="s">
        <v>515</v>
      </c>
      <c r="N144" s="56">
        <v>40</v>
      </c>
      <c r="O144" s="56"/>
      <c r="P144" s="56">
        <v>1070</v>
      </c>
      <c r="Q144" s="56">
        <v>250</v>
      </c>
      <c r="R144" s="56"/>
      <c r="S144" s="56"/>
      <c r="T144" s="56">
        <v>130</v>
      </c>
      <c r="U144" s="56"/>
      <c r="V144" s="56"/>
      <c r="W144" s="56"/>
      <c r="X144" s="57">
        <f t="shared" si="3"/>
        <v>1450</v>
      </c>
      <c r="Y144" s="27">
        <v>4000</v>
      </c>
      <c r="Z144" s="57">
        <f t="shared" si="4"/>
        <v>5450</v>
      </c>
      <c r="AA144" s="56"/>
      <c r="AB144" s="14" t="s">
        <v>516</v>
      </c>
      <c r="AC144" s="15">
        <v>45896</v>
      </c>
      <c r="AD144" s="56"/>
      <c r="AE144" s="56"/>
      <c r="AF144" s="56"/>
      <c r="AG144" s="56"/>
      <c r="AH144" s="56"/>
      <c r="AI144" s="56">
        <v>350</v>
      </c>
      <c r="AJ144" s="56"/>
      <c r="AK144" s="56"/>
      <c r="AL144" s="56">
        <v>100</v>
      </c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15">
        <v>45890</v>
      </c>
      <c r="B145" s="49" t="s">
        <v>27</v>
      </c>
      <c r="C145" s="27" t="s">
        <v>46</v>
      </c>
      <c r="D145" s="27" t="s">
        <v>41</v>
      </c>
      <c r="E145" s="50" t="s">
        <v>234</v>
      </c>
      <c r="F145" s="51" t="str">
        <f>IFERROR(VLOOKUP(E145,#REF!,2,0),"-")</f>
        <v>-</v>
      </c>
      <c r="G145" s="50" t="s">
        <v>29</v>
      </c>
      <c r="H145" s="56" t="s">
        <v>233</v>
      </c>
      <c r="I145" s="56" t="s">
        <v>273</v>
      </c>
      <c r="J145" s="56" t="s">
        <v>117</v>
      </c>
      <c r="K145" s="56" t="s">
        <v>517</v>
      </c>
      <c r="L145" s="56" t="s">
        <v>518</v>
      </c>
      <c r="M145" s="56" t="s">
        <v>519</v>
      </c>
      <c r="N145" s="56">
        <v>20</v>
      </c>
      <c r="O145" s="56"/>
      <c r="P145" s="56">
        <v>749</v>
      </c>
      <c r="Q145" s="56"/>
      <c r="R145" s="56"/>
      <c r="S145" s="56"/>
      <c r="T145" s="56">
        <v>130</v>
      </c>
      <c r="U145" s="56"/>
      <c r="V145" s="56"/>
      <c r="W145" s="56"/>
      <c r="X145" s="57">
        <f t="shared" si="3"/>
        <v>879</v>
      </c>
      <c r="Y145" s="27">
        <v>3600</v>
      </c>
      <c r="Z145" s="57">
        <f t="shared" si="4"/>
        <v>4479</v>
      </c>
      <c r="AA145" s="56"/>
      <c r="AB145" s="14" t="s">
        <v>520</v>
      </c>
      <c r="AC145" s="15">
        <v>45894</v>
      </c>
      <c r="AD145" s="56"/>
      <c r="AE145" s="56"/>
      <c r="AF145" s="56"/>
      <c r="AG145" s="56"/>
      <c r="AH145" s="56"/>
      <c r="AI145" s="56">
        <v>350</v>
      </c>
      <c r="AJ145" s="56"/>
      <c r="AK145" s="56"/>
      <c r="AL145" s="56">
        <v>100</v>
      </c>
      <c r="AM145" s="56"/>
      <c r="AN145" s="56"/>
      <c r="AO145" s="56"/>
      <c r="AP145" s="59"/>
      <c r="AQ145" s="60"/>
      <c r="AR145" s="59"/>
      <c r="AS145" s="59"/>
    </row>
    <row r="146" spans="1:45" ht="18.75" customHeight="1">
      <c r="A146" s="15">
        <v>45890</v>
      </c>
      <c r="B146" s="49" t="s">
        <v>30</v>
      </c>
      <c r="C146" s="27" t="s">
        <v>47</v>
      </c>
      <c r="D146" s="27" t="s">
        <v>41</v>
      </c>
      <c r="E146" s="50" t="s">
        <v>286</v>
      </c>
      <c r="F146" s="51" t="str">
        <f>IFERROR(VLOOKUP(E146,#REF!,2,0),"-")</f>
        <v>-</v>
      </c>
      <c r="G146" s="50" t="s">
        <v>35</v>
      </c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/>
      <c r="Y146" s="27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45890</v>
      </c>
      <c r="B147" s="49" t="s">
        <v>27</v>
      </c>
      <c r="C147" s="27" t="s">
        <v>50</v>
      </c>
      <c r="D147" s="27" t="s">
        <v>41</v>
      </c>
      <c r="E147" s="50" t="s">
        <v>266</v>
      </c>
      <c r="F147" s="51" t="str">
        <f>IFERROR(VLOOKUP(E147,#REF!,2,0),"-")</f>
        <v>-</v>
      </c>
      <c r="G147" s="50" t="s">
        <v>29</v>
      </c>
      <c r="H147" s="56" t="s">
        <v>96</v>
      </c>
      <c r="I147" s="56" t="s">
        <v>273</v>
      </c>
      <c r="J147" s="56" t="s">
        <v>108</v>
      </c>
      <c r="K147" s="56" t="s">
        <v>521</v>
      </c>
      <c r="L147" s="56" t="s">
        <v>522</v>
      </c>
      <c r="M147" s="56" t="s">
        <v>523</v>
      </c>
      <c r="N147" s="56">
        <v>40</v>
      </c>
      <c r="O147" s="56"/>
      <c r="P147" s="56">
        <v>1250</v>
      </c>
      <c r="Q147" s="56"/>
      <c r="R147" s="56"/>
      <c r="S147" s="56"/>
      <c r="T147" s="56">
        <v>130</v>
      </c>
      <c r="U147" s="56"/>
      <c r="V147" s="56"/>
      <c r="W147" s="56">
        <v>35.049999999999997</v>
      </c>
      <c r="X147" s="57">
        <f t="shared" ref="X147:X169" si="5">SUM(P147:V147)-W147</f>
        <v>1344.95</v>
      </c>
      <c r="Y147" s="27">
        <v>3600</v>
      </c>
      <c r="Z147" s="57">
        <f t="shared" ref="Z147:Z372" si="6">SUM(X147:Y147
)</f>
        <v>4944.95</v>
      </c>
      <c r="AA147" s="56"/>
      <c r="AB147" s="14" t="s">
        <v>524</v>
      </c>
      <c r="AC147" s="15">
        <v>45896</v>
      </c>
      <c r="AD147" s="56"/>
      <c r="AE147" s="56"/>
      <c r="AF147" s="56"/>
      <c r="AG147" s="56"/>
      <c r="AH147" s="56"/>
      <c r="AI147" s="56">
        <v>350</v>
      </c>
      <c r="AJ147" s="56"/>
      <c r="AK147" s="56"/>
      <c r="AL147" s="56">
        <v>100</v>
      </c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45890</v>
      </c>
      <c r="B148" s="49" t="s">
        <v>68</v>
      </c>
      <c r="C148" s="27" t="s">
        <v>52</v>
      </c>
      <c r="D148" s="27" t="s">
        <v>41</v>
      </c>
      <c r="E148" s="50" t="s">
        <v>292</v>
      </c>
      <c r="F148" s="51" t="str">
        <f>IFERROR(VLOOKUP(E148,#REF!,2,0),"-")</f>
        <v>-</v>
      </c>
      <c r="G148" s="50" t="s">
        <v>24</v>
      </c>
      <c r="H148" s="56"/>
      <c r="I148" s="56" t="s">
        <v>69</v>
      </c>
      <c r="J148" s="56" t="s">
        <v>126</v>
      </c>
      <c r="K148" s="56">
        <v>2508202301</v>
      </c>
      <c r="L148" s="56"/>
      <c r="M148" s="56"/>
      <c r="N148" s="56">
        <v>40</v>
      </c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5"/>
        <v>0</v>
      </c>
      <c r="Y148" s="27">
        <v>6578</v>
      </c>
      <c r="Z148" s="57">
        <f t="shared" si="6"/>
        <v>6578</v>
      </c>
      <c r="AA148" s="56"/>
      <c r="AB148" s="56"/>
      <c r="AC148" s="56"/>
      <c r="AD148" s="56"/>
      <c r="AE148" s="56"/>
      <c r="AF148" s="56"/>
      <c r="AG148" s="56"/>
      <c r="AH148" s="56"/>
      <c r="AI148" s="56">
        <v>700</v>
      </c>
      <c r="AJ148" s="56"/>
      <c r="AK148" s="56"/>
      <c r="AL148" s="56">
        <v>100</v>
      </c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45890</v>
      </c>
      <c r="B149" s="49" t="s">
        <v>30</v>
      </c>
      <c r="C149" s="27" t="s">
        <v>54</v>
      </c>
      <c r="D149" s="27" t="s">
        <v>41</v>
      </c>
      <c r="E149" s="50" t="s">
        <v>227</v>
      </c>
      <c r="F149" s="51" t="str">
        <f>IFERROR(VLOOKUP(E149,#REF!,2,0),"-")</f>
        <v>-</v>
      </c>
      <c r="G149" s="50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7">
        <f t="shared" si="5"/>
        <v>0</v>
      </c>
      <c r="Y149" s="27"/>
      <c r="Z149" s="57">
        <f t="shared" si="6"/>
        <v>0</v>
      </c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45890</v>
      </c>
      <c r="B150" s="49" t="s">
        <v>30</v>
      </c>
      <c r="C150" s="27" t="s">
        <v>56</v>
      </c>
      <c r="D150" s="27" t="s">
        <v>41</v>
      </c>
      <c r="E150" s="50" t="s">
        <v>253</v>
      </c>
      <c r="F150" s="51" t="str">
        <f>IFERROR(VLOOKUP(E150,#REF!,2,0),"-")</f>
        <v>-</v>
      </c>
      <c r="G150" s="50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7">
        <f t="shared" si="5"/>
        <v>0</v>
      </c>
      <c r="Y150" s="27"/>
      <c r="Z150" s="57">
        <f t="shared" si="6"/>
        <v>0</v>
      </c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45890</v>
      </c>
      <c r="B151" s="49" t="s">
        <v>30</v>
      </c>
      <c r="C151" s="27" t="s">
        <v>78</v>
      </c>
      <c r="D151" s="27" t="s">
        <v>41</v>
      </c>
      <c r="E151" s="50" t="s">
        <v>55</v>
      </c>
      <c r="F151" s="51" t="str">
        <f>IFERROR(VLOOKUP(E151,#REF!,2,0),"-")</f>
        <v>-</v>
      </c>
      <c r="G151" s="50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7">
        <f t="shared" si="5"/>
        <v>0</v>
      </c>
      <c r="Y151" s="27"/>
      <c r="Z151" s="57">
        <f t="shared" si="6"/>
        <v>0</v>
      </c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45890</v>
      </c>
      <c r="B152" s="49" t="s">
        <v>30</v>
      </c>
      <c r="C152" s="27" t="s">
        <v>79</v>
      </c>
      <c r="D152" s="27" t="s">
        <v>41</v>
      </c>
      <c r="E152" s="50" t="s">
        <v>53</v>
      </c>
      <c r="F152" s="51" t="str">
        <f>IFERROR(VLOOKUP(E152,#REF!,2,0),"-")</f>
        <v>-</v>
      </c>
      <c r="G152" s="50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7">
        <f t="shared" si="5"/>
        <v>0</v>
      </c>
      <c r="Y152" s="27"/>
      <c r="Z152" s="57">
        <f t="shared" si="6"/>
        <v>0</v>
      </c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45890</v>
      </c>
      <c r="B153" s="49" t="s">
        <v>30</v>
      </c>
      <c r="C153" s="27" t="s">
        <v>80</v>
      </c>
      <c r="D153" s="27" t="s">
        <v>41</v>
      </c>
      <c r="E153" s="50" t="s">
        <v>258</v>
      </c>
      <c r="F153" s="51" t="str">
        <f>IFERROR(VLOOKUP(E153,#REF!,2,0),"-")</f>
        <v>-</v>
      </c>
      <c r="G153" s="50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 t="shared" si="5"/>
        <v>0</v>
      </c>
      <c r="Y153" s="27"/>
      <c r="Z153" s="57">
        <f t="shared" si="6"/>
        <v>0</v>
      </c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45890</v>
      </c>
      <c r="B154" s="49" t="s">
        <v>27</v>
      </c>
      <c r="C154" s="27" t="s">
        <v>81</v>
      </c>
      <c r="D154" s="27" t="s">
        <v>41</v>
      </c>
      <c r="E154" s="50" t="s">
        <v>74</v>
      </c>
      <c r="F154" s="51" t="str">
        <f>IFERROR(VLOOKUP(E154,#REF!,2,0),"-")</f>
        <v>-</v>
      </c>
      <c r="G154" s="50" t="s">
        <v>29</v>
      </c>
      <c r="H154" s="56" t="s">
        <v>525</v>
      </c>
      <c r="I154" s="56" t="s">
        <v>273</v>
      </c>
      <c r="J154" s="56" t="s">
        <v>108</v>
      </c>
      <c r="K154" s="56" t="s">
        <v>521</v>
      </c>
      <c r="L154" s="56" t="s">
        <v>522</v>
      </c>
      <c r="M154" s="56" t="s">
        <v>526</v>
      </c>
      <c r="N154" s="56">
        <v>40</v>
      </c>
      <c r="O154" s="56"/>
      <c r="P154" s="56">
        <v>1250</v>
      </c>
      <c r="Q154" s="56"/>
      <c r="R154" s="56"/>
      <c r="S154" s="56"/>
      <c r="T154" s="56">
        <v>130</v>
      </c>
      <c r="U154" s="56"/>
      <c r="V154" s="56"/>
      <c r="W154" s="56">
        <v>35.049999999999997</v>
      </c>
      <c r="X154" s="57">
        <f t="shared" si="5"/>
        <v>1344.95</v>
      </c>
      <c r="Y154" s="27">
        <v>3600</v>
      </c>
      <c r="Z154" s="57">
        <f t="shared" si="6"/>
        <v>4944.95</v>
      </c>
      <c r="AA154" s="56"/>
      <c r="AB154" s="14" t="s">
        <v>524</v>
      </c>
      <c r="AC154" s="15">
        <v>45896</v>
      </c>
      <c r="AD154" s="56"/>
      <c r="AE154" s="56"/>
      <c r="AF154" s="56"/>
      <c r="AG154" s="56"/>
      <c r="AH154" s="56"/>
      <c r="AI154" s="56">
        <v>350</v>
      </c>
      <c r="AJ154" s="56"/>
      <c r="AK154" s="56"/>
      <c r="AL154" s="56">
        <v>100</v>
      </c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45890</v>
      </c>
      <c r="B155" s="49" t="s">
        <v>30</v>
      </c>
      <c r="C155" s="27" t="s">
        <v>263</v>
      </c>
      <c r="D155" s="27" t="s">
        <v>41</v>
      </c>
      <c r="E155" s="50" t="s">
        <v>219</v>
      </c>
      <c r="F155" s="51" t="str">
        <f>IFERROR(VLOOKUP(E155,#REF!,2,0),"-")</f>
        <v>-</v>
      </c>
      <c r="G155" s="50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7">
        <f t="shared" si="5"/>
        <v>0</v>
      </c>
      <c r="Y155" s="27"/>
      <c r="Z155" s="57">
        <f t="shared" si="6"/>
        <v>0</v>
      </c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45890</v>
      </c>
      <c r="B156" s="49" t="s">
        <v>30</v>
      </c>
      <c r="C156" s="27" t="s">
        <v>259</v>
      </c>
      <c r="D156" s="27" t="s">
        <v>41</v>
      </c>
      <c r="E156" s="50" t="s">
        <v>272</v>
      </c>
      <c r="F156" s="51" t="str">
        <f>IFERROR(VLOOKUP(E156,#REF!,2,0),"-")</f>
        <v>-</v>
      </c>
      <c r="G156" s="50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7">
        <f t="shared" si="5"/>
        <v>0</v>
      </c>
      <c r="Y156" s="27"/>
      <c r="Z156" s="57">
        <f t="shared" si="6"/>
        <v>0</v>
      </c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45890</v>
      </c>
      <c r="B157" s="49" t="s">
        <v>30</v>
      </c>
      <c r="C157" s="27" t="s">
        <v>256</v>
      </c>
      <c r="D157" s="27" t="s">
        <v>41</v>
      </c>
      <c r="E157" s="50" t="s">
        <v>275</v>
      </c>
      <c r="F157" s="51" t="str">
        <f>IFERROR(VLOOKUP(E157,#REF!,2,0),"-")</f>
        <v>-</v>
      </c>
      <c r="G157" s="50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7">
        <f t="shared" si="5"/>
        <v>0</v>
      </c>
      <c r="Y157" s="27"/>
      <c r="Z157" s="57">
        <f t="shared" si="6"/>
        <v>0</v>
      </c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80">
        <v>45890</v>
      </c>
      <c r="B158" s="81" t="s">
        <v>30</v>
      </c>
      <c r="C158" s="82" t="s">
        <v>282</v>
      </c>
      <c r="D158" s="82" t="s">
        <v>41</v>
      </c>
      <c r="E158" s="83" t="s">
        <v>210</v>
      </c>
      <c r="F158" s="84" t="str">
        <f>IFERROR(VLOOKUP(E158,#REF!,2,0),"-")</f>
        <v>-</v>
      </c>
      <c r="G158" s="83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6">
        <f t="shared" si="5"/>
        <v>0</v>
      </c>
      <c r="Y158" s="82"/>
      <c r="Z158" s="86">
        <f t="shared" si="6"/>
        <v>0</v>
      </c>
      <c r="AA158" s="85"/>
      <c r="AB158" s="85"/>
      <c r="AC158" s="85"/>
      <c r="AD158" s="85"/>
      <c r="AE158" s="85"/>
      <c r="AF158" s="85"/>
      <c r="AG158" s="85"/>
      <c r="AH158" s="56"/>
      <c r="AI158" s="56"/>
      <c r="AJ158" s="56"/>
      <c r="AK158" s="56"/>
      <c r="AL158" s="56"/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45891</v>
      </c>
      <c r="B159" s="49" t="s">
        <v>27</v>
      </c>
      <c r="C159" s="27" t="s">
        <v>22</v>
      </c>
      <c r="D159" s="27" t="s">
        <v>23</v>
      </c>
      <c r="E159" s="50" t="s">
        <v>207</v>
      </c>
      <c r="F159" s="51" t="str">
        <f>IFERROR(VLOOKUP(E159,#REF!,2,0),"-")</f>
        <v>-</v>
      </c>
      <c r="G159" s="50" t="s">
        <v>29</v>
      </c>
      <c r="H159" s="56" t="s">
        <v>346</v>
      </c>
      <c r="I159" s="56" t="s">
        <v>61</v>
      </c>
      <c r="J159" s="56" t="s">
        <v>95</v>
      </c>
      <c r="K159" s="56" t="s">
        <v>527</v>
      </c>
      <c r="L159" s="56" t="s">
        <v>528</v>
      </c>
      <c r="M159" s="56" t="s">
        <v>529</v>
      </c>
      <c r="N159" s="56">
        <v>40</v>
      </c>
      <c r="O159" s="56"/>
      <c r="P159" s="56">
        <v>1123.5</v>
      </c>
      <c r="Q159" s="56"/>
      <c r="R159" s="56"/>
      <c r="S159" s="56"/>
      <c r="T159" s="56">
        <v>130</v>
      </c>
      <c r="U159" s="56"/>
      <c r="V159" s="56"/>
      <c r="W159" s="56">
        <v>31.5</v>
      </c>
      <c r="X159" s="57">
        <f t="shared" si="5"/>
        <v>1222</v>
      </c>
      <c r="Y159" s="27">
        <v>4000</v>
      </c>
      <c r="Z159" s="57">
        <f t="shared" si="6"/>
        <v>5222</v>
      </c>
      <c r="AA159" s="56"/>
      <c r="AB159" s="14" t="s">
        <v>530</v>
      </c>
      <c r="AC159" s="15">
        <v>45896</v>
      </c>
      <c r="AD159" s="56"/>
      <c r="AE159" s="56"/>
      <c r="AF159" s="56"/>
      <c r="AG159" s="56"/>
      <c r="AH159" s="56"/>
      <c r="AI159" s="56">
        <v>350</v>
      </c>
      <c r="AJ159" s="56"/>
      <c r="AK159" s="56"/>
      <c r="AL159" s="56">
        <v>100</v>
      </c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45891</v>
      </c>
      <c r="B160" s="49" t="s">
        <v>211</v>
      </c>
      <c r="C160" s="27" t="s">
        <v>28</v>
      </c>
      <c r="D160" s="27" t="s">
        <v>23</v>
      </c>
      <c r="E160" s="50" t="s">
        <v>261</v>
      </c>
      <c r="F160" s="51" t="str">
        <f>IFERROR(VLOOKUP(E160,#REF!,2,0),"-")</f>
        <v>-</v>
      </c>
      <c r="G160" s="50" t="s">
        <v>35</v>
      </c>
      <c r="H160" s="56" t="s">
        <v>123</v>
      </c>
      <c r="I160" s="56" t="s">
        <v>240</v>
      </c>
      <c r="J160" s="56" t="s">
        <v>250</v>
      </c>
      <c r="K160" s="56"/>
      <c r="L160" s="56" t="s">
        <v>531</v>
      </c>
      <c r="M160" s="56" t="s">
        <v>532</v>
      </c>
      <c r="N160" s="56">
        <v>40</v>
      </c>
      <c r="O160" s="56"/>
      <c r="P160" s="56">
        <v>1284</v>
      </c>
      <c r="Q160" s="56">
        <v>267.5</v>
      </c>
      <c r="R160" s="56">
        <v>428</v>
      </c>
      <c r="S160" s="56"/>
      <c r="T160" s="56">
        <v>100</v>
      </c>
      <c r="U160" s="56"/>
      <c r="V160" s="56"/>
      <c r="W160" s="56">
        <v>36</v>
      </c>
      <c r="X160" s="57">
        <f t="shared" si="5"/>
        <v>2043.5</v>
      </c>
      <c r="Y160" s="27">
        <v>2000</v>
      </c>
      <c r="Z160" s="57">
        <f t="shared" si="6"/>
        <v>4043.5</v>
      </c>
      <c r="AA160" s="56">
        <v>100</v>
      </c>
      <c r="AB160" s="6" t="s">
        <v>445</v>
      </c>
      <c r="AC160" s="5">
        <v>45895</v>
      </c>
      <c r="AD160" s="56"/>
      <c r="AE160" s="56"/>
      <c r="AF160" s="56"/>
      <c r="AG160" s="56"/>
      <c r="AH160" s="56"/>
      <c r="AI160" s="56">
        <v>200</v>
      </c>
      <c r="AJ160" s="56"/>
      <c r="AK160" s="56"/>
      <c r="AL160" s="56">
        <v>100</v>
      </c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15">
        <v>45891</v>
      </c>
      <c r="B161" s="49" t="s">
        <v>27</v>
      </c>
      <c r="C161" s="27" t="s">
        <v>31</v>
      </c>
      <c r="D161" s="27" t="s">
        <v>23</v>
      </c>
      <c r="E161" s="50" t="s">
        <v>248</v>
      </c>
      <c r="F161" s="51" t="str">
        <f>IFERROR(VLOOKUP(E161,#REF!,2,0),"-")</f>
        <v>-</v>
      </c>
      <c r="G161" s="50" t="s">
        <v>29</v>
      </c>
      <c r="H161" s="56" t="s">
        <v>346</v>
      </c>
      <c r="I161" s="56" t="s">
        <v>61</v>
      </c>
      <c r="J161" s="56" t="s">
        <v>95</v>
      </c>
      <c r="K161" s="56" t="s">
        <v>527</v>
      </c>
      <c r="L161" s="56" t="s">
        <v>528</v>
      </c>
      <c r="M161" s="56" t="s">
        <v>533</v>
      </c>
      <c r="N161" s="56">
        <v>40</v>
      </c>
      <c r="O161" s="56"/>
      <c r="P161" s="56">
        <v>856</v>
      </c>
      <c r="Q161" s="56">
        <v>267.5</v>
      </c>
      <c r="R161" s="56"/>
      <c r="S161" s="56"/>
      <c r="T161" s="56">
        <v>130</v>
      </c>
      <c r="U161" s="56"/>
      <c r="V161" s="56"/>
      <c r="W161" s="56"/>
      <c r="X161" s="57">
        <f t="shared" si="5"/>
        <v>1253.5</v>
      </c>
      <c r="Y161" s="27">
        <v>4000</v>
      </c>
      <c r="Z161" s="57">
        <f t="shared" si="6"/>
        <v>5253.5</v>
      </c>
      <c r="AA161" s="56"/>
      <c r="AB161" s="14" t="s">
        <v>530</v>
      </c>
      <c r="AC161" s="15">
        <v>45896</v>
      </c>
      <c r="AD161" s="56"/>
      <c r="AE161" s="56"/>
      <c r="AF161" s="56"/>
      <c r="AG161" s="56"/>
      <c r="AH161" s="56"/>
      <c r="AI161" s="56">
        <v>350</v>
      </c>
      <c r="AJ161" s="56"/>
      <c r="AK161" s="56"/>
      <c r="AL161" s="56">
        <v>100</v>
      </c>
      <c r="AM161" s="56"/>
      <c r="AN161" s="56"/>
      <c r="AO161" s="56"/>
      <c r="AP161" s="59"/>
      <c r="AQ161" s="60"/>
      <c r="AR161" s="59"/>
      <c r="AS161" s="59"/>
    </row>
    <row r="162" spans="1:45" ht="18.75" customHeight="1">
      <c r="A162" s="15">
        <v>45891</v>
      </c>
      <c r="B162" s="49" t="s">
        <v>30</v>
      </c>
      <c r="C162" s="27" t="s">
        <v>33</v>
      </c>
      <c r="D162" s="27" t="s">
        <v>23</v>
      </c>
      <c r="E162" s="50"/>
      <c r="F162" s="51"/>
      <c r="G162" s="50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7">
        <f t="shared" si="5"/>
        <v>0</v>
      </c>
      <c r="Y162" s="27"/>
      <c r="Z162" s="57">
        <f t="shared" si="6"/>
        <v>0</v>
      </c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45891</v>
      </c>
      <c r="B163" s="49" t="s">
        <v>27</v>
      </c>
      <c r="C163" s="27" t="s">
        <v>34</v>
      </c>
      <c r="D163" s="27" t="s">
        <v>23</v>
      </c>
      <c r="E163" s="50" t="s">
        <v>75</v>
      </c>
      <c r="F163" s="51" t="str">
        <f>IFERROR(VLOOKUP(E163,#REF!,2,0),"-")</f>
        <v>-</v>
      </c>
      <c r="G163" s="50" t="s">
        <v>29</v>
      </c>
      <c r="H163" s="56" t="s">
        <v>102</v>
      </c>
      <c r="I163" s="56" t="s">
        <v>73</v>
      </c>
      <c r="J163" s="56" t="s">
        <v>123</v>
      </c>
      <c r="K163" s="56" t="s">
        <v>534</v>
      </c>
      <c r="L163" s="56" t="s">
        <v>535</v>
      </c>
      <c r="M163" s="56" t="s">
        <v>536</v>
      </c>
      <c r="N163" s="56">
        <v>40</v>
      </c>
      <c r="O163" s="56"/>
      <c r="P163" s="56">
        <v>1070</v>
      </c>
      <c r="Q163" s="56">
        <v>267.5</v>
      </c>
      <c r="R163" s="56"/>
      <c r="S163" s="56"/>
      <c r="T163" s="56">
        <v>130</v>
      </c>
      <c r="U163" s="56"/>
      <c r="V163" s="56"/>
      <c r="W163" s="56">
        <v>30</v>
      </c>
      <c r="X163" s="57">
        <f t="shared" si="5"/>
        <v>1437.5</v>
      </c>
      <c r="Y163" s="27">
        <v>3800</v>
      </c>
      <c r="Z163" s="57">
        <f t="shared" si="6"/>
        <v>5237.5</v>
      </c>
      <c r="AA163" s="56"/>
      <c r="AB163" s="14" t="s">
        <v>537</v>
      </c>
      <c r="AC163" s="15">
        <v>45896</v>
      </c>
      <c r="AD163" s="56"/>
      <c r="AE163" s="56"/>
      <c r="AF163" s="56"/>
      <c r="AG163" s="56"/>
      <c r="AH163" s="56"/>
      <c r="AI163" s="56">
        <v>350</v>
      </c>
      <c r="AJ163" s="56"/>
      <c r="AK163" s="56"/>
      <c r="AL163" s="56">
        <v>100</v>
      </c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45891</v>
      </c>
      <c r="B164" s="49" t="s">
        <v>27</v>
      </c>
      <c r="C164" s="27" t="s">
        <v>36</v>
      </c>
      <c r="D164" s="27" t="s">
        <v>23</v>
      </c>
      <c r="E164" s="50" t="s">
        <v>37</v>
      </c>
      <c r="F164" s="51" t="str">
        <f>IFERROR(VLOOKUP(E164,#REF!,2,0),"-")</f>
        <v>-</v>
      </c>
      <c r="G164" s="50" t="s">
        <v>29</v>
      </c>
      <c r="H164" s="56" t="s">
        <v>538</v>
      </c>
      <c r="I164" s="56" t="s">
        <v>61</v>
      </c>
      <c r="J164" s="56" t="s">
        <v>95</v>
      </c>
      <c r="K164" s="56" t="s">
        <v>527</v>
      </c>
      <c r="L164" s="56" t="s">
        <v>528</v>
      </c>
      <c r="M164" s="56" t="s">
        <v>539</v>
      </c>
      <c r="N164" s="56">
        <v>40</v>
      </c>
      <c r="O164" s="56"/>
      <c r="P164" s="56">
        <v>1123.5</v>
      </c>
      <c r="Q164" s="56"/>
      <c r="R164" s="56"/>
      <c r="S164" s="56"/>
      <c r="T164" s="56">
        <v>130</v>
      </c>
      <c r="U164" s="56"/>
      <c r="V164" s="56"/>
      <c r="W164" s="56">
        <v>31.5</v>
      </c>
      <c r="X164" s="57">
        <f t="shared" si="5"/>
        <v>1222</v>
      </c>
      <c r="Y164" s="27">
        <v>4000</v>
      </c>
      <c r="Z164" s="57">
        <f t="shared" si="6"/>
        <v>5222</v>
      </c>
      <c r="AA164" s="56"/>
      <c r="AB164" s="14" t="s">
        <v>530</v>
      </c>
      <c r="AC164" s="15">
        <v>45896</v>
      </c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15">
        <v>45891</v>
      </c>
      <c r="B165" s="49" t="s">
        <v>30</v>
      </c>
      <c r="C165" s="27" t="s">
        <v>36</v>
      </c>
      <c r="D165" s="27" t="s">
        <v>23</v>
      </c>
      <c r="E165" s="50" t="s">
        <v>37</v>
      </c>
      <c r="F165" s="51" t="str">
        <f>IFERROR(VLOOKUP(E165,#REF!,2,0),"-")</f>
        <v>-</v>
      </c>
      <c r="G165" s="50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7">
        <f t="shared" si="5"/>
        <v>0</v>
      </c>
      <c r="Y165" s="27"/>
      <c r="Z165" s="57">
        <f t="shared" si="6"/>
        <v>0</v>
      </c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9"/>
      <c r="AQ165" s="60"/>
      <c r="AR165" s="59"/>
      <c r="AS165" s="59"/>
    </row>
    <row r="166" spans="1:45" ht="18.75" customHeight="1">
      <c r="A166" s="15">
        <v>45891</v>
      </c>
      <c r="B166" s="49" t="s">
        <v>202</v>
      </c>
      <c r="C166" s="27" t="s">
        <v>39</v>
      </c>
      <c r="D166" s="27" t="s">
        <v>23</v>
      </c>
      <c r="E166" s="50" t="s">
        <v>151</v>
      </c>
      <c r="F166" s="51" t="str">
        <f>IFERROR(VLOOKUP(E166,#REF!,2,0),"-")</f>
        <v>-</v>
      </c>
      <c r="G166" s="50" t="s">
        <v>24</v>
      </c>
      <c r="H166" s="3" t="s">
        <v>206</v>
      </c>
      <c r="I166" s="3" t="s">
        <v>204</v>
      </c>
      <c r="K166" s="3" t="s">
        <v>540</v>
      </c>
      <c r="L166" s="1"/>
      <c r="M166" s="3" t="s">
        <v>38</v>
      </c>
      <c r="N166" s="56">
        <v>40</v>
      </c>
      <c r="O166" s="56"/>
      <c r="P166" s="56"/>
      <c r="Q166" s="56"/>
      <c r="R166" s="56"/>
      <c r="S166" s="56"/>
      <c r="T166" s="56"/>
      <c r="U166" s="56"/>
      <c r="V166" s="56"/>
      <c r="W166" s="56"/>
      <c r="X166" s="57">
        <f t="shared" si="5"/>
        <v>0</v>
      </c>
      <c r="Y166" s="27">
        <v>6800</v>
      </c>
      <c r="Z166" s="57">
        <f t="shared" si="6"/>
        <v>6800</v>
      </c>
      <c r="AA166" s="56"/>
      <c r="AB166" s="14" t="s">
        <v>284</v>
      </c>
      <c r="AC166" s="15">
        <v>45902</v>
      </c>
      <c r="AD166" s="56"/>
      <c r="AE166" s="56"/>
      <c r="AF166" s="56"/>
      <c r="AG166" s="56"/>
      <c r="AH166" s="56"/>
      <c r="AI166" s="56">
        <v>450</v>
      </c>
      <c r="AJ166" s="56"/>
      <c r="AK166" s="56"/>
      <c r="AL166" s="56">
        <v>100</v>
      </c>
      <c r="AM166" s="56"/>
      <c r="AN166" s="56"/>
      <c r="AO166" s="56"/>
      <c r="AP166" s="59"/>
      <c r="AQ166" s="60"/>
      <c r="AR166" s="59"/>
      <c r="AS166" s="59"/>
    </row>
    <row r="167" spans="1:45" ht="18.75" customHeight="1">
      <c r="A167" s="15">
        <v>45891</v>
      </c>
      <c r="B167" s="49" t="s">
        <v>30</v>
      </c>
      <c r="C167" s="27" t="s">
        <v>44</v>
      </c>
      <c r="D167" s="27" t="s">
        <v>41</v>
      </c>
      <c r="E167" s="50" t="s">
        <v>222</v>
      </c>
      <c r="F167" s="51" t="str">
        <f>IFERROR(VLOOKUP(E167,#REF!,2,0),"-")</f>
        <v>-</v>
      </c>
      <c r="G167" s="50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7">
        <f t="shared" si="5"/>
        <v>0</v>
      </c>
      <c r="Y167" s="27"/>
      <c r="Z167" s="57">
        <f t="shared" si="6"/>
        <v>0</v>
      </c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9"/>
      <c r="AQ167" s="60"/>
      <c r="AR167" s="59"/>
      <c r="AS167" s="59"/>
    </row>
    <row r="168" spans="1:45" ht="18.75" customHeight="1">
      <c r="A168" s="15">
        <v>45891</v>
      </c>
      <c r="B168" s="49" t="s">
        <v>30</v>
      </c>
      <c r="C168" s="27" t="s">
        <v>44</v>
      </c>
      <c r="D168" s="27" t="s">
        <v>41</v>
      </c>
      <c r="E168" s="50" t="s">
        <v>222</v>
      </c>
      <c r="F168" s="51" t="str">
        <f>IFERROR(VLOOKUP(E168,#REF!,2,0),"-")</f>
        <v>-</v>
      </c>
      <c r="G168" s="50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7">
        <f t="shared" si="5"/>
        <v>0</v>
      </c>
      <c r="Y168" s="27"/>
      <c r="Z168" s="57">
        <f t="shared" si="6"/>
        <v>0</v>
      </c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45891</v>
      </c>
      <c r="B169" s="49" t="s">
        <v>42</v>
      </c>
      <c r="C169" s="27" t="s">
        <v>46</v>
      </c>
      <c r="D169" s="27" t="s">
        <v>41</v>
      </c>
      <c r="E169" s="50" t="s">
        <v>234</v>
      </c>
      <c r="F169" s="51" t="str">
        <f>IFERROR(VLOOKUP(E169,#REF!,2,0),"-")</f>
        <v>-</v>
      </c>
      <c r="G169" s="50" t="s">
        <v>35</v>
      </c>
      <c r="H169" s="56" t="s">
        <v>95</v>
      </c>
      <c r="I169" s="56" t="s">
        <v>541</v>
      </c>
      <c r="J169" s="56" t="s">
        <v>434</v>
      </c>
      <c r="K169" s="56">
        <v>1328</v>
      </c>
      <c r="L169" s="56" t="s">
        <v>542</v>
      </c>
      <c r="M169" s="56" t="s">
        <v>543</v>
      </c>
      <c r="N169" s="56">
        <v>40</v>
      </c>
      <c r="O169" s="56"/>
      <c r="P169" s="56">
        <v>1070</v>
      </c>
      <c r="Q169" s="56">
        <v>250</v>
      </c>
      <c r="R169" s="56"/>
      <c r="S169" s="56"/>
      <c r="T169" s="56"/>
      <c r="U169" s="56"/>
      <c r="V169" s="56"/>
      <c r="W169" s="56"/>
      <c r="X169" s="57">
        <f t="shared" si="5"/>
        <v>1320</v>
      </c>
      <c r="Y169" s="27">
        <v>4363</v>
      </c>
      <c r="Z169" s="57">
        <f t="shared" si="6"/>
        <v>5683</v>
      </c>
      <c r="AA169" s="56"/>
      <c r="AB169" s="14" t="s">
        <v>544</v>
      </c>
      <c r="AC169" s="15">
        <v>45894</v>
      </c>
      <c r="AD169" s="56"/>
      <c r="AE169" s="56"/>
      <c r="AF169" s="56"/>
      <c r="AG169" s="56"/>
      <c r="AH169" s="56"/>
      <c r="AI169" s="56">
        <v>350</v>
      </c>
      <c r="AJ169" s="56"/>
      <c r="AK169" s="56"/>
      <c r="AL169" s="56">
        <v>100</v>
      </c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45891</v>
      </c>
      <c r="B170" s="49" t="s">
        <v>68</v>
      </c>
      <c r="C170" s="27" t="s">
        <v>46</v>
      </c>
      <c r="D170" s="27"/>
      <c r="E170" s="50" t="s">
        <v>234</v>
      </c>
      <c r="F170" s="51"/>
      <c r="G170" s="50" t="s">
        <v>24</v>
      </c>
      <c r="H170" s="56"/>
      <c r="I170" s="56" t="s">
        <v>257</v>
      </c>
      <c r="J170" s="56" t="s">
        <v>126</v>
      </c>
      <c r="K170" s="56">
        <v>2508222304</v>
      </c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7"/>
      <c r="Y170" s="27">
        <v>7500</v>
      </c>
      <c r="Z170" s="57">
        <f t="shared" si="6"/>
        <v>7500</v>
      </c>
      <c r="AA170" s="56"/>
      <c r="AB170" s="14"/>
      <c r="AC170" s="15"/>
      <c r="AD170" s="56"/>
      <c r="AE170" s="56"/>
      <c r="AF170" s="56"/>
      <c r="AG170" s="56"/>
      <c r="AH170" s="56"/>
      <c r="AI170" s="56">
        <v>700</v>
      </c>
      <c r="AJ170" s="56"/>
      <c r="AK170" s="56"/>
      <c r="AL170" s="56">
        <v>100</v>
      </c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45891</v>
      </c>
      <c r="B171" s="49" t="s">
        <v>27</v>
      </c>
      <c r="C171" s="27" t="s">
        <v>47</v>
      </c>
      <c r="D171" s="27" t="s">
        <v>41</v>
      </c>
      <c r="E171" s="50" t="s">
        <v>286</v>
      </c>
      <c r="F171" s="51" t="str">
        <f>IFERROR(VLOOKUP(E171,#REF!,2,0),"-")</f>
        <v>-</v>
      </c>
      <c r="G171" s="50" t="s">
        <v>29</v>
      </c>
      <c r="H171" s="56" t="s">
        <v>545</v>
      </c>
      <c r="I171" s="56" t="s">
        <v>83</v>
      </c>
      <c r="J171" s="56" t="s">
        <v>108</v>
      </c>
      <c r="K171" s="56" t="s">
        <v>546</v>
      </c>
      <c r="L171" s="56" t="s">
        <v>547</v>
      </c>
      <c r="M171" s="56" t="s">
        <v>548</v>
      </c>
      <c r="N171" s="56">
        <v>20</v>
      </c>
      <c r="O171" s="56"/>
      <c r="P171" s="56">
        <v>400</v>
      </c>
      <c r="Q171" s="56">
        <v>220</v>
      </c>
      <c r="R171" s="56"/>
      <c r="S171" s="56"/>
      <c r="T171" s="56">
        <v>130</v>
      </c>
      <c r="U171" s="56"/>
      <c r="V171" s="56"/>
      <c r="W171" s="56"/>
      <c r="X171" s="57">
        <f t="shared" ref="X171:X315" si="7">SUM(P171:V171)-W171</f>
        <v>750</v>
      </c>
      <c r="Y171" s="27">
        <v>4000</v>
      </c>
      <c r="Z171" s="57">
        <f t="shared" si="6"/>
        <v>4750</v>
      </c>
      <c r="AA171" s="56"/>
      <c r="AB171" s="14" t="s">
        <v>549</v>
      </c>
      <c r="AC171" s="15">
        <v>45896</v>
      </c>
      <c r="AD171" s="56"/>
      <c r="AE171" s="56"/>
      <c r="AF171" s="56"/>
      <c r="AG171" s="56"/>
      <c r="AH171" s="56"/>
      <c r="AI171" s="56">
        <v>350</v>
      </c>
      <c r="AJ171" s="56"/>
      <c r="AK171" s="56"/>
      <c r="AL171" s="56">
        <v>100</v>
      </c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45891</v>
      </c>
      <c r="B172" s="49" t="s">
        <v>211</v>
      </c>
      <c r="C172" s="27" t="s">
        <v>50</v>
      </c>
      <c r="D172" s="27" t="s">
        <v>41</v>
      </c>
      <c r="E172" s="50" t="s">
        <v>266</v>
      </c>
      <c r="F172" s="51" t="str">
        <f>IFERROR(VLOOKUP(E172,#REF!,2,0),"-")</f>
        <v>-</v>
      </c>
      <c r="G172" s="50" t="s">
        <v>35</v>
      </c>
      <c r="H172" s="56" t="s">
        <v>123</v>
      </c>
      <c r="I172" s="56" t="s">
        <v>240</v>
      </c>
      <c r="J172" s="56" t="s">
        <v>250</v>
      </c>
      <c r="K172" s="56"/>
      <c r="L172" s="56" t="s">
        <v>550</v>
      </c>
      <c r="M172" s="56" t="s">
        <v>551</v>
      </c>
      <c r="N172" s="56">
        <v>40</v>
      </c>
      <c r="O172" s="56"/>
      <c r="P172" s="56">
        <v>1284</v>
      </c>
      <c r="Q172" s="56">
        <v>267.5</v>
      </c>
      <c r="R172" s="56">
        <v>428</v>
      </c>
      <c r="S172" s="56"/>
      <c r="T172" s="56"/>
      <c r="U172" s="56"/>
      <c r="V172" s="56"/>
      <c r="W172" s="56"/>
      <c r="X172" s="57">
        <f t="shared" si="7"/>
        <v>1979.5</v>
      </c>
      <c r="Y172" s="27">
        <v>2000</v>
      </c>
      <c r="Z172" s="57">
        <f t="shared" si="6"/>
        <v>3979.5</v>
      </c>
      <c r="AA172" s="56">
        <v>100</v>
      </c>
      <c r="AB172" s="6" t="s">
        <v>445</v>
      </c>
      <c r="AC172" s="5">
        <v>45895</v>
      </c>
      <c r="AD172" s="56"/>
      <c r="AE172" s="56"/>
      <c r="AF172" s="56"/>
      <c r="AG172" s="56"/>
      <c r="AH172" s="56"/>
      <c r="AI172" s="56">
        <v>200</v>
      </c>
      <c r="AJ172" s="56"/>
      <c r="AK172" s="56"/>
      <c r="AL172" s="56">
        <v>100</v>
      </c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45891</v>
      </c>
      <c r="B173" s="49" t="s">
        <v>68</v>
      </c>
      <c r="C173" s="27" t="s">
        <v>52</v>
      </c>
      <c r="D173" s="27" t="s">
        <v>41</v>
      </c>
      <c r="E173" s="50" t="s">
        <v>292</v>
      </c>
      <c r="F173" s="51" t="str">
        <f>IFERROR(VLOOKUP(E173,#REF!,2,0),"-")</f>
        <v>-</v>
      </c>
      <c r="G173" s="50" t="s">
        <v>24</v>
      </c>
      <c r="H173" s="56"/>
      <c r="I173" s="56" t="s">
        <v>257</v>
      </c>
      <c r="J173" s="56" t="s">
        <v>126</v>
      </c>
      <c r="K173" s="56">
        <v>2508222305</v>
      </c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7">
        <f t="shared" si="7"/>
        <v>0</v>
      </c>
      <c r="Y173" s="27">
        <v>7500</v>
      </c>
      <c r="Z173" s="57">
        <f t="shared" si="6"/>
        <v>7500</v>
      </c>
      <c r="AA173" s="56"/>
      <c r="AB173" s="56"/>
      <c r="AC173" s="56"/>
      <c r="AD173" s="56"/>
      <c r="AE173" s="56"/>
      <c r="AF173" s="56"/>
      <c r="AG173" s="56"/>
      <c r="AH173" s="56"/>
      <c r="AI173" s="56">
        <v>700</v>
      </c>
      <c r="AJ173" s="56"/>
      <c r="AK173" s="56"/>
      <c r="AL173" s="56">
        <v>100</v>
      </c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45891</v>
      </c>
      <c r="B174" s="49" t="s">
        <v>27</v>
      </c>
      <c r="C174" s="27" t="s">
        <v>54</v>
      </c>
      <c r="D174" s="27" t="s">
        <v>41</v>
      </c>
      <c r="E174" s="50" t="s">
        <v>227</v>
      </c>
      <c r="F174" s="51" t="str">
        <f>IFERROR(VLOOKUP(E174,#REF!,2,0),"-")</f>
        <v>-</v>
      </c>
      <c r="G174" s="50" t="s">
        <v>29</v>
      </c>
      <c r="H174" s="56" t="s">
        <v>308</v>
      </c>
      <c r="I174" s="56" t="s">
        <v>87</v>
      </c>
      <c r="J174" s="56" t="s">
        <v>117</v>
      </c>
      <c r="K174" s="56" t="s">
        <v>552</v>
      </c>
      <c r="L174" s="56" t="s">
        <v>553</v>
      </c>
      <c r="M174" s="56" t="s">
        <v>554</v>
      </c>
      <c r="N174" s="56">
        <v>40</v>
      </c>
      <c r="O174" s="56"/>
      <c r="P174" s="56">
        <v>856</v>
      </c>
      <c r="Q174" s="56">
        <v>220</v>
      </c>
      <c r="R174" s="56"/>
      <c r="S174" s="56"/>
      <c r="T174" s="56">
        <v>130</v>
      </c>
      <c r="U174" s="56"/>
      <c r="V174" s="56"/>
      <c r="W174" s="56"/>
      <c r="X174" s="57">
        <f t="shared" si="7"/>
        <v>1206</v>
      </c>
      <c r="Y174" s="27">
        <v>4200</v>
      </c>
      <c r="Z174" s="57">
        <f t="shared" si="6"/>
        <v>5406</v>
      </c>
      <c r="AA174" s="56"/>
      <c r="AB174" s="14" t="s">
        <v>555</v>
      </c>
      <c r="AC174" s="15">
        <v>45896</v>
      </c>
      <c r="AD174" s="56"/>
      <c r="AE174" s="56"/>
      <c r="AF174" s="56"/>
      <c r="AG174" s="56"/>
      <c r="AH174" s="56"/>
      <c r="AI174" s="56">
        <v>350</v>
      </c>
      <c r="AJ174" s="56"/>
      <c r="AK174" s="56"/>
      <c r="AL174" s="56">
        <v>100</v>
      </c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45891</v>
      </c>
      <c r="B175" s="49" t="s">
        <v>27</v>
      </c>
      <c r="C175" s="27" t="s">
        <v>56</v>
      </c>
      <c r="D175" s="27" t="s">
        <v>41</v>
      </c>
      <c r="E175" s="50" t="s">
        <v>253</v>
      </c>
      <c r="F175" s="51" t="str">
        <f>IFERROR(VLOOKUP(E175,#REF!,2,0),"-")</f>
        <v>-</v>
      </c>
      <c r="G175" s="50" t="s">
        <v>29</v>
      </c>
      <c r="H175" s="56" t="s">
        <v>186</v>
      </c>
      <c r="I175" s="56" t="s">
        <v>273</v>
      </c>
      <c r="J175" s="56" t="s">
        <v>88</v>
      </c>
      <c r="K175" s="56" t="s">
        <v>556</v>
      </c>
      <c r="L175" s="56" t="s">
        <v>557</v>
      </c>
      <c r="M175" s="56" t="s">
        <v>558</v>
      </c>
      <c r="N175" s="56">
        <v>40</v>
      </c>
      <c r="O175" s="56"/>
      <c r="P175" s="56">
        <v>1250</v>
      </c>
      <c r="Q175" s="56"/>
      <c r="R175" s="56"/>
      <c r="S175" s="56"/>
      <c r="T175" s="56">
        <v>130</v>
      </c>
      <c r="U175" s="56"/>
      <c r="V175" s="56"/>
      <c r="W175" s="56">
        <v>35.049999999999997</v>
      </c>
      <c r="X175" s="57">
        <f t="shared" si="7"/>
        <v>1344.95</v>
      </c>
      <c r="Y175" s="27">
        <v>3600</v>
      </c>
      <c r="Z175" s="57">
        <f t="shared" si="6"/>
        <v>4944.95</v>
      </c>
      <c r="AA175" s="56"/>
      <c r="AB175" s="14" t="s">
        <v>559</v>
      </c>
      <c r="AC175" s="15">
        <v>45896</v>
      </c>
      <c r="AD175" s="56"/>
      <c r="AE175" s="56"/>
      <c r="AF175" s="56"/>
      <c r="AG175" s="56"/>
      <c r="AH175" s="56"/>
      <c r="AI175" s="56">
        <v>350</v>
      </c>
      <c r="AJ175" s="56"/>
      <c r="AK175" s="56"/>
      <c r="AL175" s="56">
        <v>100</v>
      </c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45891</v>
      </c>
      <c r="B176" s="49" t="s">
        <v>136</v>
      </c>
      <c r="C176" s="27" t="s">
        <v>56</v>
      </c>
      <c r="D176" s="27" t="s">
        <v>41</v>
      </c>
      <c r="E176" s="50" t="s">
        <v>253</v>
      </c>
      <c r="F176" s="51" t="str">
        <f>IFERROR(VLOOKUP(E176,#REF!,2,0),"-")</f>
        <v>-</v>
      </c>
      <c r="G176" s="50" t="s">
        <v>35</v>
      </c>
      <c r="H176" s="56" t="s">
        <v>106</v>
      </c>
      <c r="I176" s="56" t="s">
        <v>560</v>
      </c>
      <c r="J176" s="56" t="s">
        <v>133</v>
      </c>
      <c r="K176" s="56"/>
      <c r="L176" s="56" t="s">
        <v>561</v>
      </c>
      <c r="M176" s="56" t="s">
        <v>562</v>
      </c>
      <c r="N176" s="56">
        <v>40</v>
      </c>
      <c r="O176" s="56"/>
      <c r="P176" s="56">
        <v>1284</v>
      </c>
      <c r="Q176" s="56">
        <v>250</v>
      </c>
      <c r="R176" s="56"/>
      <c r="S176" s="56"/>
      <c r="T176" s="56">
        <v>100</v>
      </c>
      <c r="U176" s="56"/>
      <c r="V176" s="56"/>
      <c r="W176" s="14">
        <v>36</v>
      </c>
      <c r="X176" s="57">
        <f t="shared" si="7"/>
        <v>1598</v>
      </c>
      <c r="Y176" s="27">
        <v>4200</v>
      </c>
      <c r="Z176" s="57">
        <f t="shared" si="6"/>
        <v>5798</v>
      </c>
      <c r="AA176" s="56"/>
      <c r="AB176" s="14" t="s">
        <v>563</v>
      </c>
      <c r="AC176" s="15">
        <v>45899</v>
      </c>
      <c r="AD176" s="56"/>
      <c r="AE176" s="56"/>
      <c r="AF176" s="56"/>
      <c r="AG176" s="56"/>
      <c r="AH176" s="56"/>
      <c r="AI176" s="56">
        <v>350</v>
      </c>
      <c r="AJ176" s="56"/>
      <c r="AK176" s="56"/>
      <c r="AL176" s="56">
        <v>100</v>
      </c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45891</v>
      </c>
      <c r="B177" s="49" t="s">
        <v>30</v>
      </c>
      <c r="C177" s="27" t="s">
        <v>78</v>
      </c>
      <c r="D177" s="27" t="s">
        <v>41</v>
      </c>
      <c r="E177" s="50" t="s">
        <v>55</v>
      </c>
      <c r="F177" s="51" t="str">
        <f>IFERROR(VLOOKUP(E177,#REF!,2,0),"-")</f>
        <v>-</v>
      </c>
      <c r="G177" s="50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7"/>
        <v>0</v>
      </c>
      <c r="Y177" s="27"/>
      <c r="Z177" s="57">
        <f t="shared" si="6"/>
        <v>0</v>
      </c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45891</v>
      </c>
      <c r="B178" s="49" t="s">
        <v>27</v>
      </c>
      <c r="C178" s="27" t="s">
        <v>79</v>
      </c>
      <c r="D178" s="27" t="s">
        <v>41</v>
      </c>
      <c r="E178" s="50" t="s">
        <v>53</v>
      </c>
      <c r="F178" s="51" t="str">
        <f>IFERROR(VLOOKUP(E178,#REF!,2,0),"-")</f>
        <v>-</v>
      </c>
      <c r="G178" s="50" t="s">
        <v>29</v>
      </c>
      <c r="H178" s="56" t="s">
        <v>186</v>
      </c>
      <c r="I178" s="56" t="s">
        <v>273</v>
      </c>
      <c r="J178" s="56" t="s">
        <v>88</v>
      </c>
      <c r="K178" s="56" t="s">
        <v>556</v>
      </c>
      <c r="L178" s="56" t="s">
        <v>557</v>
      </c>
      <c r="M178" s="56" t="s">
        <v>564</v>
      </c>
      <c r="N178" s="56">
        <v>40</v>
      </c>
      <c r="O178" s="56"/>
      <c r="P178" s="56">
        <v>1250</v>
      </c>
      <c r="Q178" s="56"/>
      <c r="R178" s="56"/>
      <c r="S178" s="56"/>
      <c r="T178" s="56">
        <v>130</v>
      </c>
      <c r="U178" s="56"/>
      <c r="V178" s="56"/>
      <c r="W178" s="56">
        <v>35.049999999999997</v>
      </c>
      <c r="X178" s="57">
        <f t="shared" si="7"/>
        <v>1344.95</v>
      </c>
      <c r="Y178" s="27">
        <v>3600</v>
      </c>
      <c r="Z178" s="57">
        <f t="shared" si="6"/>
        <v>4944.95</v>
      </c>
      <c r="AA178" s="56"/>
      <c r="AB178" s="14" t="s">
        <v>559</v>
      </c>
      <c r="AC178" s="15">
        <v>45896</v>
      </c>
      <c r="AD178" s="56"/>
      <c r="AE178" s="56"/>
      <c r="AF178" s="56"/>
      <c r="AG178" s="56"/>
      <c r="AH178" s="56"/>
      <c r="AI178" s="56">
        <v>350</v>
      </c>
      <c r="AJ178" s="56"/>
      <c r="AK178" s="56"/>
      <c r="AL178" s="56">
        <v>100</v>
      </c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45891</v>
      </c>
      <c r="B179" s="49" t="s">
        <v>136</v>
      </c>
      <c r="C179" s="27" t="s">
        <v>79</v>
      </c>
      <c r="D179" s="27" t="s">
        <v>41</v>
      </c>
      <c r="E179" s="50" t="s">
        <v>53</v>
      </c>
      <c r="F179" s="51" t="str">
        <f>IFERROR(VLOOKUP(E179,#REF!,2,0),"-")</f>
        <v>-</v>
      </c>
      <c r="G179" s="50" t="s">
        <v>35</v>
      </c>
      <c r="H179" s="56" t="s">
        <v>106</v>
      </c>
      <c r="I179" s="56" t="s">
        <v>560</v>
      </c>
      <c r="J179" s="56" t="s">
        <v>133</v>
      </c>
      <c r="K179" s="56"/>
      <c r="L179" s="56" t="s">
        <v>561</v>
      </c>
      <c r="M179" s="56" t="s">
        <v>565</v>
      </c>
      <c r="N179" s="56">
        <v>40</v>
      </c>
      <c r="O179" s="56"/>
      <c r="P179" s="56">
        <v>1284</v>
      </c>
      <c r="Q179" s="56">
        <v>250</v>
      </c>
      <c r="R179" s="56"/>
      <c r="S179" s="56"/>
      <c r="T179" s="56">
        <v>100</v>
      </c>
      <c r="U179" s="56"/>
      <c r="V179" s="56"/>
      <c r="W179" s="14">
        <v>36</v>
      </c>
      <c r="X179" s="57">
        <f t="shared" si="7"/>
        <v>1598</v>
      </c>
      <c r="Y179" s="27">
        <v>4200</v>
      </c>
      <c r="Z179" s="57">
        <f t="shared" si="6"/>
        <v>5798</v>
      </c>
      <c r="AA179" s="56"/>
      <c r="AB179" s="14" t="s">
        <v>563</v>
      </c>
      <c r="AC179" s="15">
        <v>45899</v>
      </c>
      <c r="AD179" s="56"/>
      <c r="AE179" s="56"/>
      <c r="AF179" s="56"/>
      <c r="AG179" s="56"/>
      <c r="AH179" s="56"/>
      <c r="AI179" s="56">
        <v>350</v>
      </c>
      <c r="AJ179" s="56"/>
      <c r="AK179" s="56"/>
      <c r="AL179" s="56">
        <v>100</v>
      </c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45891</v>
      </c>
      <c r="B180" s="49" t="s">
        <v>27</v>
      </c>
      <c r="C180" s="27" t="s">
        <v>80</v>
      </c>
      <c r="D180" s="27" t="s">
        <v>41</v>
      </c>
      <c r="E180" s="50" t="s">
        <v>258</v>
      </c>
      <c r="F180" s="51" t="str">
        <f>IFERROR(VLOOKUP(E180,#REF!,2,0),"-")</f>
        <v>-</v>
      </c>
      <c r="G180" s="50" t="s">
        <v>35</v>
      </c>
      <c r="H180" s="56" t="s">
        <v>120</v>
      </c>
      <c r="I180" s="56" t="s">
        <v>566</v>
      </c>
      <c r="J180" s="56" t="s">
        <v>110</v>
      </c>
      <c r="K180" s="56" t="s">
        <v>567</v>
      </c>
      <c r="L180" s="56" t="s">
        <v>568</v>
      </c>
      <c r="M180" s="56" t="s">
        <v>569</v>
      </c>
      <c r="N180" s="56">
        <v>40</v>
      </c>
      <c r="O180" s="56"/>
      <c r="P180" s="56">
        <v>856</v>
      </c>
      <c r="Q180" s="56">
        <v>235.4</v>
      </c>
      <c r="R180" s="56"/>
      <c r="S180" s="56"/>
      <c r="T180" s="56">
        <v>130</v>
      </c>
      <c r="U180" s="56"/>
      <c r="V180" s="56"/>
      <c r="W180" s="56"/>
      <c r="X180" s="57">
        <f t="shared" si="7"/>
        <v>1221.4000000000001</v>
      </c>
      <c r="Y180" s="27">
        <v>3600</v>
      </c>
      <c r="Z180" s="57">
        <f t="shared" si="6"/>
        <v>4821.3999999999996</v>
      </c>
      <c r="AA180" s="56"/>
      <c r="AB180" s="14" t="s">
        <v>570</v>
      </c>
      <c r="AC180" s="15">
        <v>45894</v>
      </c>
      <c r="AD180" s="56"/>
      <c r="AE180" s="56"/>
      <c r="AF180" s="56"/>
      <c r="AG180" s="56"/>
      <c r="AH180" s="56"/>
      <c r="AI180" s="56">
        <v>350</v>
      </c>
      <c r="AJ180" s="56"/>
      <c r="AK180" s="56"/>
      <c r="AL180" s="56">
        <v>100</v>
      </c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45891</v>
      </c>
      <c r="B181" s="49" t="s">
        <v>27</v>
      </c>
      <c r="C181" s="27" t="s">
        <v>81</v>
      </c>
      <c r="D181" s="27" t="s">
        <v>41</v>
      </c>
      <c r="E181" s="50" t="s">
        <v>74</v>
      </c>
      <c r="F181" s="51" t="str">
        <f>IFERROR(VLOOKUP(E181,#REF!,2,0),"-")</f>
        <v>-</v>
      </c>
      <c r="G181" s="50" t="s">
        <v>29</v>
      </c>
      <c r="H181" s="56" t="s">
        <v>88</v>
      </c>
      <c r="I181" s="56" t="s">
        <v>571</v>
      </c>
      <c r="J181" s="56" t="s">
        <v>572</v>
      </c>
      <c r="K181" s="56" t="s">
        <v>573</v>
      </c>
      <c r="L181" s="56" t="s">
        <v>574</v>
      </c>
      <c r="M181" s="56" t="s">
        <v>575</v>
      </c>
      <c r="N181" s="56">
        <v>40</v>
      </c>
      <c r="O181" s="56"/>
      <c r="P181" s="56">
        <v>1200</v>
      </c>
      <c r="Q181" s="56">
        <v>250</v>
      </c>
      <c r="R181" s="56"/>
      <c r="S181" s="56"/>
      <c r="T181" s="56"/>
      <c r="U181" s="56"/>
      <c r="V181" s="56"/>
      <c r="W181" s="56">
        <v>33.65</v>
      </c>
      <c r="X181" s="57">
        <f t="shared" si="7"/>
        <v>1416.35</v>
      </c>
      <c r="Y181" s="27">
        <v>3900</v>
      </c>
      <c r="Z181" s="57">
        <f t="shared" si="6"/>
        <v>5316.35</v>
      </c>
      <c r="AA181" s="56"/>
      <c r="AB181" s="14" t="s">
        <v>576</v>
      </c>
      <c r="AC181" s="15">
        <v>45910</v>
      </c>
      <c r="AD181" s="56"/>
      <c r="AE181" s="56"/>
      <c r="AF181" s="56"/>
      <c r="AG181" s="56"/>
      <c r="AH181" s="56"/>
      <c r="AI181" s="56">
        <v>350</v>
      </c>
      <c r="AJ181" s="56"/>
      <c r="AK181" s="56"/>
      <c r="AL181" s="56">
        <v>100</v>
      </c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45891</v>
      </c>
      <c r="B182" s="49" t="s">
        <v>30</v>
      </c>
      <c r="C182" s="27" t="s">
        <v>263</v>
      </c>
      <c r="D182" s="27" t="s">
        <v>41</v>
      </c>
      <c r="E182" s="50" t="s">
        <v>219</v>
      </c>
      <c r="F182" s="51" t="str">
        <f>IFERROR(VLOOKUP(E182,#REF!,2,0),"-")</f>
        <v>-</v>
      </c>
      <c r="G182" s="50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7">
        <f t="shared" si="7"/>
        <v>0</v>
      </c>
      <c r="Y182" s="27"/>
      <c r="Z182" s="57">
        <f t="shared" si="6"/>
        <v>0</v>
      </c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45891</v>
      </c>
      <c r="B183" s="49" t="s">
        <v>27</v>
      </c>
      <c r="C183" s="27" t="s">
        <v>259</v>
      </c>
      <c r="D183" s="27" t="s">
        <v>41</v>
      </c>
      <c r="E183" s="50" t="s">
        <v>272</v>
      </c>
      <c r="F183" s="51" t="str">
        <f>IFERROR(VLOOKUP(E183,#REF!,2,0),"-")</f>
        <v>-</v>
      </c>
      <c r="G183" s="50" t="s">
        <v>29</v>
      </c>
      <c r="H183" s="56" t="s">
        <v>186</v>
      </c>
      <c r="I183" s="56" t="s">
        <v>273</v>
      </c>
      <c r="J183" s="56" t="s">
        <v>88</v>
      </c>
      <c r="K183" s="56" t="s">
        <v>556</v>
      </c>
      <c r="L183" s="56" t="s">
        <v>557</v>
      </c>
      <c r="M183" s="56" t="s">
        <v>577</v>
      </c>
      <c r="N183" s="56">
        <v>40</v>
      </c>
      <c r="O183" s="56"/>
      <c r="P183" s="56">
        <v>1250</v>
      </c>
      <c r="Q183" s="56"/>
      <c r="R183" s="56"/>
      <c r="S183" s="56"/>
      <c r="T183" s="56">
        <v>130</v>
      </c>
      <c r="U183" s="56"/>
      <c r="V183" s="56"/>
      <c r="W183" s="56">
        <v>35.049999999999997</v>
      </c>
      <c r="X183" s="57">
        <f t="shared" si="7"/>
        <v>1344.95</v>
      </c>
      <c r="Y183" s="27">
        <v>3600</v>
      </c>
      <c r="Z183" s="57">
        <f t="shared" si="6"/>
        <v>4944.95</v>
      </c>
      <c r="AA183" s="56"/>
      <c r="AB183" s="14" t="s">
        <v>559</v>
      </c>
      <c r="AC183" s="15">
        <v>45896</v>
      </c>
      <c r="AD183" s="56"/>
      <c r="AE183" s="56"/>
      <c r="AF183" s="56"/>
      <c r="AG183" s="56"/>
      <c r="AH183" s="56"/>
      <c r="AI183" s="56">
        <v>350</v>
      </c>
      <c r="AJ183" s="56"/>
      <c r="AK183" s="56"/>
      <c r="AL183" s="56">
        <v>100</v>
      </c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45891</v>
      </c>
      <c r="B184" s="49" t="s">
        <v>136</v>
      </c>
      <c r="C184" s="27" t="s">
        <v>259</v>
      </c>
      <c r="D184" s="27" t="s">
        <v>41</v>
      </c>
      <c r="E184" s="50" t="s">
        <v>272</v>
      </c>
      <c r="F184" s="51" t="str">
        <f>IFERROR(VLOOKUP(E184,#REF!,2,0),"-")</f>
        <v>-</v>
      </c>
      <c r="G184" s="50" t="s">
        <v>35</v>
      </c>
      <c r="H184" s="56" t="s">
        <v>106</v>
      </c>
      <c r="I184" s="56" t="s">
        <v>560</v>
      </c>
      <c r="J184" s="56" t="s">
        <v>133</v>
      </c>
      <c r="K184" s="56"/>
      <c r="L184" s="56" t="s">
        <v>561</v>
      </c>
      <c r="M184" s="56" t="s">
        <v>578</v>
      </c>
      <c r="N184" s="56">
        <v>40</v>
      </c>
      <c r="O184" s="56"/>
      <c r="P184" s="56">
        <v>1284</v>
      </c>
      <c r="Q184" s="56">
        <v>250</v>
      </c>
      <c r="R184" s="56"/>
      <c r="S184" s="56"/>
      <c r="T184" s="56">
        <v>100</v>
      </c>
      <c r="U184" s="56"/>
      <c r="V184" s="56"/>
      <c r="W184" s="14">
        <v>36</v>
      </c>
      <c r="X184" s="57">
        <f t="shared" si="7"/>
        <v>1598</v>
      </c>
      <c r="Y184" s="27">
        <v>4200</v>
      </c>
      <c r="Z184" s="57">
        <f t="shared" si="6"/>
        <v>5798</v>
      </c>
      <c r="AA184" s="56"/>
      <c r="AB184" s="14" t="s">
        <v>563</v>
      </c>
      <c r="AC184" s="15">
        <v>45899</v>
      </c>
      <c r="AD184" s="56"/>
      <c r="AE184" s="56"/>
      <c r="AF184" s="56"/>
      <c r="AG184" s="56"/>
      <c r="AH184" s="56"/>
      <c r="AI184" s="56">
        <v>350</v>
      </c>
      <c r="AJ184" s="56"/>
      <c r="AK184" s="56"/>
      <c r="AL184" s="56">
        <v>100</v>
      </c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45891</v>
      </c>
      <c r="B185" s="49" t="s">
        <v>30</v>
      </c>
      <c r="C185" s="27" t="s">
        <v>256</v>
      </c>
      <c r="D185" s="27" t="s">
        <v>41</v>
      </c>
      <c r="E185" s="50" t="s">
        <v>275</v>
      </c>
      <c r="F185" s="51" t="str">
        <f>IFERROR(VLOOKUP(E185,#REF!,2,0),"-")</f>
        <v>-</v>
      </c>
      <c r="G185" s="50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7">
        <f t="shared" si="7"/>
        <v>0</v>
      </c>
      <c r="Y185" s="27"/>
      <c r="Z185" s="57">
        <f t="shared" si="6"/>
        <v>0</v>
      </c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80">
        <v>45891</v>
      </c>
      <c r="B186" s="81" t="s">
        <v>27</v>
      </c>
      <c r="C186" s="82" t="s">
        <v>282</v>
      </c>
      <c r="D186" s="82" t="s">
        <v>41</v>
      </c>
      <c r="E186" s="83" t="s">
        <v>210</v>
      </c>
      <c r="F186" s="84" t="str">
        <f>IFERROR(VLOOKUP(E186,#REF!,2,0),"-")</f>
        <v>-</v>
      </c>
      <c r="G186" s="83" t="s">
        <v>29</v>
      </c>
      <c r="H186" s="85" t="s">
        <v>346</v>
      </c>
      <c r="I186" s="85" t="s">
        <v>63</v>
      </c>
      <c r="J186" s="85" t="s">
        <v>95</v>
      </c>
      <c r="K186" s="85" t="s">
        <v>527</v>
      </c>
      <c r="L186" s="85" t="s">
        <v>528</v>
      </c>
      <c r="M186" s="85" t="s">
        <v>579</v>
      </c>
      <c r="N186" s="85">
        <v>40</v>
      </c>
      <c r="O186" s="85"/>
      <c r="P186" s="85">
        <v>856</v>
      </c>
      <c r="Q186" s="85">
        <v>267.5</v>
      </c>
      <c r="R186" s="85"/>
      <c r="S186" s="85"/>
      <c r="T186" s="85">
        <v>130</v>
      </c>
      <c r="U186" s="85"/>
      <c r="V186" s="85"/>
      <c r="W186" s="85"/>
      <c r="X186" s="86">
        <f t="shared" si="7"/>
        <v>1253.5</v>
      </c>
      <c r="Y186" s="82">
        <v>4700</v>
      </c>
      <c r="Z186" s="86">
        <f t="shared" si="6"/>
        <v>5953.5</v>
      </c>
      <c r="AA186" s="85"/>
      <c r="AB186" s="14" t="s">
        <v>530</v>
      </c>
      <c r="AC186" s="15">
        <v>45896</v>
      </c>
      <c r="AD186" s="85"/>
      <c r="AE186" s="85"/>
      <c r="AF186" s="85"/>
      <c r="AG186" s="85"/>
      <c r="AH186" s="85"/>
      <c r="AI186" s="85">
        <v>350</v>
      </c>
      <c r="AJ186" s="85"/>
      <c r="AK186" s="85"/>
      <c r="AL186" s="85">
        <v>100</v>
      </c>
      <c r="AM186" s="85"/>
      <c r="AN186" s="85"/>
      <c r="AO186" s="85"/>
      <c r="AP186" s="87"/>
      <c r="AQ186" s="88"/>
      <c r="AR186" s="87"/>
      <c r="AS186" s="87"/>
    </row>
    <row r="187" spans="1:45" ht="18.75" customHeight="1">
      <c r="A187" s="15">
        <v>45892</v>
      </c>
      <c r="B187" s="49" t="s">
        <v>30</v>
      </c>
      <c r="C187" s="27" t="s">
        <v>22</v>
      </c>
      <c r="D187" s="27" t="s">
        <v>23</v>
      </c>
      <c r="E187" s="50" t="s">
        <v>207</v>
      </c>
      <c r="F187" s="51" t="str">
        <f>IFERROR(VLOOKUP(E187,#REF!,2,0),"-")</f>
        <v>-</v>
      </c>
      <c r="G187" s="50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7">
        <f t="shared" si="7"/>
        <v>0</v>
      </c>
      <c r="Y187" s="27"/>
      <c r="Z187" s="57">
        <f t="shared" si="6"/>
        <v>0</v>
      </c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9"/>
      <c r="AQ187" s="60"/>
      <c r="AR187" s="59"/>
      <c r="AS187" s="59"/>
    </row>
    <row r="188" spans="1:45" ht="18.75" customHeight="1">
      <c r="A188" s="15">
        <v>45892</v>
      </c>
      <c r="B188" s="49" t="s">
        <v>30</v>
      </c>
      <c r="C188" s="27" t="s">
        <v>28</v>
      </c>
      <c r="D188" s="27" t="s">
        <v>23</v>
      </c>
      <c r="E188" s="50" t="s">
        <v>261</v>
      </c>
      <c r="F188" s="51" t="str">
        <f>IFERROR(VLOOKUP(E188,#REF!,2,0),"-")</f>
        <v>-</v>
      </c>
      <c r="G188" s="50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7">
        <f t="shared" si="7"/>
        <v>0</v>
      </c>
      <c r="Y188" s="27"/>
      <c r="Z188" s="57">
        <f t="shared" si="6"/>
        <v>0</v>
      </c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9"/>
      <c r="AQ188" s="60"/>
      <c r="AR188" s="59"/>
      <c r="AS188" s="59"/>
    </row>
    <row r="189" spans="1:45" ht="18.75" customHeight="1">
      <c r="A189" s="15">
        <v>45892</v>
      </c>
      <c r="B189" s="49" t="s">
        <v>30</v>
      </c>
      <c r="C189" s="27" t="s">
        <v>31</v>
      </c>
      <c r="D189" s="27" t="s">
        <v>23</v>
      </c>
      <c r="E189" s="50" t="s">
        <v>248</v>
      </c>
      <c r="F189" s="51" t="str">
        <f>IFERROR(VLOOKUP(E189,#REF!,2,0),"-")</f>
        <v>-</v>
      </c>
      <c r="G189" s="50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7">
        <f t="shared" si="7"/>
        <v>0</v>
      </c>
      <c r="Y189" s="27"/>
      <c r="Z189" s="57">
        <f t="shared" si="6"/>
        <v>0</v>
      </c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15">
        <v>45892</v>
      </c>
      <c r="B190" s="49" t="s">
        <v>30</v>
      </c>
      <c r="C190" s="27" t="s">
        <v>33</v>
      </c>
      <c r="D190" s="27" t="s">
        <v>23</v>
      </c>
      <c r="E190" s="50"/>
      <c r="F190" s="51"/>
      <c r="G190" s="50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7">
        <f t="shared" si="7"/>
        <v>0</v>
      </c>
      <c r="Y190" s="27"/>
      <c r="Z190" s="57">
        <f t="shared" si="6"/>
        <v>0</v>
      </c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9"/>
      <c r="AQ190" s="60"/>
      <c r="AR190" s="59"/>
      <c r="AS190" s="59"/>
    </row>
    <row r="191" spans="1:45" ht="18.75" customHeight="1">
      <c r="A191" s="15">
        <v>45892</v>
      </c>
      <c r="B191" s="49" t="s">
        <v>30</v>
      </c>
      <c r="C191" s="27" t="s">
        <v>34</v>
      </c>
      <c r="D191" s="27" t="s">
        <v>23</v>
      </c>
      <c r="E191" s="50" t="s">
        <v>75</v>
      </c>
      <c r="F191" s="51" t="str">
        <f>IFERROR(VLOOKUP(E191,#REF!,2,0),"-")</f>
        <v>-</v>
      </c>
      <c r="G191" s="50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7">
        <f t="shared" si="7"/>
        <v>0</v>
      </c>
      <c r="Y191" s="27"/>
      <c r="Z191" s="57">
        <f t="shared" si="6"/>
        <v>0</v>
      </c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9"/>
      <c r="AQ191" s="60"/>
      <c r="AR191" s="59"/>
      <c r="AS191" s="59"/>
    </row>
    <row r="192" spans="1:45" ht="18.75" customHeight="1">
      <c r="A192" s="15">
        <v>45892</v>
      </c>
      <c r="B192" s="49" t="s">
        <v>30</v>
      </c>
      <c r="C192" s="27" t="s">
        <v>36</v>
      </c>
      <c r="D192" s="27" t="s">
        <v>23</v>
      </c>
      <c r="E192" s="50" t="s">
        <v>37</v>
      </c>
      <c r="F192" s="51" t="str">
        <f>IFERROR(VLOOKUP(E192,#REF!,2,0),"-")</f>
        <v>-</v>
      </c>
      <c r="G192" s="50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7">
        <f t="shared" si="7"/>
        <v>0</v>
      </c>
      <c r="Y192" s="27"/>
      <c r="Z192" s="57">
        <f t="shared" si="6"/>
        <v>0</v>
      </c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45892</v>
      </c>
      <c r="B193" s="49" t="s">
        <v>30</v>
      </c>
      <c r="C193" s="27" t="s">
        <v>39</v>
      </c>
      <c r="D193" s="27" t="s">
        <v>23</v>
      </c>
      <c r="E193" s="50" t="s">
        <v>151</v>
      </c>
      <c r="F193" s="51" t="str">
        <f>IFERROR(VLOOKUP(E193,#REF!,2,0),"-")</f>
        <v>-</v>
      </c>
      <c r="G193" s="50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7">
        <f t="shared" si="7"/>
        <v>0</v>
      </c>
      <c r="Y193" s="27"/>
      <c r="Z193" s="57">
        <f t="shared" si="6"/>
        <v>0</v>
      </c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45892</v>
      </c>
      <c r="B194" s="49" t="s">
        <v>30</v>
      </c>
      <c r="C194" s="27" t="s">
        <v>44</v>
      </c>
      <c r="D194" s="27" t="s">
        <v>41</v>
      </c>
      <c r="E194" s="50" t="s">
        <v>222</v>
      </c>
      <c r="F194" s="51" t="str">
        <f>IFERROR(VLOOKUP(E194,#REF!,2,0),"-")</f>
        <v>-</v>
      </c>
      <c r="G194" s="50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7"/>
        <v>0</v>
      </c>
      <c r="Y194" s="27"/>
      <c r="Z194" s="57">
        <f t="shared" si="6"/>
        <v>0</v>
      </c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45892</v>
      </c>
      <c r="B195" s="49" t="s">
        <v>30</v>
      </c>
      <c r="C195" s="27" t="s">
        <v>46</v>
      </c>
      <c r="D195" s="27" t="s">
        <v>41</v>
      </c>
      <c r="E195" s="50" t="s">
        <v>234</v>
      </c>
      <c r="F195" s="51" t="str">
        <f>IFERROR(VLOOKUP(E195,#REF!,2,0),"-")</f>
        <v>-</v>
      </c>
      <c r="G195" s="50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7">
        <f t="shared" si="7"/>
        <v>0</v>
      </c>
      <c r="Y195" s="27"/>
      <c r="Z195" s="57">
        <f t="shared" si="6"/>
        <v>0</v>
      </c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45892</v>
      </c>
      <c r="B196" s="49" t="s">
        <v>155</v>
      </c>
      <c r="C196" s="27" t="s">
        <v>47</v>
      </c>
      <c r="D196" s="27" t="s">
        <v>41</v>
      </c>
      <c r="E196" s="50" t="s">
        <v>286</v>
      </c>
      <c r="F196" s="51" t="str">
        <f>IFERROR(VLOOKUP(E196,#REF!,2,0),"-")</f>
        <v>-</v>
      </c>
      <c r="G196" s="50" t="s">
        <v>35</v>
      </c>
      <c r="H196" s="56"/>
      <c r="I196" s="56" t="s">
        <v>289</v>
      </c>
      <c r="J196" s="56" t="s">
        <v>580</v>
      </c>
      <c r="K196" s="56" t="s">
        <v>581</v>
      </c>
      <c r="L196" s="56" t="s">
        <v>582</v>
      </c>
      <c r="M196" s="56" t="s">
        <v>583</v>
      </c>
      <c r="N196" s="56">
        <v>40</v>
      </c>
      <c r="O196" s="56"/>
      <c r="P196" s="56">
        <v>1177</v>
      </c>
      <c r="Q196" s="56">
        <v>214</v>
      </c>
      <c r="R196" s="56"/>
      <c r="S196" s="56"/>
      <c r="T196" s="56">
        <v>100</v>
      </c>
      <c r="U196" s="56"/>
      <c r="V196" s="56"/>
      <c r="W196" s="56"/>
      <c r="X196" s="57">
        <f t="shared" si="7"/>
        <v>1491</v>
      </c>
      <c r="Y196" s="27">
        <v>4000</v>
      </c>
      <c r="Z196" s="57">
        <f t="shared" si="6"/>
        <v>5491</v>
      </c>
      <c r="AA196" s="56"/>
      <c r="AB196" s="14" t="s">
        <v>411</v>
      </c>
      <c r="AC196" s="15">
        <v>45905</v>
      </c>
      <c r="AD196" s="56"/>
      <c r="AE196" s="56"/>
      <c r="AF196" s="56"/>
      <c r="AG196" s="56"/>
      <c r="AH196" s="56"/>
      <c r="AI196" s="56">
        <v>350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45892</v>
      </c>
      <c r="B197" s="49" t="s">
        <v>42</v>
      </c>
      <c r="C197" s="27" t="s">
        <v>50</v>
      </c>
      <c r="D197" s="27" t="s">
        <v>41</v>
      </c>
      <c r="E197" s="50" t="s">
        <v>266</v>
      </c>
      <c r="F197" s="51" t="str">
        <f>IFERROR(VLOOKUP(E197,#REF!,2,0),"-")</f>
        <v>-</v>
      </c>
      <c r="G197" s="50" t="s">
        <v>35</v>
      </c>
      <c r="H197" s="56" t="s">
        <v>296</v>
      </c>
      <c r="I197" s="56" t="s">
        <v>355</v>
      </c>
      <c r="J197" s="56" t="s">
        <v>356</v>
      </c>
      <c r="K197" s="56">
        <v>1233</v>
      </c>
      <c r="L197" s="56" t="s">
        <v>357</v>
      </c>
      <c r="M197" s="56" t="s">
        <v>584</v>
      </c>
      <c r="N197" s="56">
        <v>40</v>
      </c>
      <c r="O197" s="56"/>
      <c r="P197" s="56">
        <v>1284</v>
      </c>
      <c r="Q197" s="56">
        <v>255</v>
      </c>
      <c r="R197" s="56"/>
      <c r="S197" s="56"/>
      <c r="T197" s="56">
        <v>100</v>
      </c>
      <c r="U197" s="56"/>
      <c r="V197" s="56"/>
      <c r="W197" s="56"/>
      <c r="X197" s="57">
        <f t="shared" si="7"/>
        <v>1639</v>
      </c>
      <c r="Y197" s="27">
        <v>4363</v>
      </c>
      <c r="Z197" s="57">
        <f t="shared" si="6"/>
        <v>6002</v>
      </c>
      <c r="AA197" s="56"/>
      <c r="AB197" s="14" t="s">
        <v>585</v>
      </c>
      <c r="AC197" s="15">
        <v>45899</v>
      </c>
      <c r="AD197" s="56"/>
      <c r="AE197" s="56"/>
      <c r="AF197" s="56"/>
      <c r="AG197" s="56"/>
      <c r="AH197" s="56"/>
      <c r="AI197" s="56">
        <v>350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45892</v>
      </c>
      <c r="B198" s="49" t="s">
        <v>30</v>
      </c>
      <c r="C198" s="27" t="s">
        <v>52</v>
      </c>
      <c r="D198" s="27" t="s">
        <v>41</v>
      </c>
      <c r="E198" s="50" t="s">
        <v>292</v>
      </c>
      <c r="F198" s="51" t="str">
        <f>IFERROR(VLOOKUP(E198,#REF!,2,0),"-")</f>
        <v>-</v>
      </c>
      <c r="G198" s="50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7">
        <f t="shared" si="7"/>
        <v>0</v>
      </c>
      <c r="Y198" s="27"/>
      <c r="Z198" s="57">
        <f t="shared" si="6"/>
        <v>0</v>
      </c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9"/>
      <c r="AQ198" s="60"/>
      <c r="AR198" s="59"/>
      <c r="AS198" s="59"/>
    </row>
    <row r="199" spans="1:45" ht="18.75" customHeight="1">
      <c r="A199" s="15">
        <v>45892</v>
      </c>
      <c r="B199" s="49" t="s">
        <v>30</v>
      </c>
      <c r="C199" s="27" t="s">
        <v>54</v>
      </c>
      <c r="D199" s="27" t="s">
        <v>41</v>
      </c>
      <c r="E199" s="50" t="s">
        <v>227</v>
      </c>
      <c r="F199" s="51" t="str">
        <f>IFERROR(VLOOKUP(E199,#REF!,2,0),"-")</f>
        <v>-</v>
      </c>
      <c r="G199" s="50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7">
        <f t="shared" si="7"/>
        <v>0</v>
      </c>
      <c r="Y199" s="27"/>
      <c r="Z199" s="57">
        <f t="shared" si="6"/>
        <v>0</v>
      </c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45892</v>
      </c>
      <c r="B200" s="49" t="s">
        <v>30</v>
      </c>
      <c r="C200" s="27" t="s">
        <v>56</v>
      </c>
      <c r="D200" s="27" t="s">
        <v>41</v>
      </c>
      <c r="E200" s="50" t="s">
        <v>253</v>
      </c>
      <c r="F200" s="51" t="str">
        <f>IFERROR(VLOOKUP(E200,#REF!,2,0),"-")</f>
        <v>-</v>
      </c>
      <c r="G200" s="50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7">
        <f t="shared" si="7"/>
        <v>0</v>
      </c>
      <c r="Y200" s="27"/>
      <c r="Z200" s="57">
        <f t="shared" si="6"/>
        <v>0</v>
      </c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9"/>
      <c r="AQ200" s="60"/>
      <c r="AR200" s="59"/>
      <c r="AS200" s="59"/>
    </row>
    <row r="201" spans="1:45" ht="18.75" customHeight="1">
      <c r="A201" s="15">
        <v>45892</v>
      </c>
      <c r="B201" s="49" t="s">
        <v>30</v>
      </c>
      <c r="C201" s="27" t="s">
        <v>78</v>
      </c>
      <c r="D201" s="27" t="s">
        <v>41</v>
      </c>
      <c r="E201" s="50" t="s">
        <v>55</v>
      </c>
      <c r="F201" s="51" t="str">
        <f>IFERROR(VLOOKUP(E201,#REF!,2,0),"-")</f>
        <v>-</v>
      </c>
      <c r="G201" s="50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7">
        <f t="shared" si="7"/>
        <v>0</v>
      </c>
      <c r="Y201" s="27"/>
      <c r="Z201" s="57">
        <f t="shared" si="6"/>
        <v>0</v>
      </c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9"/>
      <c r="AQ201" s="60"/>
      <c r="AR201" s="59"/>
      <c r="AS201" s="59"/>
    </row>
    <row r="202" spans="1:45" ht="18.75" customHeight="1">
      <c r="A202" s="15">
        <v>45892</v>
      </c>
      <c r="B202" s="49" t="s">
        <v>68</v>
      </c>
      <c r="C202" s="27" t="s">
        <v>79</v>
      </c>
      <c r="D202" s="27" t="s">
        <v>41</v>
      </c>
      <c r="E202" s="50" t="s">
        <v>53</v>
      </c>
      <c r="F202" s="51" t="str">
        <f>IFERROR(VLOOKUP(E202,#REF!,2,0),"-")</f>
        <v>-</v>
      </c>
      <c r="G202" s="50" t="s">
        <v>24</v>
      </c>
      <c r="H202" s="56"/>
      <c r="I202" s="56" t="s">
        <v>69</v>
      </c>
      <c r="J202" s="56" t="s">
        <v>126</v>
      </c>
      <c r="K202" s="56">
        <v>2508232275</v>
      </c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7">
        <f t="shared" si="7"/>
        <v>0</v>
      </c>
      <c r="Y202" s="27">
        <v>6578</v>
      </c>
      <c r="Z202" s="57">
        <f t="shared" si="6"/>
        <v>6578</v>
      </c>
      <c r="AA202" s="56"/>
      <c r="AB202" s="56"/>
      <c r="AC202" s="56"/>
      <c r="AD202" s="56"/>
      <c r="AE202" s="56"/>
      <c r="AF202" s="56"/>
      <c r="AG202" s="56"/>
      <c r="AH202" s="56"/>
      <c r="AI202" s="56">
        <v>700</v>
      </c>
      <c r="AJ202" s="56"/>
      <c r="AK202" s="56"/>
      <c r="AL202" s="56">
        <v>100</v>
      </c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45892</v>
      </c>
      <c r="B203" s="49" t="s">
        <v>27</v>
      </c>
      <c r="C203" s="27" t="s">
        <v>80</v>
      </c>
      <c r="D203" s="27" t="s">
        <v>41</v>
      </c>
      <c r="E203" s="50" t="s">
        <v>258</v>
      </c>
      <c r="F203" s="51" t="str">
        <f>IFERROR(VLOOKUP(E203,#REF!,2,0),"-")</f>
        <v>-</v>
      </c>
      <c r="G203" s="50" t="s">
        <v>29</v>
      </c>
      <c r="H203" s="56" t="s">
        <v>142</v>
      </c>
      <c r="I203" s="56" t="s">
        <v>83</v>
      </c>
      <c r="J203" s="56" t="s">
        <v>586</v>
      </c>
      <c r="K203" s="56" t="s">
        <v>587</v>
      </c>
      <c r="L203" s="56" t="s">
        <v>588</v>
      </c>
      <c r="M203" s="56" t="s">
        <v>589</v>
      </c>
      <c r="N203" s="56">
        <v>20</v>
      </c>
      <c r="O203" s="56"/>
      <c r="P203" s="56">
        <v>449.4</v>
      </c>
      <c r="Q203" s="56">
        <v>267.5</v>
      </c>
      <c r="R203" s="56"/>
      <c r="S203" s="56"/>
      <c r="T203" s="56">
        <v>130</v>
      </c>
      <c r="U203" s="56"/>
      <c r="V203" s="56"/>
      <c r="W203" s="56"/>
      <c r="X203" s="57">
        <f t="shared" si="7"/>
        <v>846.9</v>
      </c>
      <c r="Y203" s="27">
        <v>4000</v>
      </c>
      <c r="Z203" s="57">
        <f t="shared" si="6"/>
        <v>4846.8999999999996</v>
      </c>
      <c r="AA203" s="56"/>
      <c r="AB203" s="14" t="s">
        <v>590</v>
      </c>
      <c r="AC203" s="15">
        <v>45896</v>
      </c>
      <c r="AD203" s="56"/>
      <c r="AE203" s="56"/>
      <c r="AF203" s="56"/>
      <c r="AG203" s="56"/>
      <c r="AH203" s="56"/>
      <c r="AI203" s="56">
        <v>350</v>
      </c>
      <c r="AJ203" s="56"/>
      <c r="AK203" s="56"/>
      <c r="AL203" s="56">
        <v>100</v>
      </c>
      <c r="AM203" s="56"/>
      <c r="AN203" s="56"/>
      <c r="AO203" s="56"/>
      <c r="AP203" s="59"/>
      <c r="AQ203" s="60"/>
      <c r="AR203" s="59"/>
      <c r="AS203" s="59"/>
    </row>
    <row r="204" spans="1:45" ht="18.75" customHeight="1">
      <c r="A204" s="15">
        <v>45892</v>
      </c>
      <c r="B204" s="49" t="s">
        <v>27</v>
      </c>
      <c r="C204" s="27" t="s">
        <v>81</v>
      </c>
      <c r="D204" s="27" t="s">
        <v>41</v>
      </c>
      <c r="E204" s="50" t="s">
        <v>74</v>
      </c>
      <c r="F204" s="51" t="str">
        <f>IFERROR(VLOOKUP(E204,#REF!,2,0),"-")</f>
        <v>-</v>
      </c>
      <c r="G204" s="50" t="s">
        <v>29</v>
      </c>
      <c r="H204" s="56" t="s">
        <v>140</v>
      </c>
      <c r="I204" s="56" t="s">
        <v>591</v>
      </c>
      <c r="J204" s="56" t="s">
        <v>110</v>
      </c>
      <c r="K204" s="56" t="s">
        <v>592</v>
      </c>
      <c r="L204" s="56">
        <v>50500903333</v>
      </c>
      <c r="M204" s="56" t="s">
        <v>593</v>
      </c>
      <c r="N204" s="56">
        <v>40</v>
      </c>
      <c r="O204" s="56"/>
      <c r="P204" s="56">
        <v>856</v>
      </c>
      <c r="Q204" s="56">
        <v>249.99</v>
      </c>
      <c r="R204" s="56"/>
      <c r="S204" s="56"/>
      <c r="T204" s="56">
        <v>130</v>
      </c>
      <c r="U204" s="56"/>
      <c r="V204" s="56"/>
      <c r="W204" s="56"/>
      <c r="X204" s="57">
        <f t="shared" si="7"/>
        <v>1235.99</v>
      </c>
      <c r="Y204" s="27">
        <v>4000</v>
      </c>
      <c r="Z204" s="57">
        <f t="shared" si="6"/>
        <v>5235.99</v>
      </c>
      <c r="AA204" s="56"/>
      <c r="AB204" s="14" t="s">
        <v>594</v>
      </c>
      <c r="AC204" s="15">
        <v>45896</v>
      </c>
      <c r="AD204" s="56"/>
      <c r="AE204" s="56"/>
      <c r="AF204" s="56"/>
      <c r="AG204" s="56"/>
      <c r="AH204" s="56"/>
      <c r="AI204" s="56">
        <v>350</v>
      </c>
      <c r="AJ204" s="56"/>
      <c r="AK204" s="56"/>
      <c r="AL204" s="56">
        <v>100</v>
      </c>
      <c r="AM204" s="56"/>
      <c r="AN204" s="56"/>
      <c r="AO204" s="56"/>
      <c r="AP204" s="59"/>
      <c r="AQ204" s="60"/>
      <c r="AR204" s="59"/>
      <c r="AS204" s="59"/>
    </row>
    <row r="205" spans="1:45" ht="18.75" customHeight="1">
      <c r="A205" s="15">
        <v>45892</v>
      </c>
      <c r="B205" s="49" t="s">
        <v>30</v>
      </c>
      <c r="C205" s="27" t="s">
        <v>81</v>
      </c>
      <c r="D205" s="27" t="s">
        <v>41</v>
      </c>
      <c r="E205" s="50" t="s">
        <v>74</v>
      </c>
      <c r="F205" s="51" t="str">
        <f>IFERROR(VLOOKUP(E205,#REF!,2,0),"-")</f>
        <v>-</v>
      </c>
      <c r="G205" s="50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7">
        <f t="shared" si="7"/>
        <v>0</v>
      </c>
      <c r="Y205" s="27"/>
      <c r="Z205" s="57">
        <f t="shared" si="6"/>
        <v>0</v>
      </c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45892</v>
      </c>
      <c r="B206" s="49" t="s">
        <v>30</v>
      </c>
      <c r="C206" s="27" t="s">
        <v>263</v>
      </c>
      <c r="D206" s="27" t="s">
        <v>41</v>
      </c>
      <c r="E206" s="50" t="s">
        <v>219</v>
      </c>
      <c r="F206" s="51" t="str">
        <f>IFERROR(VLOOKUP(E206,#REF!,2,0),"-")</f>
        <v>-</v>
      </c>
      <c r="G206" s="50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7">
        <f t="shared" si="7"/>
        <v>0</v>
      </c>
      <c r="Y206" s="27"/>
      <c r="Z206" s="57">
        <f t="shared" si="6"/>
        <v>0</v>
      </c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45892</v>
      </c>
      <c r="B207" s="49" t="s">
        <v>30</v>
      </c>
      <c r="C207" s="27" t="s">
        <v>259</v>
      </c>
      <c r="D207" s="27" t="s">
        <v>41</v>
      </c>
      <c r="E207" s="50" t="s">
        <v>272</v>
      </c>
      <c r="F207" s="51" t="str">
        <f>IFERROR(VLOOKUP(E207,#REF!,2,0),"-")</f>
        <v>-</v>
      </c>
      <c r="G207" s="50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7">
        <f t="shared" si="7"/>
        <v>0</v>
      </c>
      <c r="Y207" s="27"/>
      <c r="Z207" s="57">
        <f t="shared" si="6"/>
        <v>0</v>
      </c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9"/>
      <c r="AQ207" s="60"/>
      <c r="AR207" s="59"/>
      <c r="AS207" s="59"/>
    </row>
    <row r="208" spans="1:45" ht="18.75" customHeight="1">
      <c r="A208" s="15">
        <v>45892</v>
      </c>
      <c r="B208" s="49" t="s">
        <v>30</v>
      </c>
      <c r="C208" s="27" t="s">
        <v>256</v>
      </c>
      <c r="D208" s="27" t="s">
        <v>41</v>
      </c>
      <c r="E208" s="50" t="s">
        <v>275</v>
      </c>
      <c r="F208" s="51" t="str">
        <f>IFERROR(VLOOKUP(E208,#REF!,2,0),"-")</f>
        <v>-</v>
      </c>
      <c r="G208" s="50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7"/>
        <v>0</v>
      </c>
      <c r="Y208" s="27"/>
      <c r="Z208" s="57">
        <f t="shared" si="6"/>
        <v>0</v>
      </c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15">
        <v>45892</v>
      </c>
      <c r="B209" s="49" t="s">
        <v>155</v>
      </c>
      <c r="C209" s="27" t="s">
        <v>282</v>
      </c>
      <c r="D209" s="27" t="s">
        <v>41</v>
      </c>
      <c r="E209" s="50" t="s">
        <v>210</v>
      </c>
      <c r="F209" s="51" t="str">
        <f>IFERROR(VLOOKUP(E209,#REF!,2,0),"-")</f>
        <v>-</v>
      </c>
      <c r="G209" s="50" t="s">
        <v>35</v>
      </c>
      <c r="H209" s="56"/>
      <c r="I209" s="56" t="s">
        <v>289</v>
      </c>
      <c r="J209" s="56" t="s">
        <v>580</v>
      </c>
      <c r="K209" s="56" t="s">
        <v>595</v>
      </c>
      <c r="L209" s="56" t="s">
        <v>582</v>
      </c>
      <c r="M209" s="56" t="s">
        <v>596</v>
      </c>
      <c r="N209" s="56">
        <v>40</v>
      </c>
      <c r="O209" s="56"/>
      <c r="P209" s="56">
        <v>1177</v>
      </c>
      <c r="Q209" s="56">
        <v>214</v>
      </c>
      <c r="R209" s="56"/>
      <c r="S209" s="56"/>
      <c r="T209" s="56">
        <v>100</v>
      </c>
      <c r="U209" s="56"/>
      <c r="V209" s="56"/>
      <c r="W209" s="56"/>
      <c r="X209" s="57">
        <f t="shared" si="7"/>
        <v>1491</v>
      </c>
      <c r="Y209" s="27">
        <v>4000</v>
      </c>
      <c r="Z209" s="57">
        <f t="shared" si="6"/>
        <v>5491</v>
      </c>
      <c r="AA209" s="56"/>
      <c r="AB209" s="14" t="s">
        <v>411</v>
      </c>
      <c r="AC209" s="15">
        <v>45905</v>
      </c>
      <c r="AD209" s="56"/>
      <c r="AE209" s="56"/>
      <c r="AF209" s="56"/>
      <c r="AG209" s="56"/>
      <c r="AH209" s="56"/>
      <c r="AI209" s="56">
        <v>350</v>
      </c>
      <c r="AJ209" s="56"/>
      <c r="AK209" s="56"/>
      <c r="AL209" s="56">
        <v>100</v>
      </c>
      <c r="AM209" s="56"/>
      <c r="AN209" s="56"/>
      <c r="AO209" s="56"/>
      <c r="AP209" s="59"/>
      <c r="AQ209" s="60"/>
      <c r="AR209" s="59"/>
      <c r="AS209" s="59"/>
    </row>
    <row r="210" spans="1:45" ht="18.75" customHeight="1">
      <c r="A210" s="67">
        <v>45893</v>
      </c>
      <c r="B210" s="68" t="s">
        <v>225</v>
      </c>
      <c r="C210" s="69" t="s">
        <v>22</v>
      </c>
      <c r="D210" s="69" t="s">
        <v>23</v>
      </c>
      <c r="E210" s="70" t="s">
        <v>207</v>
      </c>
      <c r="F210" s="71" t="str">
        <f>IFERROR(VLOOKUP(E210,#REF!,2,0),"-")</f>
        <v>-</v>
      </c>
      <c r="G210" s="70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4">
        <f t="shared" si="7"/>
        <v>0</v>
      </c>
      <c r="Y210" s="69"/>
      <c r="Z210" s="74">
        <f t="shared" si="6"/>
        <v>0</v>
      </c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5"/>
      <c r="AQ210" s="76"/>
      <c r="AR210" s="75"/>
      <c r="AS210" s="75"/>
    </row>
    <row r="211" spans="1:45" ht="18.75" customHeight="1">
      <c r="A211" s="15">
        <v>45893</v>
      </c>
      <c r="B211" s="49" t="s">
        <v>225</v>
      </c>
      <c r="C211" s="27" t="s">
        <v>28</v>
      </c>
      <c r="D211" s="27" t="s">
        <v>23</v>
      </c>
      <c r="E211" s="50" t="s">
        <v>261</v>
      </c>
      <c r="F211" s="51" t="str">
        <f>IFERROR(VLOOKUP(E211,#REF!,2,0),"-")</f>
        <v>-</v>
      </c>
      <c r="G211" s="50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7">
        <f t="shared" si="7"/>
        <v>0</v>
      </c>
      <c r="Y211" s="27"/>
      <c r="Z211" s="57">
        <f t="shared" si="6"/>
        <v>0</v>
      </c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15">
        <v>45893</v>
      </c>
      <c r="B212" s="49" t="s">
        <v>225</v>
      </c>
      <c r="C212" s="27" t="s">
        <v>31</v>
      </c>
      <c r="D212" s="27" t="s">
        <v>23</v>
      </c>
      <c r="E212" s="50" t="s">
        <v>248</v>
      </c>
      <c r="F212" s="51" t="str">
        <f>IFERROR(VLOOKUP(E212,#REF!,2,0),"-")</f>
        <v>-</v>
      </c>
      <c r="G212" s="50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7">
        <f t="shared" si="7"/>
        <v>0</v>
      </c>
      <c r="Y212" s="27"/>
      <c r="Z212" s="57">
        <f t="shared" si="6"/>
        <v>0</v>
      </c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9"/>
      <c r="AQ212" s="60"/>
      <c r="AR212" s="59"/>
      <c r="AS212" s="59"/>
    </row>
    <row r="213" spans="1:45" ht="18.75" customHeight="1">
      <c r="A213" s="15">
        <v>45893</v>
      </c>
      <c r="B213" s="49" t="s">
        <v>225</v>
      </c>
      <c r="C213" s="27" t="s">
        <v>33</v>
      </c>
      <c r="D213" s="27" t="s">
        <v>23</v>
      </c>
      <c r="E213" s="50"/>
      <c r="F213" s="51"/>
      <c r="G213" s="50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7">
        <f t="shared" si="7"/>
        <v>0</v>
      </c>
      <c r="Y213" s="27"/>
      <c r="Z213" s="57">
        <f t="shared" si="6"/>
        <v>0</v>
      </c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9"/>
      <c r="AQ213" s="60"/>
      <c r="AR213" s="59"/>
      <c r="AS213" s="59"/>
    </row>
    <row r="214" spans="1:45" ht="18.75" customHeight="1">
      <c r="A214" s="15">
        <v>45893</v>
      </c>
      <c r="B214" s="49" t="s">
        <v>225</v>
      </c>
      <c r="C214" s="27" t="s">
        <v>34</v>
      </c>
      <c r="D214" s="27" t="s">
        <v>23</v>
      </c>
      <c r="E214" s="50" t="s">
        <v>75</v>
      </c>
      <c r="F214" s="51" t="str">
        <f>IFERROR(VLOOKUP(E214,#REF!,2,0),"-")</f>
        <v>-</v>
      </c>
      <c r="G214" s="50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7">
        <f t="shared" si="7"/>
        <v>0</v>
      </c>
      <c r="Y214" s="27"/>
      <c r="Z214" s="57">
        <f t="shared" si="6"/>
        <v>0</v>
      </c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45893</v>
      </c>
      <c r="B215" s="49" t="s">
        <v>225</v>
      </c>
      <c r="C215" s="27" t="s">
        <v>36</v>
      </c>
      <c r="D215" s="27" t="s">
        <v>23</v>
      </c>
      <c r="E215" s="50" t="s">
        <v>37</v>
      </c>
      <c r="F215" s="51" t="str">
        <f>IFERROR(VLOOKUP(E215,#REF!,2,0),"-")</f>
        <v>-</v>
      </c>
      <c r="G215" s="50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7">
        <f t="shared" si="7"/>
        <v>0</v>
      </c>
      <c r="Y215" s="27"/>
      <c r="Z215" s="57">
        <f t="shared" si="6"/>
        <v>0</v>
      </c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45893</v>
      </c>
      <c r="B216" s="49" t="s">
        <v>225</v>
      </c>
      <c r="C216" s="27" t="s">
        <v>39</v>
      </c>
      <c r="D216" s="27" t="s">
        <v>23</v>
      </c>
      <c r="E216" s="50" t="s">
        <v>151</v>
      </c>
      <c r="F216" s="51" t="str">
        <f>IFERROR(VLOOKUP(E216,#REF!,2,0),"-")</f>
        <v>-</v>
      </c>
      <c r="G216" s="50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7">
        <f t="shared" si="7"/>
        <v>0</v>
      </c>
      <c r="Y216" s="27"/>
      <c r="Z216" s="57">
        <f t="shared" si="6"/>
        <v>0</v>
      </c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45893</v>
      </c>
      <c r="B217" s="49" t="s">
        <v>225</v>
      </c>
      <c r="C217" s="27" t="s">
        <v>44</v>
      </c>
      <c r="D217" s="27" t="s">
        <v>41</v>
      </c>
      <c r="E217" s="50" t="s">
        <v>222</v>
      </c>
      <c r="F217" s="51" t="str">
        <f>IFERROR(VLOOKUP(E217,#REF!,2,0),"-")</f>
        <v>-</v>
      </c>
      <c r="G217" s="50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7">
        <f t="shared" si="7"/>
        <v>0</v>
      </c>
      <c r="Y217" s="27"/>
      <c r="Z217" s="57">
        <f t="shared" si="6"/>
        <v>0</v>
      </c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45893</v>
      </c>
      <c r="B218" s="49" t="s">
        <v>225</v>
      </c>
      <c r="C218" s="27" t="s">
        <v>46</v>
      </c>
      <c r="D218" s="27" t="s">
        <v>41</v>
      </c>
      <c r="E218" s="50" t="s">
        <v>234</v>
      </c>
      <c r="F218" s="51" t="str">
        <f>IFERROR(VLOOKUP(E218,#REF!,2,0),"-")</f>
        <v>-</v>
      </c>
      <c r="G218" s="50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7"/>
        <v>0</v>
      </c>
      <c r="Y218" s="27"/>
      <c r="Z218" s="57">
        <f t="shared" si="6"/>
        <v>0</v>
      </c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45893</v>
      </c>
      <c r="B219" s="49" t="s">
        <v>225</v>
      </c>
      <c r="C219" s="27" t="s">
        <v>47</v>
      </c>
      <c r="D219" s="27" t="s">
        <v>41</v>
      </c>
      <c r="E219" s="50" t="s">
        <v>286</v>
      </c>
      <c r="F219" s="51" t="str">
        <f>IFERROR(VLOOKUP(E219,#REF!,2,0),"-")</f>
        <v>-</v>
      </c>
      <c r="G219" s="50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7">
        <f t="shared" si="7"/>
        <v>0</v>
      </c>
      <c r="Y219" s="27"/>
      <c r="Z219" s="57">
        <f t="shared" si="6"/>
        <v>0</v>
      </c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45893</v>
      </c>
      <c r="B220" s="49" t="s">
        <v>225</v>
      </c>
      <c r="C220" s="27" t="s">
        <v>50</v>
      </c>
      <c r="D220" s="27" t="s">
        <v>41</v>
      </c>
      <c r="E220" s="50" t="s">
        <v>266</v>
      </c>
      <c r="F220" s="51" t="str">
        <f>IFERROR(VLOOKUP(E220,#REF!,2,0),"-")</f>
        <v>-</v>
      </c>
      <c r="G220" s="50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7">
        <f t="shared" si="7"/>
        <v>0</v>
      </c>
      <c r="Y220" s="27"/>
      <c r="Z220" s="57">
        <f t="shared" si="6"/>
        <v>0</v>
      </c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45893</v>
      </c>
      <c r="B221" s="49" t="s">
        <v>225</v>
      </c>
      <c r="C221" s="27" t="s">
        <v>52</v>
      </c>
      <c r="D221" s="27" t="s">
        <v>41</v>
      </c>
      <c r="E221" s="50" t="s">
        <v>292</v>
      </c>
      <c r="F221" s="51" t="str">
        <f>IFERROR(VLOOKUP(E221,#REF!,2,0),"-")</f>
        <v>-</v>
      </c>
      <c r="G221" s="50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7">
        <f t="shared" si="7"/>
        <v>0</v>
      </c>
      <c r="Y221" s="27"/>
      <c r="Z221" s="57">
        <f t="shared" si="6"/>
        <v>0</v>
      </c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9"/>
      <c r="AQ221" s="60"/>
      <c r="AR221" s="59"/>
      <c r="AS221" s="59"/>
    </row>
    <row r="222" spans="1:45" ht="18.75" customHeight="1">
      <c r="A222" s="15">
        <v>45893</v>
      </c>
      <c r="B222" s="49" t="s">
        <v>225</v>
      </c>
      <c r="C222" s="27" t="s">
        <v>54</v>
      </c>
      <c r="D222" s="27" t="s">
        <v>41</v>
      </c>
      <c r="E222" s="50" t="s">
        <v>227</v>
      </c>
      <c r="F222" s="51" t="str">
        <f>IFERROR(VLOOKUP(E222,#REF!,2,0),"-")</f>
        <v>-</v>
      </c>
      <c r="G222" s="50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7">
        <f t="shared" si="7"/>
        <v>0</v>
      </c>
      <c r="Y222" s="27"/>
      <c r="Z222" s="57">
        <f t="shared" si="6"/>
        <v>0</v>
      </c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9"/>
      <c r="AQ222" s="60"/>
      <c r="AR222" s="59"/>
      <c r="AS222" s="59"/>
    </row>
    <row r="223" spans="1:45" ht="18.75" customHeight="1">
      <c r="A223" s="15">
        <v>45893</v>
      </c>
      <c r="B223" s="49" t="s">
        <v>225</v>
      </c>
      <c r="C223" s="27" t="s">
        <v>56</v>
      </c>
      <c r="D223" s="27" t="s">
        <v>41</v>
      </c>
      <c r="E223" s="50" t="s">
        <v>253</v>
      </c>
      <c r="F223" s="51" t="str">
        <f>IFERROR(VLOOKUP(E223,#REF!,2,0),"-")</f>
        <v>-</v>
      </c>
      <c r="G223" s="50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7">
        <f t="shared" si="7"/>
        <v>0</v>
      </c>
      <c r="Y223" s="27"/>
      <c r="Z223" s="57">
        <f t="shared" si="6"/>
        <v>0</v>
      </c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9"/>
      <c r="AQ223" s="60"/>
      <c r="AR223" s="59"/>
      <c r="AS223" s="59"/>
    </row>
    <row r="224" spans="1:45" ht="18.75" customHeight="1">
      <c r="A224" s="15">
        <v>45893</v>
      </c>
      <c r="B224" s="49" t="s">
        <v>225</v>
      </c>
      <c r="C224" s="27" t="s">
        <v>78</v>
      </c>
      <c r="D224" s="27" t="s">
        <v>41</v>
      </c>
      <c r="E224" s="50" t="s">
        <v>55</v>
      </c>
      <c r="F224" s="51" t="str">
        <f>IFERROR(VLOOKUP(E224,#REF!,2,0),"-")</f>
        <v>-</v>
      </c>
      <c r="G224" s="50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7">
        <f t="shared" si="7"/>
        <v>0</v>
      </c>
      <c r="Y224" s="27"/>
      <c r="Z224" s="57">
        <f t="shared" si="6"/>
        <v>0</v>
      </c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9"/>
      <c r="AQ224" s="60"/>
      <c r="AR224" s="59"/>
      <c r="AS224" s="59"/>
    </row>
    <row r="225" spans="1:45" ht="18.75" customHeight="1">
      <c r="A225" s="15">
        <v>45893</v>
      </c>
      <c r="B225" s="49" t="s">
        <v>225</v>
      </c>
      <c r="C225" s="27" t="s">
        <v>79</v>
      </c>
      <c r="D225" s="27" t="s">
        <v>41</v>
      </c>
      <c r="E225" s="50" t="s">
        <v>53</v>
      </c>
      <c r="F225" s="51" t="str">
        <f>IFERROR(VLOOKUP(E225,#REF!,2,0),"-")</f>
        <v>-</v>
      </c>
      <c r="G225" s="50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7">
        <f t="shared" si="7"/>
        <v>0</v>
      </c>
      <c r="Y225" s="27"/>
      <c r="Z225" s="57">
        <f t="shared" si="6"/>
        <v>0</v>
      </c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9"/>
      <c r="AQ225" s="60"/>
      <c r="AR225" s="59"/>
      <c r="AS225" s="59"/>
    </row>
    <row r="226" spans="1:45" ht="18.75" customHeight="1">
      <c r="A226" s="15">
        <v>45893</v>
      </c>
      <c r="B226" s="49" t="s">
        <v>225</v>
      </c>
      <c r="C226" s="27" t="s">
        <v>80</v>
      </c>
      <c r="D226" s="27" t="s">
        <v>41</v>
      </c>
      <c r="E226" s="50" t="s">
        <v>258</v>
      </c>
      <c r="F226" s="51" t="str">
        <f>IFERROR(VLOOKUP(E226,#REF!,2,0),"-")</f>
        <v>-</v>
      </c>
      <c r="G226" s="50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f t="shared" si="7"/>
        <v>0</v>
      </c>
      <c r="Y226" s="27"/>
      <c r="Z226" s="57">
        <f t="shared" si="6"/>
        <v>0</v>
      </c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9"/>
      <c r="AQ226" s="60"/>
      <c r="AR226" s="59"/>
      <c r="AS226" s="59"/>
    </row>
    <row r="227" spans="1:45" ht="18.75" customHeight="1">
      <c r="A227" s="15">
        <v>45893</v>
      </c>
      <c r="B227" s="49" t="s">
        <v>225</v>
      </c>
      <c r="C227" s="27" t="s">
        <v>80</v>
      </c>
      <c r="D227" s="27" t="s">
        <v>41</v>
      </c>
      <c r="E227" s="50" t="s">
        <v>258</v>
      </c>
      <c r="F227" s="51" t="str">
        <f>IFERROR(VLOOKUP(E227,#REF!,2,0),"-")</f>
        <v>-</v>
      </c>
      <c r="G227" s="50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7">
        <f t="shared" si="7"/>
        <v>0</v>
      </c>
      <c r="Y227" s="27"/>
      <c r="Z227" s="57">
        <f t="shared" si="6"/>
        <v>0</v>
      </c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5">
        <v>45893</v>
      </c>
      <c r="B228" s="49" t="s">
        <v>225</v>
      </c>
      <c r="C228" s="27" t="s">
        <v>81</v>
      </c>
      <c r="D228" s="27" t="s">
        <v>41</v>
      </c>
      <c r="E228" s="50" t="s">
        <v>74</v>
      </c>
      <c r="F228" s="51" t="str">
        <f>IFERROR(VLOOKUP(E228,#REF!,2,0),"-")</f>
        <v>-</v>
      </c>
      <c r="G228" s="50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7">
        <f t="shared" si="7"/>
        <v>0</v>
      </c>
      <c r="Y228" s="27"/>
      <c r="Z228" s="57">
        <f t="shared" si="6"/>
        <v>0</v>
      </c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9"/>
      <c r="AQ228" s="60"/>
      <c r="AR228" s="59"/>
      <c r="AS228" s="59"/>
    </row>
    <row r="229" spans="1:45" ht="18.75" customHeight="1">
      <c r="A229" s="15">
        <v>45893</v>
      </c>
      <c r="B229" s="49" t="s">
        <v>225</v>
      </c>
      <c r="C229" s="27" t="s">
        <v>263</v>
      </c>
      <c r="D229" s="27" t="s">
        <v>41</v>
      </c>
      <c r="E229" s="50" t="s">
        <v>219</v>
      </c>
      <c r="F229" s="51" t="str">
        <f>IFERROR(VLOOKUP(E229,#REF!,2,0),"-")</f>
        <v>-</v>
      </c>
      <c r="G229" s="50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7">
        <f t="shared" si="7"/>
        <v>0</v>
      </c>
      <c r="Y229" s="27"/>
      <c r="Z229" s="57">
        <f t="shared" si="6"/>
        <v>0</v>
      </c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45893</v>
      </c>
      <c r="B230" s="49" t="s">
        <v>225</v>
      </c>
      <c r="C230" s="27" t="s">
        <v>259</v>
      </c>
      <c r="D230" s="27" t="s">
        <v>41</v>
      </c>
      <c r="E230" s="50" t="s">
        <v>272</v>
      </c>
      <c r="F230" s="51" t="str">
        <f>IFERROR(VLOOKUP(E230,#REF!,2,0),"-")</f>
        <v>-</v>
      </c>
      <c r="G230" s="50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7">
        <f t="shared" si="7"/>
        <v>0</v>
      </c>
      <c r="Y230" s="27"/>
      <c r="Z230" s="57">
        <f t="shared" si="6"/>
        <v>0</v>
      </c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45893</v>
      </c>
      <c r="B231" s="49" t="s">
        <v>225</v>
      </c>
      <c r="C231" s="27" t="s">
        <v>256</v>
      </c>
      <c r="D231" s="27" t="s">
        <v>41</v>
      </c>
      <c r="E231" s="50" t="s">
        <v>275</v>
      </c>
      <c r="F231" s="51" t="str">
        <f>IFERROR(VLOOKUP(E231,#REF!,2,0),"-")</f>
        <v>-</v>
      </c>
      <c r="G231" s="50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7">
        <f t="shared" si="7"/>
        <v>0</v>
      </c>
      <c r="Y231" s="27"/>
      <c r="Z231" s="57">
        <f t="shared" si="6"/>
        <v>0</v>
      </c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80">
        <v>45893</v>
      </c>
      <c r="B232" s="81" t="s">
        <v>225</v>
      </c>
      <c r="C232" s="82" t="s">
        <v>282</v>
      </c>
      <c r="D232" s="82" t="s">
        <v>41</v>
      </c>
      <c r="E232" s="83" t="s">
        <v>210</v>
      </c>
      <c r="F232" s="84" t="str">
        <f>IFERROR(VLOOKUP(E232,#REF!,2,0),"-")</f>
        <v>-</v>
      </c>
      <c r="G232" s="83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6">
        <f t="shared" si="7"/>
        <v>0</v>
      </c>
      <c r="Y232" s="82"/>
      <c r="Z232" s="86">
        <f t="shared" si="6"/>
        <v>0</v>
      </c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7"/>
      <c r="AQ232" s="88"/>
      <c r="AR232" s="87"/>
      <c r="AS232" s="87"/>
    </row>
    <row r="233" spans="1:45" ht="18.75" customHeight="1">
      <c r="A233" s="15">
        <v>45894</v>
      </c>
      <c r="B233" s="49" t="s">
        <v>30</v>
      </c>
      <c r="C233" s="27" t="s">
        <v>22</v>
      </c>
      <c r="D233" s="27" t="s">
        <v>23</v>
      </c>
      <c r="E233" s="50" t="s">
        <v>207</v>
      </c>
      <c r="F233" s="51" t="str">
        <f>IFERROR(VLOOKUP(E233,#REF!,2,0),"-")</f>
        <v>-</v>
      </c>
      <c r="G233" s="50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7">
        <f t="shared" si="7"/>
        <v>0</v>
      </c>
      <c r="Y233" s="27"/>
      <c r="Z233" s="57">
        <f t="shared" si="6"/>
        <v>0</v>
      </c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15">
        <v>45894</v>
      </c>
      <c r="B234" s="49" t="s">
        <v>42</v>
      </c>
      <c r="C234" s="27" t="s">
        <v>28</v>
      </c>
      <c r="D234" s="27" t="s">
        <v>23</v>
      </c>
      <c r="E234" s="50" t="s">
        <v>261</v>
      </c>
      <c r="F234" s="51" t="str">
        <f>IFERROR(VLOOKUP(E234,#REF!,2,0),"-")</f>
        <v>-</v>
      </c>
      <c r="G234" s="50" t="s">
        <v>35</v>
      </c>
      <c r="H234" s="56" t="s">
        <v>296</v>
      </c>
      <c r="I234" s="56" t="s">
        <v>355</v>
      </c>
      <c r="J234" s="56" t="s">
        <v>356</v>
      </c>
      <c r="K234" s="56">
        <v>1233</v>
      </c>
      <c r="L234" s="56" t="s">
        <v>357</v>
      </c>
      <c r="M234" s="56" t="s">
        <v>597</v>
      </c>
      <c r="N234" s="56">
        <v>40</v>
      </c>
      <c r="O234" s="56"/>
      <c r="P234" s="56">
        <v>1284</v>
      </c>
      <c r="Q234" s="56">
        <v>255</v>
      </c>
      <c r="R234" s="56"/>
      <c r="S234" s="56"/>
      <c r="T234" s="56">
        <v>100</v>
      </c>
      <c r="U234" s="56"/>
      <c r="V234" s="56"/>
      <c r="W234" s="56"/>
      <c r="X234" s="57">
        <f t="shared" si="7"/>
        <v>1639</v>
      </c>
      <c r="Y234" s="27">
        <v>4363</v>
      </c>
      <c r="Z234" s="57">
        <f t="shared" si="6"/>
        <v>6002</v>
      </c>
      <c r="AA234" s="56"/>
      <c r="AB234" s="14" t="s">
        <v>585</v>
      </c>
      <c r="AC234" s="15">
        <v>45899</v>
      </c>
      <c r="AD234" s="56"/>
      <c r="AE234" s="56"/>
      <c r="AF234" s="56"/>
      <c r="AG234" s="56"/>
      <c r="AH234" s="56"/>
      <c r="AI234" s="56">
        <v>350</v>
      </c>
      <c r="AJ234" s="56"/>
      <c r="AK234" s="56"/>
      <c r="AL234" s="56">
        <v>100</v>
      </c>
      <c r="AM234" s="56"/>
      <c r="AN234" s="56"/>
      <c r="AO234" s="56"/>
      <c r="AP234" s="59"/>
      <c r="AQ234" s="60"/>
      <c r="AR234" s="59"/>
      <c r="AS234" s="59"/>
    </row>
    <row r="235" spans="1:45" ht="18.75" customHeight="1">
      <c r="A235" s="15">
        <v>45894</v>
      </c>
      <c r="B235" s="49" t="s">
        <v>27</v>
      </c>
      <c r="C235" s="27" t="s">
        <v>31</v>
      </c>
      <c r="D235" s="27" t="s">
        <v>23</v>
      </c>
      <c r="E235" s="50" t="s">
        <v>248</v>
      </c>
      <c r="F235" s="51" t="str">
        <f>IFERROR(VLOOKUP(E235,#REF!,2,0),"-")</f>
        <v>-</v>
      </c>
      <c r="G235" s="50" t="s">
        <v>29</v>
      </c>
      <c r="H235" s="56" t="s">
        <v>598</v>
      </c>
      <c r="I235" s="56" t="s">
        <v>294</v>
      </c>
      <c r="J235" s="56" t="s">
        <v>111</v>
      </c>
      <c r="K235" s="56" t="s">
        <v>599</v>
      </c>
      <c r="L235" s="56" t="s">
        <v>600</v>
      </c>
      <c r="M235" s="56" t="s">
        <v>601</v>
      </c>
      <c r="N235" s="56">
        <v>40</v>
      </c>
      <c r="O235" s="56"/>
      <c r="P235" s="56">
        <v>1070</v>
      </c>
      <c r="Q235" s="56">
        <v>250</v>
      </c>
      <c r="R235" s="56"/>
      <c r="S235" s="56"/>
      <c r="T235" s="56">
        <v>130</v>
      </c>
      <c r="U235" s="56"/>
      <c r="V235" s="56"/>
      <c r="W235" s="56"/>
      <c r="X235" s="57">
        <f t="shared" si="7"/>
        <v>1450</v>
      </c>
      <c r="Y235" s="27">
        <v>4000</v>
      </c>
      <c r="Z235" s="57">
        <f t="shared" si="6"/>
        <v>5450</v>
      </c>
      <c r="AA235" s="56"/>
      <c r="AB235" s="14" t="s">
        <v>602</v>
      </c>
      <c r="AC235" s="15">
        <v>45897</v>
      </c>
      <c r="AD235" s="56"/>
      <c r="AE235" s="56"/>
      <c r="AF235" s="56"/>
      <c r="AG235" s="56"/>
      <c r="AH235" s="56"/>
      <c r="AI235" s="56">
        <v>350</v>
      </c>
      <c r="AJ235" s="56"/>
      <c r="AK235" s="56"/>
      <c r="AL235" s="56">
        <v>100</v>
      </c>
      <c r="AM235" s="56"/>
      <c r="AN235" s="56"/>
      <c r="AO235" s="56"/>
      <c r="AP235" s="59"/>
      <c r="AQ235" s="60"/>
      <c r="AR235" s="59"/>
      <c r="AS235" s="59"/>
    </row>
    <row r="236" spans="1:45" ht="18.75" customHeight="1">
      <c r="A236" s="15">
        <v>45894</v>
      </c>
      <c r="B236" s="49" t="s">
        <v>30</v>
      </c>
      <c r="C236" s="27" t="s">
        <v>33</v>
      </c>
      <c r="D236" s="27" t="s">
        <v>23</v>
      </c>
      <c r="E236" s="50"/>
      <c r="F236" s="51"/>
      <c r="G236" s="50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7">
        <f t="shared" si="7"/>
        <v>0</v>
      </c>
      <c r="Y236" s="27"/>
      <c r="Z236" s="57">
        <f t="shared" si="6"/>
        <v>0</v>
      </c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9"/>
      <c r="AQ236" s="60"/>
      <c r="AR236" s="59"/>
      <c r="AS236" s="59"/>
    </row>
    <row r="237" spans="1:45" ht="18.75" customHeight="1">
      <c r="A237" s="15">
        <v>45894</v>
      </c>
      <c r="B237" s="49" t="s">
        <v>27</v>
      </c>
      <c r="C237" s="27" t="s">
        <v>34</v>
      </c>
      <c r="D237" s="27" t="s">
        <v>23</v>
      </c>
      <c r="E237" s="50" t="s">
        <v>75</v>
      </c>
      <c r="F237" s="51" t="str">
        <f>IFERROR(VLOOKUP(E237,#REF!,2,0),"-")</f>
        <v>-</v>
      </c>
      <c r="G237" s="50" t="s">
        <v>29</v>
      </c>
      <c r="H237" s="56" t="s">
        <v>115</v>
      </c>
      <c r="I237" s="56" t="s">
        <v>61</v>
      </c>
      <c r="J237" s="56" t="s">
        <v>110</v>
      </c>
      <c r="K237" s="56" t="s">
        <v>603</v>
      </c>
      <c r="L237" s="56">
        <v>2311330510</v>
      </c>
      <c r="M237" s="56" t="s">
        <v>604</v>
      </c>
      <c r="N237" s="56">
        <v>40</v>
      </c>
      <c r="O237" s="56"/>
      <c r="P237" s="56">
        <v>900</v>
      </c>
      <c r="Q237" s="56">
        <v>250</v>
      </c>
      <c r="R237" s="56"/>
      <c r="S237" s="56"/>
      <c r="T237" s="56">
        <v>130</v>
      </c>
      <c r="U237" s="56"/>
      <c r="V237" s="56"/>
      <c r="W237" s="56"/>
      <c r="X237" s="57">
        <f t="shared" si="7"/>
        <v>1280</v>
      </c>
      <c r="Y237" s="27">
        <v>4000</v>
      </c>
      <c r="Z237" s="57">
        <f t="shared" si="6"/>
        <v>5280</v>
      </c>
      <c r="AA237" s="56"/>
      <c r="AB237" s="14" t="s">
        <v>605</v>
      </c>
      <c r="AC237" s="15">
        <v>45897</v>
      </c>
      <c r="AD237" s="56"/>
      <c r="AE237" s="56"/>
      <c r="AF237" s="56"/>
      <c r="AG237" s="56"/>
      <c r="AH237" s="56"/>
      <c r="AI237" s="56">
        <v>350</v>
      </c>
      <c r="AJ237" s="56"/>
      <c r="AK237" s="56"/>
      <c r="AL237" s="56">
        <v>100</v>
      </c>
      <c r="AM237" s="56"/>
      <c r="AN237" s="56"/>
      <c r="AO237" s="56"/>
      <c r="AP237" s="59"/>
      <c r="AQ237" s="60"/>
      <c r="AR237" s="59"/>
      <c r="AS237" s="59"/>
    </row>
    <row r="238" spans="1:45" ht="18.75" customHeight="1">
      <c r="A238" s="15">
        <v>45894</v>
      </c>
      <c r="B238" s="49" t="s">
        <v>27</v>
      </c>
      <c r="C238" s="27" t="s">
        <v>36</v>
      </c>
      <c r="D238" s="27" t="s">
        <v>23</v>
      </c>
      <c r="E238" s="50" t="s">
        <v>37</v>
      </c>
      <c r="F238" s="51" t="str">
        <f>IFERROR(VLOOKUP(E238,#REF!,2,0),"-")</f>
        <v>-</v>
      </c>
      <c r="G238" s="50" t="s">
        <v>29</v>
      </c>
      <c r="H238" s="56" t="s">
        <v>115</v>
      </c>
      <c r="I238" s="56" t="s">
        <v>273</v>
      </c>
      <c r="J238" s="56" t="s">
        <v>110</v>
      </c>
      <c r="K238" s="56" t="s">
        <v>606</v>
      </c>
      <c r="L238" s="56">
        <v>8899437200</v>
      </c>
      <c r="M238" s="56" t="s">
        <v>607</v>
      </c>
      <c r="N238" s="56">
        <v>20</v>
      </c>
      <c r="O238" s="56"/>
      <c r="P238" s="56">
        <v>700</v>
      </c>
      <c r="Q238" s="56"/>
      <c r="R238" s="56"/>
      <c r="S238" s="56"/>
      <c r="T238" s="56">
        <v>130</v>
      </c>
      <c r="U238" s="56"/>
      <c r="V238" s="56"/>
      <c r="W238" s="56"/>
      <c r="X238" s="57">
        <f t="shared" si="7"/>
        <v>830</v>
      </c>
      <c r="Y238" s="27">
        <v>3600</v>
      </c>
      <c r="Z238" s="57">
        <f t="shared" si="6"/>
        <v>4430</v>
      </c>
      <c r="AA238" s="56"/>
      <c r="AB238" s="14" t="s">
        <v>608</v>
      </c>
      <c r="AC238" s="15">
        <v>45896</v>
      </c>
      <c r="AD238" s="56"/>
      <c r="AE238" s="56"/>
      <c r="AF238" s="56"/>
      <c r="AG238" s="56"/>
      <c r="AH238" s="56"/>
      <c r="AI238" s="56">
        <v>350</v>
      </c>
      <c r="AJ238" s="56"/>
      <c r="AK238" s="56"/>
      <c r="AL238" s="56">
        <v>100</v>
      </c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45894</v>
      </c>
      <c r="B239" s="49" t="s">
        <v>30</v>
      </c>
      <c r="C239" s="27" t="s">
        <v>39</v>
      </c>
      <c r="D239" s="27" t="s">
        <v>23</v>
      </c>
      <c r="E239" s="50" t="s">
        <v>151</v>
      </c>
      <c r="F239" s="51" t="str">
        <f>IFERROR(VLOOKUP(E239,#REF!,2,0),"-")</f>
        <v>-</v>
      </c>
      <c r="G239" s="50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7">
        <f t="shared" si="7"/>
        <v>0</v>
      </c>
      <c r="Y239" s="27"/>
      <c r="Z239" s="57">
        <f t="shared" si="6"/>
        <v>0</v>
      </c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45894</v>
      </c>
      <c r="B240" s="49" t="s">
        <v>27</v>
      </c>
      <c r="C240" s="27" t="s">
        <v>44</v>
      </c>
      <c r="D240" s="27" t="s">
        <v>41</v>
      </c>
      <c r="E240" s="50" t="s">
        <v>222</v>
      </c>
      <c r="F240" s="51" t="str">
        <f>IFERROR(VLOOKUP(E240,#REF!,2,0),"-")</f>
        <v>-</v>
      </c>
      <c r="G240" s="50" t="s">
        <v>29</v>
      </c>
      <c r="H240" s="56" t="s">
        <v>230</v>
      </c>
      <c r="I240" s="56" t="s">
        <v>83</v>
      </c>
      <c r="J240" s="56" t="s">
        <v>110</v>
      </c>
      <c r="K240" s="56" t="s">
        <v>609</v>
      </c>
      <c r="L240" s="56" t="s">
        <v>610</v>
      </c>
      <c r="M240" s="56" t="s">
        <v>611</v>
      </c>
      <c r="N240" s="56">
        <v>20</v>
      </c>
      <c r="O240" s="56"/>
      <c r="P240" s="56">
        <v>428</v>
      </c>
      <c r="Q240" s="56">
        <v>220</v>
      </c>
      <c r="R240" s="56"/>
      <c r="S240" s="56"/>
      <c r="T240" s="56">
        <v>130</v>
      </c>
      <c r="U240" s="56"/>
      <c r="V240" s="56">
        <v>500</v>
      </c>
      <c r="W240" s="56"/>
      <c r="X240" s="57">
        <f t="shared" si="7"/>
        <v>1278</v>
      </c>
      <c r="Y240" s="27">
        <v>4000</v>
      </c>
      <c r="Z240" s="57">
        <f t="shared" si="6"/>
        <v>5278</v>
      </c>
      <c r="AA240" s="56"/>
      <c r="AB240" s="14" t="s">
        <v>612</v>
      </c>
      <c r="AC240" s="15">
        <v>45896</v>
      </c>
      <c r="AD240" s="56"/>
      <c r="AE240" s="56"/>
      <c r="AF240" s="56"/>
      <c r="AG240" s="56"/>
      <c r="AH240" s="56"/>
      <c r="AI240" s="56">
        <v>350</v>
      </c>
      <c r="AJ240" s="56">
        <v>150</v>
      </c>
      <c r="AK240" s="56"/>
      <c r="AL240" s="56">
        <v>100</v>
      </c>
      <c r="AM240" s="56"/>
      <c r="AN240" s="56"/>
      <c r="AO240" s="56" t="s">
        <v>613</v>
      </c>
      <c r="AP240" s="59"/>
      <c r="AQ240" s="60"/>
      <c r="AR240" s="59"/>
      <c r="AS240" s="59"/>
    </row>
    <row r="241" spans="1:45" ht="18.75" customHeight="1">
      <c r="A241" s="15">
        <v>45894</v>
      </c>
      <c r="B241" s="49" t="s">
        <v>27</v>
      </c>
      <c r="C241" s="27" t="s">
        <v>46</v>
      </c>
      <c r="D241" s="27" t="s">
        <v>41</v>
      </c>
      <c r="E241" s="50" t="s">
        <v>234</v>
      </c>
      <c r="F241" s="51" t="str">
        <f>IFERROR(VLOOKUP(E241,#REF!,2,0),"-")</f>
        <v>-</v>
      </c>
      <c r="G241" s="50" t="s">
        <v>29</v>
      </c>
      <c r="H241" s="56" t="s">
        <v>116</v>
      </c>
      <c r="I241" s="56" t="s">
        <v>294</v>
      </c>
      <c r="J241" s="56" t="s">
        <v>105</v>
      </c>
      <c r="K241" s="56" t="s">
        <v>614</v>
      </c>
      <c r="L241" s="56" t="s">
        <v>615</v>
      </c>
      <c r="M241" s="56" t="s">
        <v>616</v>
      </c>
      <c r="N241" s="56">
        <v>40</v>
      </c>
      <c r="O241" s="56"/>
      <c r="P241" s="56">
        <v>1070</v>
      </c>
      <c r="Q241" s="56">
        <v>267.5</v>
      </c>
      <c r="R241" s="56"/>
      <c r="S241" s="56"/>
      <c r="T241" s="56">
        <v>130</v>
      </c>
      <c r="U241" s="56"/>
      <c r="V241" s="56"/>
      <c r="W241" s="56"/>
      <c r="X241" s="57">
        <f t="shared" si="7"/>
        <v>1467.5</v>
      </c>
      <c r="Y241" s="27">
        <v>4000</v>
      </c>
      <c r="Z241" s="57">
        <f t="shared" si="6"/>
        <v>5467.5</v>
      </c>
      <c r="AA241" s="56"/>
      <c r="AB241" s="14" t="s">
        <v>617</v>
      </c>
      <c r="AC241" s="15">
        <v>45896</v>
      </c>
      <c r="AD241" s="56"/>
      <c r="AE241" s="56"/>
      <c r="AF241" s="56"/>
      <c r="AG241" s="56"/>
      <c r="AH241" s="56"/>
      <c r="AI241" s="56">
        <v>350</v>
      </c>
      <c r="AJ241" s="56"/>
      <c r="AK241" s="56"/>
      <c r="AL241" s="56">
        <v>100</v>
      </c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45894</v>
      </c>
      <c r="B242" s="49" t="s">
        <v>30</v>
      </c>
      <c r="C242" s="27" t="s">
        <v>47</v>
      </c>
      <c r="D242" s="27" t="s">
        <v>41</v>
      </c>
      <c r="E242" s="50" t="s">
        <v>286</v>
      </c>
      <c r="F242" s="51" t="str">
        <f>IFERROR(VLOOKUP(E242,#REF!,2,0),"-")</f>
        <v>-</v>
      </c>
      <c r="G242" s="50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7">
        <f t="shared" si="7"/>
        <v>0</v>
      </c>
      <c r="Y242" s="27"/>
      <c r="Z242" s="57">
        <f t="shared" si="6"/>
        <v>0</v>
      </c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45894</v>
      </c>
      <c r="B243" s="49" t="s">
        <v>30</v>
      </c>
      <c r="C243" s="27" t="s">
        <v>50</v>
      </c>
      <c r="D243" s="27" t="s">
        <v>41</v>
      </c>
      <c r="E243" s="50" t="s">
        <v>266</v>
      </c>
      <c r="F243" s="51" t="str">
        <f>IFERROR(VLOOKUP(E243,#REF!,2,0),"-")</f>
        <v>-</v>
      </c>
      <c r="G243" s="50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7">
        <f t="shared" si="7"/>
        <v>0</v>
      </c>
      <c r="Y243" s="27"/>
      <c r="Z243" s="57">
        <f t="shared" si="6"/>
        <v>0</v>
      </c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45894</v>
      </c>
      <c r="B244" s="49" t="s">
        <v>30</v>
      </c>
      <c r="C244" s="27" t="s">
        <v>52</v>
      </c>
      <c r="D244" s="27" t="s">
        <v>41</v>
      </c>
      <c r="E244" s="50" t="s">
        <v>292</v>
      </c>
      <c r="F244" s="51" t="str">
        <f>IFERROR(VLOOKUP(E244,#REF!,2,0),"-")</f>
        <v>-</v>
      </c>
      <c r="G244" s="50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7"/>
        <v>0</v>
      </c>
      <c r="Y244" s="27"/>
      <c r="Z244" s="57">
        <f t="shared" si="6"/>
        <v>0</v>
      </c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45894</v>
      </c>
      <c r="B245" s="49" t="s">
        <v>27</v>
      </c>
      <c r="C245" s="27" t="s">
        <v>54</v>
      </c>
      <c r="D245" s="27" t="s">
        <v>41</v>
      </c>
      <c r="E245" s="50" t="s">
        <v>227</v>
      </c>
      <c r="F245" s="51" t="str">
        <f>IFERROR(VLOOKUP(E245,#REF!,2,0),"-")</f>
        <v>-</v>
      </c>
      <c r="G245" s="50" t="s">
        <v>29</v>
      </c>
      <c r="H245" s="56" t="s">
        <v>171</v>
      </c>
      <c r="I245" s="56" t="s">
        <v>82</v>
      </c>
      <c r="J245" s="56" t="s">
        <v>123</v>
      </c>
      <c r="K245" s="56" t="s">
        <v>618</v>
      </c>
      <c r="L245" s="56" t="s">
        <v>619</v>
      </c>
      <c r="M245" s="56" t="s">
        <v>620</v>
      </c>
      <c r="N245" s="56">
        <v>20</v>
      </c>
      <c r="O245" s="56"/>
      <c r="P245" s="56">
        <v>374.5</v>
      </c>
      <c r="Q245" s="56">
        <v>200</v>
      </c>
      <c r="R245" s="56"/>
      <c r="S245" s="56"/>
      <c r="T245" s="56">
        <v>130</v>
      </c>
      <c r="U245" s="56"/>
      <c r="V245" s="56"/>
      <c r="W245" s="56"/>
      <c r="X245" s="57">
        <f t="shared" si="7"/>
        <v>704.5</v>
      </c>
      <c r="Y245" s="27">
        <v>4200</v>
      </c>
      <c r="Z245" s="57">
        <f t="shared" si="6"/>
        <v>4904.5</v>
      </c>
      <c r="AA245" s="56"/>
      <c r="AB245" s="14" t="s">
        <v>621</v>
      </c>
      <c r="AC245" s="15">
        <v>45897</v>
      </c>
      <c r="AD245" s="56"/>
      <c r="AE245" s="56"/>
      <c r="AF245" s="56"/>
      <c r="AG245" s="56"/>
      <c r="AH245" s="56"/>
      <c r="AI245" s="56">
        <v>350</v>
      </c>
      <c r="AJ245" s="56"/>
      <c r="AK245" s="56"/>
      <c r="AL245" s="56">
        <v>100</v>
      </c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45894</v>
      </c>
      <c r="B246" s="49" t="s">
        <v>30</v>
      </c>
      <c r="C246" s="27" t="s">
        <v>56</v>
      </c>
      <c r="D246" s="27" t="s">
        <v>41</v>
      </c>
      <c r="E246" s="50" t="s">
        <v>253</v>
      </c>
      <c r="F246" s="51" t="str">
        <f>IFERROR(VLOOKUP(E246,#REF!,2,0),"-")</f>
        <v>-</v>
      </c>
      <c r="G246" s="50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7"/>
        <v>0</v>
      </c>
      <c r="Y246" s="27"/>
      <c r="Z246" s="57">
        <f t="shared" si="6"/>
        <v>0</v>
      </c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5">
        <v>45894</v>
      </c>
      <c r="B247" s="49" t="s">
        <v>30</v>
      </c>
      <c r="C247" s="27" t="s">
        <v>56</v>
      </c>
      <c r="D247" s="27" t="s">
        <v>41</v>
      </c>
      <c r="E247" s="50" t="s">
        <v>253</v>
      </c>
      <c r="F247" s="51" t="str">
        <f>IFERROR(VLOOKUP(E247,#REF!,2,0),"-")</f>
        <v>-</v>
      </c>
      <c r="G247" s="50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7">
        <f t="shared" si="7"/>
        <v>0</v>
      </c>
      <c r="Y247" s="27"/>
      <c r="Z247" s="57">
        <f t="shared" si="6"/>
        <v>0</v>
      </c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9"/>
      <c r="AQ247" s="60"/>
      <c r="AR247" s="59"/>
      <c r="AS247" s="59"/>
    </row>
    <row r="248" spans="1:45" ht="18.75" customHeight="1">
      <c r="A248" s="15">
        <v>45894</v>
      </c>
      <c r="B248" s="49" t="s">
        <v>30</v>
      </c>
      <c r="C248" s="27" t="s">
        <v>78</v>
      </c>
      <c r="D248" s="27" t="s">
        <v>41</v>
      </c>
      <c r="E248" s="50" t="s">
        <v>55</v>
      </c>
      <c r="F248" s="51" t="str">
        <f>IFERROR(VLOOKUP(E248,#REF!,2,0),"-")</f>
        <v>-</v>
      </c>
      <c r="G248" s="50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7">
        <f t="shared" si="7"/>
        <v>0</v>
      </c>
      <c r="Y248" s="27"/>
      <c r="Z248" s="57">
        <f t="shared" si="6"/>
        <v>0</v>
      </c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9"/>
      <c r="AQ248" s="60"/>
      <c r="AR248" s="59"/>
      <c r="AS248" s="59"/>
    </row>
    <row r="249" spans="1:45" ht="18.75" customHeight="1">
      <c r="A249" s="15">
        <v>45894</v>
      </c>
      <c r="B249" s="49" t="s">
        <v>30</v>
      </c>
      <c r="C249" s="27" t="s">
        <v>79</v>
      </c>
      <c r="D249" s="27" t="s">
        <v>41</v>
      </c>
      <c r="E249" s="50" t="s">
        <v>53</v>
      </c>
      <c r="F249" s="51" t="str">
        <f>IFERROR(VLOOKUP(E249,#REF!,2,0),"-")</f>
        <v>-</v>
      </c>
      <c r="G249" s="50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7">
        <f t="shared" si="7"/>
        <v>0</v>
      </c>
      <c r="Y249" s="27"/>
      <c r="Z249" s="57">
        <f t="shared" si="6"/>
        <v>0</v>
      </c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9"/>
      <c r="AQ249" s="60"/>
      <c r="AR249" s="59"/>
      <c r="AS249" s="59"/>
    </row>
    <row r="250" spans="1:45" ht="18.75" customHeight="1">
      <c r="A250" s="15">
        <v>45894</v>
      </c>
      <c r="B250" s="49" t="s">
        <v>30</v>
      </c>
      <c r="C250" s="27" t="s">
        <v>79</v>
      </c>
      <c r="D250" s="27" t="s">
        <v>41</v>
      </c>
      <c r="E250" s="50" t="s">
        <v>53</v>
      </c>
      <c r="F250" s="51" t="str">
        <f>IFERROR(VLOOKUP(E250,#REF!,2,0),"-")</f>
        <v>-</v>
      </c>
      <c r="G250" s="50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7">
        <f t="shared" si="7"/>
        <v>0</v>
      </c>
      <c r="Y250" s="27"/>
      <c r="Z250" s="57">
        <f t="shared" si="6"/>
        <v>0</v>
      </c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45894</v>
      </c>
      <c r="B251" s="49" t="s">
        <v>30</v>
      </c>
      <c r="C251" s="27" t="s">
        <v>80</v>
      </c>
      <c r="D251" s="27" t="s">
        <v>41</v>
      </c>
      <c r="E251" s="50" t="s">
        <v>258</v>
      </c>
      <c r="F251" s="51" t="str">
        <f>IFERROR(VLOOKUP(E251,#REF!,2,0),"-")</f>
        <v>-</v>
      </c>
      <c r="G251" s="50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7">
        <f t="shared" si="7"/>
        <v>0</v>
      </c>
      <c r="Y251" s="27"/>
      <c r="Z251" s="57">
        <f t="shared" si="6"/>
        <v>0</v>
      </c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45894</v>
      </c>
      <c r="B252" s="49" t="s">
        <v>211</v>
      </c>
      <c r="C252" s="27" t="s">
        <v>81</v>
      </c>
      <c r="D252" s="27" t="s">
        <v>41</v>
      </c>
      <c r="E252" s="50" t="s">
        <v>74</v>
      </c>
      <c r="F252" s="51" t="str">
        <f>IFERROR(VLOOKUP(E252,#REF!,2,0),"-")</f>
        <v>-</v>
      </c>
      <c r="G252" s="50" t="s">
        <v>35</v>
      </c>
      <c r="H252" s="56" t="s">
        <v>108</v>
      </c>
      <c r="I252" s="56" t="s">
        <v>240</v>
      </c>
      <c r="J252" s="56" t="s">
        <v>172</v>
      </c>
      <c r="K252" s="56"/>
      <c r="L252" s="56" t="s">
        <v>622</v>
      </c>
      <c r="M252" s="56" t="s">
        <v>623</v>
      </c>
      <c r="N252" s="56">
        <v>40</v>
      </c>
      <c r="O252" s="56"/>
      <c r="P252" s="56">
        <v>1284</v>
      </c>
      <c r="Q252" s="56">
        <v>270</v>
      </c>
      <c r="R252" s="56">
        <v>1070</v>
      </c>
      <c r="S252" s="56"/>
      <c r="T252" s="56">
        <v>100</v>
      </c>
      <c r="U252" s="56"/>
      <c r="V252" s="56"/>
      <c r="W252" s="56">
        <v>36</v>
      </c>
      <c r="X252" s="57">
        <f t="shared" si="7"/>
        <v>2688</v>
      </c>
      <c r="Y252" s="27">
        <v>2000</v>
      </c>
      <c r="Z252" s="57">
        <f t="shared" si="6"/>
        <v>4688</v>
      </c>
      <c r="AA252" s="56">
        <v>100</v>
      </c>
      <c r="AB252" s="6" t="s">
        <v>624</v>
      </c>
      <c r="AC252" s="89">
        <v>45902</v>
      </c>
      <c r="AD252" s="56"/>
      <c r="AE252" s="56"/>
      <c r="AF252" s="56"/>
      <c r="AG252" s="56"/>
      <c r="AH252" s="56"/>
      <c r="AI252" s="56">
        <v>200</v>
      </c>
      <c r="AJ252" s="56"/>
      <c r="AK252" s="56"/>
      <c r="AL252" s="56">
        <v>100</v>
      </c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45894</v>
      </c>
      <c r="B253" s="49" t="s">
        <v>211</v>
      </c>
      <c r="C253" s="27" t="s">
        <v>81</v>
      </c>
      <c r="D253" s="27" t="s">
        <v>41</v>
      </c>
      <c r="E253" s="50" t="s">
        <v>74</v>
      </c>
      <c r="F253" s="51" t="str">
        <f>IFERROR(VLOOKUP(E253,#REF!,2,0),"-")</f>
        <v>-</v>
      </c>
      <c r="G253" s="50" t="s">
        <v>35</v>
      </c>
      <c r="H253" s="56" t="s">
        <v>108</v>
      </c>
      <c r="I253" s="56" t="s">
        <v>240</v>
      </c>
      <c r="J253" s="56" t="s">
        <v>172</v>
      </c>
      <c r="K253" s="56"/>
      <c r="L253" s="56" t="s">
        <v>625</v>
      </c>
      <c r="M253" s="56" t="s">
        <v>626</v>
      </c>
      <c r="N253" s="56">
        <v>40</v>
      </c>
      <c r="O253" s="56"/>
      <c r="P253" s="56">
        <v>1284</v>
      </c>
      <c r="Q253" s="56">
        <v>270</v>
      </c>
      <c r="R253" s="56">
        <v>1070</v>
      </c>
      <c r="S253" s="56"/>
      <c r="T253" s="56">
        <v>100</v>
      </c>
      <c r="U253" s="56"/>
      <c r="V253" s="56"/>
      <c r="W253" s="56">
        <v>36</v>
      </c>
      <c r="X253" s="57">
        <f t="shared" si="7"/>
        <v>2688</v>
      </c>
      <c r="Y253" s="27">
        <v>2000</v>
      </c>
      <c r="Z253" s="57">
        <f t="shared" si="6"/>
        <v>4688</v>
      </c>
      <c r="AA253" s="56"/>
      <c r="AB253" s="6" t="s">
        <v>624</v>
      </c>
      <c r="AC253" s="89">
        <v>45902</v>
      </c>
      <c r="AD253" s="56"/>
      <c r="AE253" s="56"/>
      <c r="AF253" s="56"/>
      <c r="AG253" s="56"/>
      <c r="AH253" s="56"/>
      <c r="AI253" s="56">
        <v>200</v>
      </c>
      <c r="AJ253" s="56"/>
      <c r="AK253" s="56"/>
      <c r="AL253" s="56">
        <v>100</v>
      </c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45894</v>
      </c>
      <c r="B254" s="49" t="s">
        <v>27</v>
      </c>
      <c r="C254" s="27" t="s">
        <v>263</v>
      </c>
      <c r="D254" s="27" t="s">
        <v>41</v>
      </c>
      <c r="E254" s="50" t="s">
        <v>219</v>
      </c>
      <c r="F254" s="51" t="str">
        <f>IFERROR(VLOOKUP(E254,#REF!,2,0),"-")</f>
        <v>-</v>
      </c>
      <c r="G254" s="50" t="s">
        <v>29</v>
      </c>
      <c r="H254" s="56" t="s">
        <v>115</v>
      </c>
      <c r="I254" s="56" t="s">
        <v>61</v>
      </c>
      <c r="J254" s="56" t="s">
        <v>110</v>
      </c>
      <c r="K254" s="56" t="s">
        <v>603</v>
      </c>
      <c r="L254" s="56">
        <v>2311330510</v>
      </c>
      <c r="M254" s="56" t="s">
        <v>627</v>
      </c>
      <c r="N254" s="56">
        <v>40</v>
      </c>
      <c r="O254" s="56"/>
      <c r="P254" s="56">
        <v>1150</v>
      </c>
      <c r="Q254" s="56"/>
      <c r="R254" s="56"/>
      <c r="S254" s="56"/>
      <c r="T254" s="56">
        <v>130</v>
      </c>
      <c r="U254" s="56"/>
      <c r="V254" s="56"/>
      <c r="W254" s="56">
        <v>32.24</v>
      </c>
      <c r="X254" s="57">
        <f t="shared" si="7"/>
        <v>1247.76</v>
      </c>
      <c r="Y254" s="27">
        <v>4000</v>
      </c>
      <c r="Z254" s="57">
        <f t="shared" si="6"/>
        <v>5247.76</v>
      </c>
      <c r="AA254" s="56"/>
      <c r="AB254" s="14" t="s">
        <v>605</v>
      </c>
      <c r="AC254" s="15">
        <v>45897</v>
      </c>
      <c r="AD254" s="56"/>
      <c r="AE254" s="56"/>
      <c r="AF254" s="56"/>
      <c r="AG254" s="56"/>
      <c r="AH254" s="56"/>
      <c r="AI254" s="56">
        <v>350</v>
      </c>
      <c r="AJ254" s="56"/>
      <c r="AK254" s="56"/>
      <c r="AL254" s="56">
        <v>100</v>
      </c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45894</v>
      </c>
      <c r="B255" s="49" t="s">
        <v>27</v>
      </c>
      <c r="C255" s="27" t="s">
        <v>259</v>
      </c>
      <c r="D255" s="27" t="s">
        <v>41</v>
      </c>
      <c r="E255" s="50" t="s">
        <v>272</v>
      </c>
      <c r="F255" s="51" t="str">
        <f>IFERROR(VLOOKUP(E255,#REF!,2,0),"-")</f>
        <v>-</v>
      </c>
      <c r="G255" s="50" t="s">
        <v>29</v>
      </c>
      <c r="H255" s="56" t="s">
        <v>171</v>
      </c>
      <c r="I255" s="56" t="s">
        <v>82</v>
      </c>
      <c r="J255" s="56" t="s">
        <v>123</v>
      </c>
      <c r="K255" s="56" t="s">
        <v>618</v>
      </c>
      <c r="L255" s="56" t="s">
        <v>619</v>
      </c>
      <c r="M255" s="56" t="s">
        <v>628</v>
      </c>
      <c r="N255" s="56">
        <v>40</v>
      </c>
      <c r="O255" s="56"/>
      <c r="P255" s="56">
        <v>749</v>
      </c>
      <c r="Q255" s="56">
        <v>200</v>
      </c>
      <c r="R255" s="56"/>
      <c r="S255" s="56"/>
      <c r="T255" s="56">
        <v>130</v>
      </c>
      <c r="U255" s="56"/>
      <c r="V255" s="56"/>
      <c r="W255" s="56"/>
      <c r="X255" s="57">
        <f t="shared" si="7"/>
        <v>1079</v>
      </c>
      <c r="Y255" s="27">
        <v>4200</v>
      </c>
      <c r="Z255" s="57">
        <f t="shared" si="6"/>
        <v>5279</v>
      </c>
      <c r="AA255" s="56"/>
      <c r="AB255" s="14" t="s">
        <v>621</v>
      </c>
      <c r="AC255" s="15">
        <v>45897</v>
      </c>
      <c r="AD255" s="56"/>
      <c r="AE255" s="56"/>
      <c r="AF255" s="56"/>
      <c r="AG255" s="56"/>
      <c r="AH255" s="56"/>
      <c r="AI255" s="56">
        <v>350</v>
      </c>
      <c r="AJ255" s="56">
        <v>-150</v>
      </c>
      <c r="AK255" s="56"/>
      <c r="AL255" s="56">
        <v>100</v>
      </c>
      <c r="AM255" s="56"/>
      <c r="AN255" s="56"/>
      <c r="AO255" s="56" t="s">
        <v>613</v>
      </c>
      <c r="AP255" s="59"/>
      <c r="AQ255" s="60"/>
      <c r="AR255" s="59"/>
      <c r="AS255" s="59"/>
    </row>
    <row r="256" spans="1:45" ht="18.75" customHeight="1">
      <c r="A256" s="15">
        <v>45894</v>
      </c>
      <c r="B256" s="49" t="s">
        <v>27</v>
      </c>
      <c r="C256" s="27" t="s">
        <v>256</v>
      </c>
      <c r="D256" s="27" t="s">
        <v>41</v>
      </c>
      <c r="E256" s="50" t="s">
        <v>275</v>
      </c>
      <c r="F256" s="51" t="str">
        <f>IFERROR(VLOOKUP(E256,#REF!,2,0),"-")</f>
        <v>-</v>
      </c>
      <c r="G256" s="50" t="s">
        <v>29</v>
      </c>
      <c r="H256" s="56" t="s">
        <v>629</v>
      </c>
      <c r="I256" s="56" t="s">
        <v>294</v>
      </c>
      <c r="J256" s="56" t="s">
        <v>111</v>
      </c>
      <c r="K256" s="56" t="s">
        <v>599</v>
      </c>
      <c r="L256" s="56" t="s">
        <v>600</v>
      </c>
      <c r="M256" s="56" t="s">
        <v>630</v>
      </c>
      <c r="N256" s="56">
        <v>20</v>
      </c>
      <c r="O256" s="56"/>
      <c r="P256" s="56"/>
      <c r="Q256" s="56">
        <v>299.60000000000002</v>
      </c>
      <c r="R256" s="56"/>
      <c r="S256" s="56"/>
      <c r="T256" s="56">
        <v>130</v>
      </c>
      <c r="U256" s="56"/>
      <c r="V256" s="56"/>
      <c r="W256" s="56"/>
      <c r="X256" s="57">
        <f t="shared" si="7"/>
        <v>429.6</v>
      </c>
      <c r="Y256" s="27">
        <v>4000</v>
      </c>
      <c r="Z256" s="57">
        <f t="shared" si="6"/>
        <v>4429.6000000000004</v>
      </c>
      <c r="AA256" s="56"/>
      <c r="AB256" s="14" t="s">
        <v>602</v>
      </c>
      <c r="AC256" s="15">
        <v>45897</v>
      </c>
      <c r="AD256" s="56"/>
      <c r="AE256" s="56"/>
      <c r="AF256" s="56"/>
      <c r="AG256" s="56"/>
      <c r="AH256" s="56"/>
      <c r="AI256" s="56">
        <v>350</v>
      </c>
      <c r="AJ256" s="56"/>
      <c r="AK256" s="56"/>
      <c r="AL256" s="56">
        <v>100</v>
      </c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80">
        <v>45894</v>
      </c>
      <c r="B257" s="81" t="s">
        <v>30</v>
      </c>
      <c r="C257" s="82" t="s">
        <v>282</v>
      </c>
      <c r="D257" s="82" t="s">
        <v>41</v>
      </c>
      <c r="E257" s="83" t="s">
        <v>210</v>
      </c>
      <c r="F257" s="84" t="str">
        <f>IFERROR(VLOOKUP(E257,#REF!,2,0),"-")</f>
        <v>-</v>
      </c>
      <c r="G257" s="83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6">
        <f t="shared" si="7"/>
        <v>0</v>
      </c>
      <c r="Y257" s="82"/>
      <c r="Z257" s="86">
        <f t="shared" si="6"/>
        <v>0</v>
      </c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7"/>
      <c r="AQ257" s="88"/>
      <c r="AR257" s="87"/>
      <c r="AS257" s="87"/>
    </row>
    <row r="258" spans="1:45" ht="18.75" customHeight="1">
      <c r="A258" s="15">
        <v>45895</v>
      </c>
      <c r="B258" s="49" t="s">
        <v>27</v>
      </c>
      <c r="C258" s="27" t="s">
        <v>22</v>
      </c>
      <c r="D258" s="27" t="s">
        <v>23</v>
      </c>
      <c r="E258" s="50" t="s">
        <v>207</v>
      </c>
      <c r="F258" s="51" t="str">
        <f>IFERROR(VLOOKUP(E258,#REF!,2,0),"-")</f>
        <v>-</v>
      </c>
      <c r="G258" s="50" t="s">
        <v>29</v>
      </c>
      <c r="H258" s="56" t="s">
        <v>139</v>
      </c>
      <c r="I258" s="56" t="s">
        <v>61</v>
      </c>
      <c r="J258" s="56" t="s">
        <v>110</v>
      </c>
      <c r="K258" s="56" t="s">
        <v>631</v>
      </c>
      <c r="L258" s="56" t="s">
        <v>632</v>
      </c>
      <c r="M258" s="56" t="s">
        <v>633</v>
      </c>
      <c r="N258" s="56">
        <v>40</v>
      </c>
      <c r="O258" s="56"/>
      <c r="P258" s="56">
        <v>856</v>
      </c>
      <c r="Q258" s="56">
        <v>255</v>
      </c>
      <c r="R258" s="56"/>
      <c r="S258" s="56"/>
      <c r="T258" s="56">
        <v>130</v>
      </c>
      <c r="U258" s="56"/>
      <c r="V258" s="56"/>
      <c r="W258" s="56"/>
      <c r="X258" s="57">
        <f t="shared" si="7"/>
        <v>1241</v>
      </c>
      <c r="Y258" s="27">
        <v>4000</v>
      </c>
      <c r="Z258" s="57">
        <f t="shared" si="6"/>
        <v>5241</v>
      </c>
      <c r="AA258" s="56"/>
      <c r="AB258" s="14" t="s">
        <v>634</v>
      </c>
      <c r="AC258" s="15">
        <v>45897</v>
      </c>
      <c r="AD258" s="56"/>
      <c r="AE258" s="56"/>
      <c r="AF258" s="56"/>
      <c r="AG258" s="56"/>
      <c r="AH258" s="56"/>
      <c r="AI258" s="56">
        <v>350</v>
      </c>
      <c r="AJ258" s="56"/>
      <c r="AK258" s="56"/>
      <c r="AL258" s="56">
        <v>100</v>
      </c>
      <c r="AM258" s="56"/>
      <c r="AN258" s="56"/>
      <c r="AO258" s="56"/>
      <c r="AP258" s="59"/>
      <c r="AQ258" s="60"/>
      <c r="AR258" s="59"/>
      <c r="AS258" s="59"/>
    </row>
    <row r="259" spans="1:45" ht="18.75" customHeight="1">
      <c r="A259" s="15">
        <v>45895</v>
      </c>
      <c r="B259" s="49" t="s">
        <v>30</v>
      </c>
      <c r="C259" s="27" t="s">
        <v>28</v>
      </c>
      <c r="D259" s="27" t="s">
        <v>23</v>
      </c>
      <c r="E259" s="50" t="s">
        <v>261</v>
      </c>
      <c r="F259" s="51" t="str">
        <f>IFERROR(VLOOKUP(E259,#REF!,2,0),"-")</f>
        <v>-</v>
      </c>
      <c r="G259" s="50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si="7"/>
        <v>0</v>
      </c>
      <c r="Y259" s="27"/>
      <c r="Z259" s="57">
        <f t="shared" si="6"/>
        <v>0</v>
      </c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45895</v>
      </c>
      <c r="B260" s="49" t="s">
        <v>30</v>
      </c>
      <c r="C260" s="27" t="s">
        <v>28</v>
      </c>
      <c r="D260" s="27" t="s">
        <v>23</v>
      </c>
      <c r="E260" s="50" t="s">
        <v>261</v>
      </c>
      <c r="F260" s="51" t="str">
        <f>IFERROR(VLOOKUP(E260,#REF!,2,0),"-")</f>
        <v>-</v>
      </c>
      <c r="G260" s="50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7">
        <f t="shared" si="7"/>
        <v>0</v>
      </c>
      <c r="Y260" s="27"/>
      <c r="Z260" s="57">
        <f t="shared" si="6"/>
        <v>0</v>
      </c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15">
        <v>45895</v>
      </c>
      <c r="B261" s="49" t="s">
        <v>30</v>
      </c>
      <c r="C261" s="27" t="s">
        <v>31</v>
      </c>
      <c r="D261" s="27" t="s">
        <v>23</v>
      </c>
      <c r="E261" s="50" t="s">
        <v>248</v>
      </c>
      <c r="F261" s="51" t="str">
        <f>IFERROR(VLOOKUP(E261,#REF!,2,0),"-")</f>
        <v>-</v>
      </c>
      <c r="G261" s="50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7">
        <f t="shared" si="7"/>
        <v>0</v>
      </c>
      <c r="Y261" s="27"/>
      <c r="Z261" s="57">
        <f t="shared" si="6"/>
        <v>0</v>
      </c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9"/>
      <c r="AQ261" s="60"/>
      <c r="AR261" s="59"/>
      <c r="AS261" s="59"/>
    </row>
    <row r="262" spans="1:45" ht="18.75" customHeight="1">
      <c r="A262" s="15">
        <v>45895</v>
      </c>
      <c r="B262" s="49" t="s">
        <v>30</v>
      </c>
      <c r="C262" s="27" t="s">
        <v>33</v>
      </c>
      <c r="D262" s="27" t="s">
        <v>23</v>
      </c>
      <c r="E262" s="50"/>
      <c r="F262" s="51"/>
      <c r="G262" s="50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7">
        <f t="shared" si="7"/>
        <v>0</v>
      </c>
      <c r="Y262" s="27"/>
      <c r="Z262" s="57">
        <f t="shared" si="6"/>
        <v>0</v>
      </c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9"/>
      <c r="AQ262" s="60"/>
      <c r="AR262" s="59"/>
      <c r="AS262" s="59"/>
    </row>
    <row r="263" spans="1:45" ht="18.75" customHeight="1">
      <c r="A263" s="15">
        <v>45895</v>
      </c>
      <c r="B263" s="49" t="s">
        <v>42</v>
      </c>
      <c r="C263" s="27" t="s">
        <v>34</v>
      </c>
      <c r="D263" s="27" t="s">
        <v>23</v>
      </c>
      <c r="E263" s="50" t="s">
        <v>75</v>
      </c>
      <c r="F263" s="51" t="str">
        <f>IFERROR(VLOOKUP(E263,#REF!,2,0),"-")</f>
        <v>-</v>
      </c>
      <c r="G263" s="50" t="s">
        <v>35</v>
      </c>
      <c r="H263" s="56" t="s">
        <v>296</v>
      </c>
      <c r="I263" s="56" t="s">
        <v>355</v>
      </c>
      <c r="J263" s="56" t="s">
        <v>356</v>
      </c>
      <c r="K263" s="56">
        <v>1233</v>
      </c>
      <c r="L263" s="56" t="s">
        <v>357</v>
      </c>
      <c r="M263" s="56" t="s">
        <v>635</v>
      </c>
      <c r="N263" s="56">
        <v>40</v>
      </c>
      <c r="O263" s="56"/>
      <c r="P263" s="56">
        <v>1284</v>
      </c>
      <c r="Q263" s="56">
        <v>255</v>
      </c>
      <c r="R263" s="56"/>
      <c r="S263" s="56"/>
      <c r="T263" s="56"/>
      <c r="U263" s="56"/>
      <c r="V263" s="56"/>
      <c r="W263" s="56"/>
      <c r="X263" s="57">
        <f t="shared" si="7"/>
        <v>1539</v>
      </c>
      <c r="Y263" s="27">
        <v>4363</v>
      </c>
      <c r="Z263" s="57">
        <f t="shared" si="6"/>
        <v>5902</v>
      </c>
      <c r="AA263" s="56"/>
      <c r="AB263" s="14" t="s">
        <v>585</v>
      </c>
      <c r="AC263" s="15">
        <v>45899</v>
      </c>
      <c r="AD263" s="56"/>
      <c r="AE263" s="56"/>
      <c r="AF263" s="56"/>
      <c r="AG263" s="56"/>
      <c r="AH263" s="56"/>
      <c r="AI263" s="56">
        <v>350</v>
      </c>
      <c r="AJ263" s="56"/>
      <c r="AK263" s="56"/>
      <c r="AL263" s="56">
        <v>100</v>
      </c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45895</v>
      </c>
      <c r="B264" s="49" t="s">
        <v>27</v>
      </c>
      <c r="C264" s="27" t="s">
        <v>36</v>
      </c>
      <c r="D264" s="27" t="s">
        <v>23</v>
      </c>
      <c r="E264" s="50" t="s">
        <v>37</v>
      </c>
      <c r="F264" s="51" t="str">
        <f>IFERROR(VLOOKUP(E264,#REF!,2,0),"-")</f>
        <v>-</v>
      </c>
      <c r="G264" s="50" t="s">
        <v>29</v>
      </c>
      <c r="H264" s="56" t="s">
        <v>139</v>
      </c>
      <c r="I264" s="56" t="s">
        <v>61</v>
      </c>
      <c r="J264" s="56" t="s">
        <v>110</v>
      </c>
      <c r="K264" s="56" t="s">
        <v>631</v>
      </c>
      <c r="L264" s="56" t="s">
        <v>632</v>
      </c>
      <c r="M264" s="56" t="s">
        <v>636</v>
      </c>
      <c r="N264" s="56">
        <v>40</v>
      </c>
      <c r="O264" s="56"/>
      <c r="P264" s="56">
        <v>1111</v>
      </c>
      <c r="Q264" s="56"/>
      <c r="R264" s="56"/>
      <c r="S264" s="56"/>
      <c r="T264" s="56">
        <v>130</v>
      </c>
      <c r="U264" s="56"/>
      <c r="V264" s="56"/>
      <c r="W264" s="56">
        <v>31.15</v>
      </c>
      <c r="X264" s="57">
        <f t="shared" si="7"/>
        <v>1209.8499999999999</v>
      </c>
      <c r="Y264" s="27">
        <v>4000</v>
      </c>
      <c r="Z264" s="57">
        <f t="shared" si="6"/>
        <v>5209.8500000000004</v>
      </c>
      <c r="AA264" s="56"/>
      <c r="AB264" s="14" t="s">
        <v>634</v>
      </c>
      <c r="AC264" s="15">
        <v>45897</v>
      </c>
      <c r="AD264" s="56"/>
      <c r="AE264" s="56"/>
      <c r="AF264" s="56"/>
      <c r="AG264" s="56"/>
      <c r="AH264" s="56"/>
      <c r="AI264" s="56">
        <v>350</v>
      </c>
      <c r="AJ264" s="56"/>
      <c r="AK264" s="56"/>
      <c r="AL264" s="56">
        <v>100</v>
      </c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45895</v>
      </c>
      <c r="B265" s="49" t="s">
        <v>202</v>
      </c>
      <c r="C265" s="27" t="s">
        <v>39</v>
      </c>
      <c r="D265" s="27" t="s">
        <v>23</v>
      </c>
      <c r="E265" s="50" t="s">
        <v>151</v>
      </c>
      <c r="F265" s="51" t="str">
        <f>IFERROR(VLOOKUP(E265,#REF!,2,0),"-")</f>
        <v>-</v>
      </c>
      <c r="G265" s="50" t="s">
        <v>24</v>
      </c>
      <c r="H265" s="3" t="s">
        <v>206</v>
      </c>
      <c r="I265" s="3" t="s">
        <v>204</v>
      </c>
      <c r="K265" s="3" t="s">
        <v>637</v>
      </c>
      <c r="L265" s="1"/>
      <c r="M265" s="3" t="s">
        <v>38</v>
      </c>
      <c r="N265" s="56">
        <v>40</v>
      </c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7"/>
        <v>0</v>
      </c>
      <c r="Y265" s="27">
        <v>6800</v>
      </c>
      <c r="Z265" s="57">
        <f t="shared" si="6"/>
        <v>6800</v>
      </c>
      <c r="AA265" s="56"/>
      <c r="AB265" s="14" t="s">
        <v>284</v>
      </c>
      <c r="AC265" s="15">
        <v>45902</v>
      </c>
      <c r="AD265" s="56"/>
      <c r="AE265" s="56"/>
      <c r="AF265" s="56"/>
      <c r="AG265" s="56"/>
      <c r="AH265" s="56"/>
      <c r="AI265" s="56">
        <v>450</v>
      </c>
      <c r="AJ265" s="56"/>
      <c r="AK265" s="56"/>
      <c r="AL265" s="56">
        <v>100</v>
      </c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45895</v>
      </c>
      <c r="B266" s="49" t="s">
        <v>42</v>
      </c>
      <c r="C266" s="27" t="s">
        <v>44</v>
      </c>
      <c r="D266" s="27" t="s">
        <v>41</v>
      </c>
      <c r="E266" s="50" t="s">
        <v>222</v>
      </c>
      <c r="F266" s="51" t="str">
        <f>IFERROR(VLOOKUP(E266,#REF!,2,0),"-")</f>
        <v>-</v>
      </c>
      <c r="G266" s="50" t="s">
        <v>35</v>
      </c>
      <c r="H266" s="56" t="s">
        <v>296</v>
      </c>
      <c r="I266" s="56" t="s">
        <v>360</v>
      </c>
      <c r="J266" s="56" t="s">
        <v>356</v>
      </c>
      <c r="K266" s="56">
        <v>1337</v>
      </c>
      <c r="L266" s="56" t="s">
        <v>638</v>
      </c>
      <c r="M266" s="56" t="s">
        <v>639</v>
      </c>
      <c r="N266" s="56">
        <v>40</v>
      </c>
      <c r="O266" s="56"/>
      <c r="P266" s="56">
        <v>1284</v>
      </c>
      <c r="Q266" s="56">
        <v>255</v>
      </c>
      <c r="R266" s="56"/>
      <c r="S266" s="56"/>
      <c r="T266" s="56">
        <v>100</v>
      </c>
      <c r="U266" s="56"/>
      <c r="V266" s="56"/>
      <c r="W266" s="56"/>
      <c r="X266" s="57">
        <f t="shared" si="7"/>
        <v>1639</v>
      </c>
      <c r="Y266" s="27">
        <v>4363</v>
      </c>
      <c r="Z266" s="57">
        <f t="shared" si="6"/>
        <v>6002</v>
      </c>
      <c r="AA266" s="56"/>
      <c r="AB266" s="14" t="s">
        <v>640</v>
      </c>
      <c r="AC266" s="15">
        <v>45899</v>
      </c>
      <c r="AD266" s="56"/>
      <c r="AE266" s="56"/>
      <c r="AF266" s="56"/>
      <c r="AG266" s="56"/>
      <c r="AH266" s="56"/>
      <c r="AI266" s="56">
        <v>350</v>
      </c>
      <c r="AJ266" s="56"/>
      <c r="AK266" s="56"/>
      <c r="AL266" s="56">
        <v>100</v>
      </c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45895</v>
      </c>
      <c r="B267" s="49" t="s">
        <v>30</v>
      </c>
      <c r="C267" s="27" t="s">
        <v>46</v>
      </c>
      <c r="D267" s="27" t="s">
        <v>41</v>
      </c>
      <c r="E267" s="50" t="s">
        <v>234</v>
      </c>
      <c r="F267" s="51" t="str">
        <f>IFERROR(VLOOKUP(E267,#REF!,2,0),"-")</f>
        <v>-</v>
      </c>
      <c r="G267" s="50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7">
        <f t="shared" si="7"/>
        <v>0</v>
      </c>
      <c r="Y267" s="27"/>
      <c r="Z267" s="57">
        <f t="shared" si="6"/>
        <v>0</v>
      </c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45895</v>
      </c>
      <c r="B268" s="49" t="s">
        <v>27</v>
      </c>
      <c r="C268" s="27" t="s">
        <v>47</v>
      </c>
      <c r="D268" s="27" t="s">
        <v>41</v>
      </c>
      <c r="E268" s="50" t="s">
        <v>286</v>
      </c>
      <c r="F268" s="51" t="str">
        <f>IFERROR(VLOOKUP(E268,#REF!,2,0),"-")</f>
        <v>-</v>
      </c>
      <c r="G268" s="50" t="s">
        <v>29</v>
      </c>
      <c r="H268" s="56" t="s">
        <v>152</v>
      </c>
      <c r="I268" s="56" t="s">
        <v>83</v>
      </c>
      <c r="J268" s="56" t="s">
        <v>110</v>
      </c>
      <c r="K268" s="56" t="s">
        <v>641</v>
      </c>
      <c r="L268" s="56">
        <v>2764101360</v>
      </c>
      <c r="M268" s="56" t="s">
        <v>642</v>
      </c>
      <c r="N268" s="56">
        <v>20</v>
      </c>
      <c r="O268" s="56"/>
      <c r="P268" s="56">
        <v>428</v>
      </c>
      <c r="Q268" s="56">
        <v>250</v>
      </c>
      <c r="R268" s="56"/>
      <c r="S268" s="56"/>
      <c r="T268" s="56">
        <v>130</v>
      </c>
      <c r="U268" s="56"/>
      <c r="V268" s="56"/>
      <c r="W268" s="56"/>
      <c r="X268" s="57">
        <f t="shared" si="7"/>
        <v>808</v>
      </c>
      <c r="Y268" s="27">
        <v>4000</v>
      </c>
      <c r="Z268" s="57">
        <f t="shared" si="6"/>
        <v>4808</v>
      </c>
      <c r="AA268" s="56"/>
      <c r="AB268" s="14" t="s">
        <v>643</v>
      </c>
      <c r="AC268" s="15">
        <v>45897</v>
      </c>
      <c r="AD268" s="56"/>
      <c r="AE268" s="56"/>
      <c r="AF268" s="56"/>
      <c r="AG268" s="56"/>
      <c r="AH268" s="56"/>
      <c r="AI268" s="56">
        <v>350</v>
      </c>
      <c r="AJ268" s="56"/>
      <c r="AK268" s="56"/>
      <c r="AL268" s="56">
        <v>100</v>
      </c>
      <c r="AM268" s="56"/>
      <c r="AN268" s="56"/>
      <c r="AO268" s="56"/>
      <c r="AP268" s="59"/>
      <c r="AQ268" s="60"/>
      <c r="AR268" s="59"/>
      <c r="AS268" s="59"/>
    </row>
    <row r="269" spans="1:45" ht="18.75" customHeight="1">
      <c r="A269" s="15">
        <v>45895</v>
      </c>
      <c r="B269" s="49" t="s">
        <v>42</v>
      </c>
      <c r="C269" s="27" t="s">
        <v>50</v>
      </c>
      <c r="D269" s="27" t="s">
        <v>41</v>
      </c>
      <c r="E269" s="50" t="s">
        <v>266</v>
      </c>
      <c r="F269" s="51" t="str">
        <f>IFERROR(VLOOKUP(E269,#REF!,2,0),"-")</f>
        <v>-</v>
      </c>
      <c r="G269" s="50" t="s">
        <v>35</v>
      </c>
      <c r="H269" s="56" t="s">
        <v>296</v>
      </c>
      <c r="I269" s="56" t="s">
        <v>355</v>
      </c>
      <c r="J269" s="56" t="s">
        <v>356</v>
      </c>
      <c r="K269" s="56">
        <v>1233</v>
      </c>
      <c r="L269" s="56" t="s">
        <v>357</v>
      </c>
      <c r="M269" s="56" t="s">
        <v>644</v>
      </c>
      <c r="N269" s="56">
        <v>40</v>
      </c>
      <c r="O269" s="56"/>
      <c r="P269" s="56">
        <v>1284</v>
      </c>
      <c r="Q269" s="56">
        <v>255</v>
      </c>
      <c r="R269" s="56"/>
      <c r="S269" s="56"/>
      <c r="T269" s="56">
        <v>100</v>
      </c>
      <c r="U269" s="56"/>
      <c r="V269" s="56"/>
      <c r="W269" s="56"/>
      <c r="X269" s="57">
        <f t="shared" si="7"/>
        <v>1639</v>
      </c>
      <c r="Y269" s="27">
        <v>4363</v>
      </c>
      <c r="Z269" s="57">
        <f t="shared" si="6"/>
        <v>6002</v>
      </c>
      <c r="AA269" s="56"/>
      <c r="AB269" s="14" t="s">
        <v>585</v>
      </c>
      <c r="AC269" s="15">
        <v>45899</v>
      </c>
      <c r="AD269" s="56"/>
      <c r="AE269" s="56"/>
      <c r="AF269" s="56"/>
      <c r="AG269" s="56"/>
      <c r="AH269" s="56"/>
      <c r="AI269" s="56">
        <v>350</v>
      </c>
      <c r="AJ269" s="56"/>
      <c r="AK269" s="56"/>
      <c r="AL269" s="56">
        <v>100</v>
      </c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45895</v>
      </c>
      <c r="B270" s="49" t="s">
        <v>27</v>
      </c>
      <c r="C270" s="27" t="s">
        <v>52</v>
      </c>
      <c r="D270" s="27" t="s">
        <v>41</v>
      </c>
      <c r="E270" s="50" t="s">
        <v>292</v>
      </c>
      <c r="F270" s="51" t="str">
        <f>IFERROR(VLOOKUP(E270,#REF!,2,0),"-")</f>
        <v>-</v>
      </c>
      <c r="G270" s="50" t="s">
        <v>29</v>
      </c>
      <c r="H270" s="56" t="s">
        <v>645</v>
      </c>
      <c r="I270" s="56" t="s">
        <v>273</v>
      </c>
      <c r="J270" s="56" t="s">
        <v>95</v>
      </c>
      <c r="K270" s="56" t="s">
        <v>646</v>
      </c>
      <c r="L270" s="56" t="s">
        <v>647</v>
      </c>
      <c r="M270" s="56" t="s">
        <v>648</v>
      </c>
      <c r="N270" s="56">
        <v>40</v>
      </c>
      <c r="O270" s="56"/>
      <c r="P270" s="56">
        <v>800</v>
      </c>
      <c r="Q270" s="56">
        <v>220</v>
      </c>
      <c r="R270" s="56"/>
      <c r="S270" s="56"/>
      <c r="T270" s="56">
        <v>130</v>
      </c>
      <c r="U270" s="56"/>
      <c r="V270" s="56"/>
      <c r="W270" s="56"/>
      <c r="X270" s="57">
        <f t="shared" si="7"/>
        <v>1150</v>
      </c>
      <c r="Y270" s="27">
        <v>3600</v>
      </c>
      <c r="Z270" s="57">
        <f t="shared" si="6"/>
        <v>4750</v>
      </c>
      <c r="AA270" s="56"/>
      <c r="AB270" s="14" t="s">
        <v>649</v>
      </c>
      <c r="AC270" s="15">
        <v>45899</v>
      </c>
      <c r="AD270" s="56"/>
      <c r="AE270" s="56"/>
      <c r="AF270" s="56"/>
      <c r="AG270" s="56"/>
      <c r="AH270" s="56"/>
      <c r="AI270" s="56">
        <v>350</v>
      </c>
      <c r="AJ270" s="56"/>
      <c r="AK270" s="56"/>
      <c r="AL270" s="56">
        <v>100</v>
      </c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45895</v>
      </c>
      <c r="B271" s="49" t="s">
        <v>211</v>
      </c>
      <c r="C271" s="27" t="s">
        <v>54</v>
      </c>
      <c r="D271" s="27" t="s">
        <v>41</v>
      </c>
      <c r="E271" s="50" t="s">
        <v>227</v>
      </c>
      <c r="F271" s="51" t="str">
        <f>IFERROR(VLOOKUP(E271,#REF!,2,0),"-")</f>
        <v>-</v>
      </c>
      <c r="G271" s="50" t="s">
        <v>35</v>
      </c>
      <c r="H271" s="56" t="s">
        <v>108</v>
      </c>
      <c r="I271" s="56" t="s">
        <v>240</v>
      </c>
      <c r="J271" s="56" t="s">
        <v>172</v>
      </c>
      <c r="K271" s="56"/>
      <c r="L271" s="56" t="s">
        <v>650</v>
      </c>
      <c r="M271" s="56" t="s">
        <v>651</v>
      </c>
      <c r="N271" s="56">
        <v>40</v>
      </c>
      <c r="O271" s="56"/>
      <c r="P271" s="56">
        <v>1284</v>
      </c>
      <c r="Q271" s="56">
        <v>270</v>
      </c>
      <c r="R271" s="56">
        <v>1070</v>
      </c>
      <c r="S271" s="56"/>
      <c r="T271" s="56"/>
      <c r="U271" s="56"/>
      <c r="V271" s="56"/>
      <c r="W271" s="56">
        <v>36</v>
      </c>
      <c r="X271" s="57">
        <f t="shared" si="7"/>
        <v>2588</v>
      </c>
      <c r="Y271" s="27">
        <v>2000</v>
      </c>
      <c r="Z271" s="57">
        <f t="shared" si="6"/>
        <v>4588</v>
      </c>
      <c r="AA271" s="56">
        <v>100</v>
      </c>
      <c r="AB271" s="6" t="s">
        <v>624</v>
      </c>
      <c r="AC271" s="89">
        <v>45902</v>
      </c>
      <c r="AD271" s="56"/>
      <c r="AE271" s="56"/>
      <c r="AF271" s="56"/>
      <c r="AG271" s="56"/>
      <c r="AH271" s="56"/>
      <c r="AI271" s="56">
        <v>200</v>
      </c>
      <c r="AJ271" s="56"/>
      <c r="AK271" s="56"/>
      <c r="AL271" s="56">
        <v>100</v>
      </c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45895</v>
      </c>
      <c r="B272" s="49" t="s">
        <v>211</v>
      </c>
      <c r="C272" s="27" t="s">
        <v>54</v>
      </c>
      <c r="D272" s="27" t="s">
        <v>41</v>
      </c>
      <c r="E272" s="50" t="s">
        <v>227</v>
      </c>
      <c r="F272" s="51" t="str">
        <f>IFERROR(VLOOKUP(E272,#REF!,2,0),"-")</f>
        <v>-</v>
      </c>
      <c r="G272" s="50" t="s">
        <v>35</v>
      </c>
      <c r="H272" s="56" t="s">
        <v>97</v>
      </c>
      <c r="I272" s="56" t="s">
        <v>240</v>
      </c>
      <c r="J272" s="56" t="s">
        <v>112</v>
      </c>
      <c r="K272" s="56"/>
      <c r="L272" s="56" t="s">
        <v>652</v>
      </c>
      <c r="M272" s="56" t="s">
        <v>653</v>
      </c>
      <c r="N272" s="56">
        <v>40</v>
      </c>
      <c r="O272" s="56"/>
      <c r="P272" s="56">
        <v>1284</v>
      </c>
      <c r="Q272" s="56">
        <v>220</v>
      </c>
      <c r="R272" s="56"/>
      <c r="S272" s="56"/>
      <c r="T272" s="56">
        <v>100</v>
      </c>
      <c r="U272" s="56"/>
      <c r="V272" s="56"/>
      <c r="W272" s="56">
        <v>36</v>
      </c>
      <c r="X272" s="57">
        <f t="shared" si="7"/>
        <v>1568</v>
      </c>
      <c r="Y272" s="27">
        <v>2000</v>
      </c>
      <c r="Z272" s="57">
        <f t="shared" si="6"/>
        <v>3568</v>
      </c>
      <c r="AA272" s="56"/>
      <c r="AB272" s="6" t="s">
        <v>624</v>
      </c>
      <c r="AC272" s="89">
        <v>45902</v>
      </c>
      <c r="AD272" s="56"/>
      <c r="AE272" s="56"/>
      <c r="AF272" s="56"/>
      <c r="AG272" s="56"/>
      <c r="AH272" s="56"/>
      <c r="AI272" s="56">
        <v>200</v>
      </c>
      <c r="AJ272" s="56"/>
      <c r="AK272" s="56"/>
      <c r="AL272" s="56">
        <v>100</v>
      </c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45895</v>
      </c>
      <c r="B273" s="49" t="s">
        <v>27</v>
      </c>
      <c r="C273" s="27" t="s">
        <v>56</v>
      </c>
      <c r="D273" s="27" t="s">
        <v>41</v>
      </c>
      <c r="E273" s="50" t="s">
        <v>253</v>
      </c>
      <c r="F273" s="51" t="str">
        <f>IFERROR(VLOOKUP(E273,#REF!,2,0),"-")</f>
        <v>-</v>
      </c>
      <c r="G273" s="50" t="s">
        <v>29</v>
      </c>
      <c r="H273" s="56" t="s">
        <v>116</v>
      </c>
      <c r="I273" s="56" t="s">
        <v>294</v>
      </c>
      <c r="J273" s="56" t="s">
        <v>105</v>
      </c>
      <c r="K273" s="56" t="s">
        <v>654</v>
      </c>
      <c r="L273" s="56" t="s">
        <v>615</v>
      </c>
      <c r="M273" s="56" t="s">
        <v>655</v>
      </c>
      <c r="N273" s="56">
        <v>40</v>
      </c>
      <c r="O273" s="56"/>
      <c r="P273" s="56">
        <v>1070</v>
      </c>
      <c r="Q273" s="56">
        <v>267.5</v>
      </c>
      <c r="R273" s="56"/>
      <c r="S273" s="56"/>
      <c r="T273" s="56">
        <v>130</v>
      </c>
      <c r="U273" s="56"/>
      <c r="V273" s="56"/>
      <c r="W273" s="56"/>
      <c r="X273" s="57">
        <f t="shared" si="7"/>
        <v>1467.5</v>
      </c>
      <c r="Y273" s="27">
        <v>4000</v>
      </c>
      <c r="Z273" s="57">
        <f t="shared" si="6"/>
        <v>5467.5</v>
      </c>
      <c r="AA273" s="56"/>
      <c r="AB273" s="14" t="s">
        <v>656</v>
      </c>
      <c r="AC273" s="15">
        <v>45896</v>
      </c>
      <c r="AD273" s="56"/>
      <c r="AE273" s="56"/>
      <c r="AF273" s="56"/>
      <c r="AG273" s="56"/>
      <c r="AH273" s="56"/>
      <c r="AI273" s="56">
        <v>350</v>
      </c>
      <c r="AJ273" s="56"/>
      <c r="AK273" s="56"/>
      <c r="AL273" s="56">
        <v>100</v>
      </c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45895</v>
      </c>
      <c r="B274" s="49" t="s">
        <v>30</v>
      </c>
      <c r="C274" s="27" t="s">
        <v>78</v>
      </c>
      <c r="D274" s="27" t="s">
        <v>41</v>
      </c>
      <c r="E274" s="50" t="s">
        <v>55</v>
      </c>
      <c r="F274" s="51" t="str">
        <f>IFERROR(VLOOKUP(E274,#REF!,2,0),"-")</f>
        <v>-</v>
      </c>
      <c r="G274" s="50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7">
        <f t="shared" si="7"/>
        <v>0</v>
      </c>
      <c r="Y274" s="27"/>
      <c r="Z274" s="57">
        <f t="shared" si="6"/>
        <v>0</v>
      </c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45895</v>
      </c>
      <c r="B275" s="49" t="s">
        <v>27</v>
      </c>
      <c r="C275" s="27" t="s">
        <v>79</v>
      </c>
      <c r="D275" s="27" t="s">
        <v>41</v>
      </c>
      <c r="E275" s="50" t="s">
        <v>53</v>
      </c>
      <c r="F275" s="51" t="str">
        <f>IFERROR(VLOOKUP(E275,#REF!,2,0),"-")</f>
        <v>-</v>
      </c>
      <c r="G275" s="50" t="s">
        <v>29</v>
      </c>
      <c r="H275" s="56" t="s">
        <v>645</v>
      </c>
      <c r="I275" s="56" t="s">
        <v>273</v>
      </c>
      <c r="J275" s="56" t="s">
        <v>95</v>
      </c>
      <c r="K275" s="56" t="s">
        <v>646</v>
      </c>
      <c r="L275" s="56" t="s">
        <v>647</v>
      </c>
      <c r="M275" s="56" t="s">
        <v>657</v>
      </c>
      <c r="N275" s="56">
        <v>40</v>
      </c>
      <c r="O275" s="56"/>
      <c r="P275" s="56">
        <v>800</v>
      </c>
      <c r="Q275" s="56">
        <v>220</v>
      </c>
      <c r="R275" s="56"/>
      <c r="S275" s="56"/>
      <c r="T275" s="56">
        <v>130</v>
      </c>
      <c r="U275" s="56"/>
      <c r="V275" s="56"/>
      <c r="W275" s="56"/>
      <c r="X275" s="57">
        <f t="shared" si="7"/>
        <v>1150</v>
      </c>
      <c r="Y275" s="27">
        <v>3600</v>
      </c>
      <c r="Z275" s="57">
        <f t="shared" si="6"/>
        <v>4750</v>
      </c>
      <c r="AA275" s="56"/>
      <c r="AB275" s="14" t="s">
        <v>649</v>
      </c>
      <c r="AC275" s="15">
        <v>45899</v>
      </c>
      <c r="AD275" s="56"/>
      <c r="AE275" s="56"/>
      <c r="AF275" s="56"/>
      <c r="AG275" s="56"/>
      <c r="AH275" s="56"/>
      <c r="AI275" s="56">
        <v>350</v>
      </c>
      <c r="AJ275" s="56"/>
      <c r="AK275" s="56"/>
      <c r="AL275" s="56">
        <v>100</v>
      </c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5">
        <v>45895</v>
      </c>
      <c r="B276" s="49" t="s">
        <v>30</v>
      </c>
      <c r="C276" s="27" t="s">
        <v>80</v>
      </c>
      <c r="D276" s="27" t="s">
        <v>41</v>
      </c>
      <c r="E276" s="50" t="s">
        <v>258</v>
      </c>
      <c r="F276" s="51" t="str">
        <f>IFERROR(VLOOKUP(E276,#REF!,2,0),"-")</f>
        <v>-</v>
      </c>
      <c r="G276" s="50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7">
        <f t="shared" si="7"/>
        <v>0</v>
      </c>
      <c r="Y276" s="27"/>
      <c r="Z276" s="57">
        <f t="shared" si="6"/>
        <v>0</v>
      </c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9"/>
      <c r="AQ276" s="60"/>
      <c r="AR276" s="59"/>
      <c r="AS276" s="59"/>
    </row>
    <row r="277" spans="1:45" ht="18.75" customHeight="1">
      <c r="A277" s="15">
        <v>45895</v>
      </c>
      <c r="B277" s="49" t="s">
        <v>30</v>
      </c>
      <c r="C277" s="27" t="s">
        <v>81</v>
      </c>
      <c r="D277" s="27" t="s">
        <v>41</v>
      </c>
      <c r="E277" s="50" t="s">
        <v>74</v>
      </c>
      <c r="F277" s="51" t="str">
        <f>IFERROR(VLOOKUP(E277,#REF!,2,0),"-")</f>
        <v>-</v>
      </c>
      <c r="G277" s="50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7">
        <f t="shared" si="7"/>
        <v>0</v>
      </c>
      <c r="Y277" s="27"/>
      <c r="Z277" s="57">
        <f t="shared" si="6"/>
        <v>0</v>
      </c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45895</v>
      </c>
      <c r="B278" s="49" t="s">
        <v>42</v>
      </c>
      <c r="C278" s="27" t="s">
        <v>263</v>
      </c>
      <c r="D278" s="27" t="s">
        <v>41</v>
      </c>
      <c r="E278" s="50" t="s">
        <v>219</v>
      </c>
      <c r="F278" s="51" t="str">
        <f>IFERROR(VLOOKUP(E278,#REF!,2,0),"-")</f>
        <v>-</v>
      </c>
      <c r="G278" s="50" t="s">
        <v>35</v>
      </c>
      <c r="H278" s="56" t="s">
        <v>296</v>
      </c>
      <c r="I278" s="56" t="s">
        <v>355</v>
      </c>
      <c r="J278" s="56" t="s">
        <v>356</v>
      </c>
      <c r="K278" s="56">
        <v>1233</v>
      </c>
      <c r="L278" s="56" t="s">
        <v>357</v>
      </c>
      <c r="M278" s="56" t="s">
        <v>658</v>
      </c>
      <c r="N278" s="56">
        <v>40</v>
      </c>
      <c r="O278" s="56"/>
      <c r="P278" s="56">
        <v>1284</v>
      </c>
      <c r="Q278" s="56">
        <v>255</v>
      </c>
      <c r="R278" s="56"/>
      <c r="S278" s="56"/>
      <c r="T278" s="56"/>
      <c r="U278" s="56"/>
      <c r="V278" s="56"/>
      <c r="W278" s="56"/>
      <c r="X278" s="57">
        <f t="shared" si="7"/>
        <v>1539</v>
      </c>
      <c r="Y278" s="27">
        <v>4363</v>
      </c>
      <c r="Z278" s="57">
        <f t="shared" si="6"/>
        <v>5902</v>
      </c>
      <c r="AA278" s="56"/>
      <c r="AB278" s="14" t="s">
        <v>585</v>
      </c>
      <c r="AC278" s="15">
        <v>45899</v>
      </c>
      <c r="AD278" s="56"/>
      <c r="AE278" s="56"/>
      <c r="AF278" s="56"/>
      <c r="AG278" s="56"/>
      <c r="AH278" s="56"/>
      <c r="AI278" s="56">
        <v>350</v>
      </c>
      <c r="AJ278" s="56">
        <v>-150</v>
      </c>
      <c r="AK278" s="56"/>
      <c r="AL278" s="56">
        <v>100</v>
      </c>
      <c r="AM278" s="56"/>
      <c r="AN278" s="56"/>
      <c r="AO278" s="56" t="s">
        <v>659</v>
      </c>
      <c r="AP278" s="59"/>
      <c r="AQ278" s="60"/>
      <c r="AR278" s="59"/>
      <c r="AS278" s="59"/>
    </row>
    <row r="279" spans="1:45" ht="18.75" customHeight="1">
      <c r="A279" s="15">
        <v>45895</v>
      </c>
      <c r="B279" s="49" t="s">
        <v>30</v>
      </c>
      <c r="C279" s="27" t="s">
        <v>259</v>
      </c>
      <c r="D279" s="27" t="s">
        <v>41</v>
      </c>
      <c r="E279" s="50" t="s">
        <v>272</v>
      </c>
      <c r="F279" s="51" t="str">
        <f>IFERROR(VLOOKUP(E279,#REF!,2,0),"-")</f>
        <v>-</v>
      </c>
      <c r="G279" s="50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7">
        <f t="shared" si="7"/>
        <v>0</v>
      </c>
      <c r="Y279" s="27"/>
      <c r="Z279" s="57">
        <f t="shared" si="6"/>
        <v>0</v>
      </c>
      <c r="AA279" s="56"/>
      <c r="AB279" s="56"/>
      <c r="AC279" s="56"/>
      <c r="AD279" s="56"/>
      <c r="AE279" s="56"/>
      <c r="AF279" s="56"/>
      <c r="AG279" s="56"/>
      <c r="AH279" s="56"/>
      <c r="AI279" s="56"/>
      <c r="AJ279" s="56">
        <v>150</v>
      </c>
      <c r="AK279" s="56"/>
      <c r="AL279" s="56"/>
      <c r="AM279" s="56"/>
      <c r="AN279" s="56"/>
      <c r="AO279" s="56" t="s">
        <v>660</v>
      </c>
      <c r="AP279" s="59"/>
      <c r="AQ279" s="60"/>
      <c r="AR279" s="59"/>
      <c r="AS279" s="59"/>
    </row>
    <row r="280" spans="1:45" ht="18.75" customHeight="1">
      <c r="A280" s="15">
        <v>45895</v>
      </c>
      <c r="B280" s="49" t="s">
        <v>30</v>
      </c>
      <c r="C280" s="27" t="s">
        <v>256</v>
      </c>
      <c r="D280" s="27" t="s">
        <v>41</v>
      </c>
      <c r="E280" s="50" t="s">
        <v>275</v>
      </c>
      <c r="F280" s="51" t="str">
        <f>IFERROR(VLOOKUP(E280,#REF!,2,0),"-")</f>
        <v>-</v>
      </c>
      <c r="G280" s="50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7">
        <f t="shared" si="7"/>
        <v>0</v>
      </c>
      <c r="Y280" s="27"/>
      <c r="Z280" s="57">
        <f t="shared" si="6"/>
        <v>0</v>
      </c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9"/>
      <c r="AQ280" s="60"/>
      <c r="AR280" s="59"/>
      <c r="AS280" s="59"/>
    </row>
    <row r="281" spans="1:45" ht="18.75" customHeight="1">
      <c r="A281" s="80">
        <v>45895</v>
      </c>
      <c r="B281" s="81" t="s">
        <v>60</v>
      </c>
      <c r="C281" s="82" t="s">
        <v>282</v>
      </c>
      <c r="D281" s="82" t="s">
        <v>41</v>
      </c>
      <c r="E281" s="83" t="s">
        <v>210</v>
      </c>
      <c r="F281" s="84" t="str">
        <f>IFERROR(VLOOKUP(E281,#REF!,2,0),"-")</f>
        <v>-</v>
      </c>
      <c r="G281" s="83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6">
        <f t="shared" si="7"/>
        <v>0</v>
      </c>
      <c r="Y281" s="82"/>
      <c r="Z281" s="86">
        <f t="shared" si="6"/>
        <v>0</v>
      </c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7"/>
      <c r="AQ281" s="88"/>
      <c r="AR281" s="87"/>
      <c r="AS281" s="87"/>
    </row>
    <row r="282" spans="1:45" ht="18.75" customHeight="1">
      <c r="A282" s="15">
        <v>45896</v>
      </c>
      <c r="B282" s="49" t="s">
        <v>30</v>
      </c>
      <c r="C282" s="27" t="s">
        <v>22</v>
      </c>
      <c r="D282" s="27" t="s">
        <v>23</v>
      </c>
      <c r="E282" s="50" t="s">
        <v>207</v>
      </c>
      <c r="F282" s="51" t="str">
        <f>IFERROR(VLOOKUP(E282,#REF!,2,0),"-")</f>
        <v>-</v>
      </c>
      <c r="G282" s="50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7">
        <f t="shared" si="7"/>
        <v>0</v>
      </c>
      <c r="Y282" s="27"/>
      <c r="Z282" s="57">
        <f t="shared" si="6"/>
        <v>0</v>
      </c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15">
        <v>45896</v>
      </c>
      <c r="B283" s="49" t="s">
        <v>42</v>
      </c>
      <c r="C283" s="27" t="s">
        <v>28</v>
      </c>
      <c r="D283" s="27" t="s">
        <v>23</v>
      </c>
      <c r="E283" s="50" t="s">
        <v>261</v>
      </c>
      <c r="F283" s="51" t="str">
        <f>IFERROR(VLOOKUP(E283,#REF!,2,0),"-")</f>
        <v>-</v>
      </c>
      <c r="G283" s="50" t="s">
        <v>35</v>
      </c>
      <c r="H283" s="56" t="s">
        <v>129</v>
      </c>
      <c r="I283" s="56" t="s">
        <v>312</v>
      </c>
      <c r="J283" s="56" t="s">
        <v>485</v>
      </c>
      <c r="K283" s="56">
        <v>1358</v>
      </c>
      <c r="L283" s="56" t="s">
        <v>661</v>
      </c>
      <c r="M283" s="56" t="s">
        <v>662</v>
      </c>
      <c r="N283" s="56">
        <v>40</v>
      </c>
      <c r="O283" s="56"/>
      <c r="P283" s="56">
        <v>1284</v>
      </c>
      <c r="Q283" s="56">
        <v>267.5</v>
      </c>
      <c r="R283" s="56"/>
      <c r="S283" s="56"/>
      <c r="T283" s="56">
        <v>100</v>
      </c>
      <c r="U283" s="56"/>
      <c r="V283" s="56"/>
      <c r="W283" s="56"/>
      <c r="X283" s="57">
        <f t="shared" si="7"/>
        <v>1651.5</v>
      </c>
      <c r="Y283" s="27">
        <v>4363</v>
      </c>
      <c r="Z283" s="57">
        <f t="shared" si="6"/>
        <v>6014.5</v>
      </c>
      <c r="AA283" s="56"/>
      <c r="AB283" s="14" t="s">
        <v>663</v>
      </c>
      <c r="AC283" s="15">
        <v>45899</v>
      </c>
      <c r="AD283" s="56"/>
      <c r="AE283" s="56"/>
      <c r="AF283" s="56"/>
      <c r="AG283" s="56"/>
      <c r="AH283" s="56"/>
      <c r="AI283" s="56">
        <v>350</v>
      </c>
      <c r="AJ283" s="56"/>
      <c r="AK283" s="56"/>
      <c r="AL283" s="56">
        <v>100</v>
      </c>
      <c r="AM283" s="56"/>
      <c r="AN283" s="56"/>
      <c r="AO283" s="56"/>
      <c r="AP283" s="59"/>
      <c r="AQ283" s="60"/>
      <c r="AR283" s="59"/>
      <c r="AS283" s="59"/>
    </row>
    <row r="284" spans="1:45" ht="18.75" customHeight="1">
      <c r="A284" s="15">
        <v>45896</v>
      </c>
      <c r="B284" s="49" t="s">
        <v>42</v>
      </c>
      <c r="C284" s="27" t="s">
        <v>31</v>
      </c>
      <c r="D284" s="27" t="s">
        <v>23</v>
      </c>
      <c r="E284" s="50" t="s">
        <v>248</v>
      </c>
      <c r="F284" s="51" t="str">
        <f>IFERROR(VLOOKUP(E284,#REF!,2,0),"-")</f>
        <v>-</v>
      </c>
      <c r="G284" s="50" t="s">
        <v>35</v>
      </c>
      <c r="H284" s="56" t="s">
        <v>129</v>
      </c>
      <c r="I284" s="56" t="s">
        <v>312</v>
      </c>
      <c r="J284" s="56" t="s">
        <v>485</v>
      </c>
      <c r="K284" s="56">
        <v>1358</v>
      </c>
      <c r="L284" s="56" t="s">
        <v>661</v>
      </c>
      <c r="M284" s="56" t="s">
        <v>664</v>
      </c>
      <c r="N284" s="56">
        <v>40</v>
      </c>
      <c r="O284" s="56"/>
      <c r="P284" s="56">
        <v>1284</v>
      </c>
      <c r="Q284" s="56">
        <v>267.5</v>
      </c>
      <c r="R284" s="56"/>
      <c r="S284" s="56"/>
      <c r="T284" s="56">
        <v>100</v>
      </c>
      <c r="U284" s="56"/>
      <c r="V284" s="56"/>
      <c r="W284" s="56"/>
      <c r="X284" s="57">
        <f t="shared" si="7"/>
        <v>1651.5</v>
      </c>
      <c r="Y284" s="27">
        <v>4363</v>
      </c>
      <c r="Z284" s="57">
        <f t="shared" si="6"/>
        <v>6014.5</v>
      </c>
      <c r="AA284" s="56"/>
      <c r="AB284" s="14" t="s">
        <v>663</v>
      </c>
      <c r="AC284" s="15">
        <v>45899</v>
      </c>
      <c r="AD284" s="56"/>
      <c r="AE284" s="56"/>
      <c r="AF284" s="56"/>
      <c r="AG284" s="56"/>
      <c r="AH284" s="56"/>
      <c r="AI284" s="56">
        <v>350</v>
      </c>
      <c r="AJ284" s="56"/>
      <c r="AK284" s="56"/>
      <c r="AL284" s="56">
        <v>100</v>
      </c>
      <c r="AM284" s="56"/>
      <c r="AN284" s="56"/>
      <c r="AO284" s="56"/>
      <c r="AP284" s="59"/>
      <c r="AQ284" s="60"/>
      <c r="AR284" s="59"/>
      <c r="AS284" s="59"/>
    </row>
    <row r="285" spans="1:45" ht="18.75" customHeight="1">
      <c r="A285" s="15">
        <v>45896</v>
      </c>
      <c r="B285" s="49" t="s">
        <v>30</v>
      </c>
      <c r="C285" s="27" t="s">
        <v>33</v>
      </c>
      <c r="D285" s="27" t="s">
        <v>23</v>
      </c>
      <c r="E285" s="50"/>
      <c r="F285" s="51"/>
      <c r="G285" s="50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7"/>
        <v>0</v>
      </c>
      <c r="Y285" s="27"/>
      <c r="Z285" s="57">
        <f t="shared" si="6"/>
        <v>0</v>
      </c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9"/>
      <c r="AQ285" s="60"/>
      <c r="AR285" s="59"/>
      <c r="AS285" s="59"/>
    </row>
    <row r="286" spans="1:45" ht="18.75" customHeight="1">
      <c r="A286" s="15">
        <v>45896</v>
      </c>
      <c r="B286" s="49" t="s">
        <v>30</v>
      </c>
      <c r="C286" s="27" t="s">
        <v>34</v>
      </c>
      <c r="D286" s="27" t="s">
        <v>23</v>
      </c>
      <c r="E286" s="50" t="s">
        <v>75</v>
      </c>
      <c r="F286" s="51" t="str">
        <f>IFERROR(VLOOKUP(E286,#REF!,2,0),"-")</f>
        <v>-</v>
      </c>
      <c r="G286" s="50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7">
        <f t="shared" si="7"/>
        <v>0</v>
      </c>
      <c r="Y286" s="27"/>
      <c r="Z286" s="57">
        <f t="shared" si="6"/>
        <v>0</v>
      </c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45896</v>
      </c>
      <c r="B287" s="49" t="s">
        <v>211</v>
      </c>
      <c r="C287" s="27" t="s">
        <v>36</v>
      </c>
      <c r="D287" s="27" t="s">
        <v>23</v>
      </c>
      <c r="E287" s="50" t="s">
        <v>37</v>
      </c>
      <c r="F287" s="51" t="str">
        <f>IFERROR(VLOOKUP(E287,#REF!,2,0),"-")</f>
        <v>-</v>
      </c>
      <c r="G287" s="50" t="s">
        <v>35</v>
      </c>
      <c r="H287" s="56" t="s">
        <v>108</v>
      </c>
      <c r="I287" s="56" t="s">
        <v>240</v>
      </c>
      <c r="J287" s="56" t="s">
        <v>172</v>
      </c>
      <c r="K287" s="56"/>
      <c r="L287" s="56" t="s">
        <v>665</v>
      </c>
      <c r="M287" s="56" t="s">
        <v>666</v>
      </c>
      <c r="N287" s="56">
        <v>40</v>
      </c>
      <c r="O287" s="56"/>
      <c r="P287" s="56">
        <v>1284</v>
      </c>
      <c r="Q287" s="56">
        <v>270</v>
      </c>
      <c r="R287" s="56"/>
      <c r="S287" s="56"/>
      <c r="T287" s="56">
        <v>100</v>
      </c>
      <c r="U287" s="56"/>
      <c r="V287" s="56"/>
      <c r="W287" s="56">
        <v>36</v>
      </c>
      <c r="X287" s="57">
        <f t="shared" si="7"/>
        <v>1618</v>
      </c>
      <c r="Y287" s="27">
        <v>2000</v>
      </c>
      <c r="Z287" s="57">
        <f t="shared" si="6"/>
        <v>3618</v>
      </c>
      <c r="AA287" s="56"/>
      <c r="AB287" s="6" t="s">
        <v>624</v>
      </c>
      <c r="AC287" s="89">
        <v>45902</v>
      </c>
      <c r="AD287" s="56"/>
      <c r="AE287" s="56"/>
      <c r="AF287" s="56"/>
      <c r="AG287" s="56"/>
      <c r="AH287" s="56"/>
      <c r="AI287" s="56">
        <v>200</v>
      </c>
      <c r="AJ287" s="56"/>
      <c r="AK287" s="56"/>
      <c r="AL287" s="56">
        <v>100</v>
      </c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15">
        <v>45896</v>
      </c>
      <c r="B288" s="49" t="s">
        <v>211</v>
      </c>
      <c r="C288" s="27" t="s">
        <v>36</v>
      </c>
      <c r="D288" s="27" t="s">
        <v>23</v>
      </c>
      <c r="E288" s="50" t="s">
        <v>37</v>
      </c>
      <c r="F288" s="51" t="str">
        <f>IFERROR(VLOOKUP(E288,#REF!,2,0),"-")</f>
        <v>-</v>
      </c>
      <c r="G288" s="50" t="s">
        <v>35</v>
      </c>
      <c r="H288" s="56" t="s">
        <v>97</v>
      </c>
      <c r="I288" s="56" t="s">
        <v>240</v>
      </c>
      <c r="J288" s="56" t="s">
        <v>235</v>
      </c>
      <c r="K288" s="56"/>
      <c r="L288" s="56" t="s">
        <v>667</v>
      </c>
      <c r="M288" s="56" t="s">
        <v>668</v>
      </c>
      <c r="N288" s="56">
        <v>40</v>
      </c>
      <c r="O288" s="56"/>
      <c r="P288" s="56">
        <v>1070</v>
      </c>
      <c r="Q288" s="56">
        <v>250</v>
      </c>
      <c r="R288" s="56"/>
      <c r="S288" s="56"/>
      <c r="T288" s="56">
        <v>100</v>
      </c>
      <c r="U288" s="56"/>
      <c r="V288" s="56"/>
      <c r="W288" s="56">
        <v>30</v>
      </c>
      <c r="X288" s="57">
        <f t="shared" si="7"/>
        <v>1390</v>
      </c>
      <c r="Y288" s="27">
        <v>2000</v>
      </c>
      <c r="Z288" s="57">
        <f t="shared" si="6"/>
        <v>3390</v>
      </c>
      <c r="AA288" s="56">
        <v>100</v>
      </c>
      <c r="AB288" s="6" t="s">
        <v>624</v>
      </c>
      <c r="AC288" s="89">
        <v>45902</v>
      </c>
      <c r="AD288" s="56"/>
      <c r="AE288" s="56"/>
      <c r="AF288" s="56"/>
      <c r="AG288" s="56"/>
      <c r="AH288" s="56"/>
      <c r="AI288" s="56">
        <v>200</v>
      </c>
      <c r="AJ288" s="56"/>
      <c r="AK288" s="56"/>
      <c r="AL288" s="56">
        <v>100</v>
      </c>
      <c r="AM288" s="56"/>
      <c r="AN288" s="56"/>
      <c r="AO288" s="56"/>
      <c r="AP288" s="59"/>
      <c r="AQ288" s="60"/>
      <c r="AR288" s="59"/>
      <c r="AS288" s="59"/>
    </row>
    <row r="289" spans="1:45" ht="18.75" customHeight="1">
      <c r="A289" s="15">
        <v>45896</v>
      </c>
      <c r="B289" s="49" t="s">
        <v>202</v>
      </c>
      <c r="C289" s="27" t="s">
        <v>39</v>
      </c>
      <c r="D289" s="27" t="s">
        <v>23</v>
      </c>
      <c r="E289" s="50" t="s">
        <v>151</v>
      </c>
      <c r="F289" s="51" t="str">
        <f>IFERROR(VLOOKUP(E289,#REF!,2,0),"-")</f>
        <v>-</v>
      </c>
      <c r="G289" s="50" t="s">
        <v>24</v>
      </c>
      <c r="H289" s="3" t="s">
        <v>206</v>
      </c>
      <c r="I289" s="3" t="s">
        <v>204</v>
      </c>
      <c r="K289" s="3" t="s">
        <v>669</v>
      </c>
      <c r="L289" s="56"/>
      <c r="M289" s="3" t="s">
        <v>38</v>
      </c>
      <c r="N289" s="56">
        <v>40</v>
      </c>
      <c r="O289" s="56"/>
      <c r="P289" s="56"/>
      <c r="Q289" s="56"/>
      <c r="R289" s="56"/>
      <c r="S289" s="56"/>
      <c r="T289" s="56"/>
      <c r="U289" s="56"/>
      <c r="V289" s="56"/>
      <c r="W289" s="56"/>
      <c r="X289" s="57">
        <f t="shared" si="7"/>
        <v>0</v>
      </c>
      <c r="Y289" s="27">
        <v>6800</v>
      </c>
      <c r="Z289" s="57">
        <f t="shared" si="6"/>
        <v>6800</v>
      </c>
      <c r="AA289" s="56"/>
      <c r="AB289" s="14" t="s">
        <v>284</v>
      </c>
      <c r="AC289" s="15">
        <v>45902</v>
      </c>
      <c r="AD289" s="56"/>
      <c r="AE289" s="56"/>
      <c r="AF289" s="56"/>
      <c r="AG289" s="56"/>
      <c r="AH289" s="56"/>
      <c r="AI289" s="56">
        <v>450</v>
      </c>
      <c r="AJ289" s="56"/>
      <c r="AK289" s="56"/>
      <c r="AL289" s="56">
        <v>100</v>
      </c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45896</v>
      </c>
      <c r="B290" s="49" t="s">
        <v>30</v>
      </c>
      <c r="C290" s="27" t="s">
        <v>44</v>
      </c>
      <c r="D290" s="27" t="s">
        <v>41</v>
      </c>
      <c r="E290" s="50" t="s">
        <v>222</v>
      </c>
      <c r="F290" s="51" t="str">
        <f>IFERROR(VLOOKUP(E290,#REF!,2,0),"-")</f>
        <v>-</v>
      </c>
      <c r="G290" s="50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7">
        <f t="shared" si="7"/>
        <v>0</v>
      </c>
      <c r="Y290" s="27"/>
      <c r="Z290" s="57">
        <f t="shared" si="6"/>
        <v>0</v>
      </c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45896</v>
      </c>
      <c r="B291" s="49" t="s">
        <v>211</v>
      </c>
      <c r="C291" s="27" t="s">
        <v>46</v>
      </c>
      <c r="D291" s="27" t="s">
        <v>41</v>
      </c>
      <c r="E291" s="50" t="s">
        <v>234</v>
      </c>
      <c r="F291" s="51" t="str">
        <f>IFERROR(VLOOKUP(E291,#REF!,2,0),"-")</f>
        <v>-</v>
      </c>
      <c r="G291" s="50" t="s">
        <v>35</v>
      </c>
      <c r="H291" s="56" t="s">
        <v>123</v>
      </c>
      <c r="I291" s="56" t="s">
        <v>240</v>
      </c>
      <c r="J291" s="56" t="s">
        <v>250</v>
      </c>
      <c r="K291" s="56"/>
      <c r="L291" s="56" t="s">
        <v>670</v>
      </c>
      <c r="M291" s="56" t="s">
        <v>671</v>
      </c>
      <c r="N291" s="56">
        <v>40</v>
      </c>
      <c r="O291" s="56"/>
      <c r="P291" s="56">
        <v>1284</v>
      </c>
      <c r="Q291" s="56">
        <v>267.5</v>
      </c>
      <c r="R291" s="56">
        <v>428</v>
      </c>
      <c r="S291" s="56"/>
      <c r="T291" s="56">
        <v>100</v>
      </c>
      <c r="U291" s="56"/>
      <c r="V291" s="56"/>
      <c r="W291" s="56">
        <v>36</v>
      </c>
      <c r="X291" s="57">
        <f t="shared" si="7"/>
        <v>2043.5</v>
      </c>
      <c r="Y291" s="27">
        <v>2000</v>
      </c>
      <c r="Z291" s="57">
        <f t="shared" si="6"/>
        <v>4043.5</v>
      </c>
      <c r="AA291" s="56">
        <v>100</v>
      </c>
      <c r="AB291" s="6" t="s">
        <v>624</v>
      </c>
      <c r="AC291" s="89">
        <v>45902</v>
      </c>
      <c r="AD291" s="56"/>
      <c r="AE291" s="56"/>
      <c r="AF291" s="56"/>
      <c r="AG291" s="56"/>
      <c r="AH291" s="56"/>
      <c r="AI291" s="56">
        <v>200</v>
      </c>
      <c r="AJ291" s="56"/>
      <c r="AK291" s="56"/>
      <c r="AL291" s="56">
        <v>100</v>
      </c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45896</v>
      </c>
      <c r="B292" s="49" t="s">
        <v>211</v>
      </c>
      <c r="C292" s="27" t="s">
        <v>46</v>
      </c>
      <c r="D292" s="27" t="s">
        <v>41</v>
      </c>
      <c r="E292" s="50" t="s">
        <v>234</v>
      </c>
      <c r="F292" s="51" t="str">
        <f>IFERROR(VLOOKUP(E292,#REF!,2,0),"-")</f>
        <v>-</v>
      </c>
      <c r="G292" s="50" t="s">
        <v>35</v>
      </c>
      <c r="H292" s="56" t="s">
        <v>106</v>
      </c>
      <c r="I292" s="56" t="s">
        <v>240</v>
      </c>
      <c r="J292" s="56" t="s">
        <v>115</v>
      </c>
      <c r="K292" s="56"/>
      <c r="L292" s="56" t="s">
        <v>672</v>
      </c>
      <c r="M292" s="56" t="s">
        <v>673</v>
      </c>
      <c r="N292" s="56">
        <v>20</v>
      </c>
      <c r="O292" s="56"/>
      <c r="P292" s="56">
        <v>650</v>
      </c>
      <c r="Q292" s="56">
        <v>250</v>
      </c>
      <c r="R292" s="56"/>
      <c r="S292" s="56"/>
      <c r="T292" s="56">
        <v>100</v>
      </c>
      <c r="U292" s="56"/>
      <c r="V292" s="56"/>
      <c r="W292" s="56"/>
      <c r="X292" s="57">
        <f t="shared" si="7"/>
        <v>1000</v>
      </c>
      <c r="Y292" s="27">
        <v>2000</v>
      </c>
      <c r="Z292" s="57">
        <f t="shared" si="6"/>
        <v>3000</v>
      </c>
      <c r="AA292" s="56"/>
      <c r="AB292" s="6" t="s">
        <v>624</v>
      </c>
      <c r="AC292" s="89">
        <v>45902</v>
      </c>
      <c r="AD292" s="56"/>
      <c r="AE292" s="56"/>
      <c r="AF292" s="56"/>
      <c r="AG292" s="56"/>
      <c r="AH292" s="56"/>
      <c r="AI292" s="56">
        <v>200</v>
      </c>
      <c r="AJ292" s="56"/>
      <c r="AK292" s="56"/>
      <c r="AL292" s="56">
        <v>100</v>
      </c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45896</v>
      </c>
      <c r="B293" s="49" t="s">
        <v>30</v>
      </c>
      <c r="C293" s="27" t="s">
        <v>47</v>
      </c>
      <c r="D293" s="27" t="s">
        <v>41</v>
      </c>
      <c r="E293" s="50" t="s">
        <v>286</v>
      </c>
      <c r="F293" s="51" t="str">
        <f>IFERROR(VLOOKUP(E293,#REF!,2,0),"-")</f>
        <v>-</v>
      </c>
      <c r="G293" s="50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7"/>
        <v>0</v>
      </c>
      <c r="Y293" s="27"/>
      <c r="Z293" s="57">
        <f t="shared" si="6"/>
        <v>0</v>
      </c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45896</v>
      </c>
      <c r="B294" s="49" t="s">
        <v>68</v>
      </c>
      <c r="C294" s="27" t="s">
        <v>50</v>
      </c>
      <c r="D294" s="27" t="s">
        <v>41</v>
      </c>
      <c r="E294" s="50" t="s">
        <v>266</v>
      </c>
      <c r="F294" s="51" t="str">
        <f>IFERROR(VLOOKUP(E294,#REF!,2,0),"-")</f>
        <v>-</v>
      </c>
      <c r="G294" s="50" t="s">
        <v>24</v>
      </c>
      <c r="H294" s="56"/>
      <c r="I294" s="56" t="s">
        <v>257</v>
      </c>
      <c r="J294" s="56" t="s">
        <v>126</v>
      </c>
      <c r="K294" s="56">
        <v>2508272294</v>
      </c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7">
        <f t="shared" si="7"/>
        <v>0</v>
      </c>
      <c r="Y294" s="27">
        <v>7500</v>
      </c>
      <c r="Z294" s="57">
        <f t="shared" si="6"/>
        <v>7500</v>
      </c>
      <c r="AA294" s="56"/>
      <c r="AB294" s="56"/>
      <c r="AC294" s="56"/>
      <c r="AD294" s="56"/>
      <c r="AE294" s="56"/>
      <c r="AF294" s="56"/>
      <c r="AG294" s="56"/>
      <c r="AH294" s="56"/>
      <c r="AI294" s="56">
        <v>700</v>
      </c>
      <c r="AJ294" s="56"/>
      <c r="AK294" s="56"/>
      <c r="AL294" s="56">
        <v>100</v>
      </c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45896</v>
      </c>
      <c r="B295" s="49" t="s">
        <v>30</v>
      </c>
      <c r="C295" s="27" t="s">
        <v>52</v>
      </c>
      <c r="D295" s="27" t="s">
        <v>41</v>
      </c>
      <c r="E295" s="50" t="s">
        <v>292</v>
      </c>
      <c r="F295" s="51" t="str">
        <f>IFERROR(VLOOKUP(E295,#REF!,2,0),"-")</f>
        <v>-</v>
      </c>
      <c r="G295" s="50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7">
        <f t="shared" si="7"/>
        <v>0</v>
      </c>
      <c r="Y295" s="27"/>
      <c r="Z295" s="57">
        <f t="shared" si="6"/>
        <v>0</v>
      </c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45896</v>
      </c>
      <c r="B296" s="49" t="s">
        <v>30</v>
      </c>
      <c r="C296" s="27" t="s">
        <v>54</v>
      </c>
      <c r="D296" s="27" t="s">
        <v>41</v>
      </c>
      <c r="E296" s="50" t="s">
        <v>227</v>
      </c>
      <c r="F296" s="51" t="str">
        <f>IFERROR(VLOOKUP(E296,#REF!,2,0),"-")</f>
        <v>-</v>
      </c>
      <c r="G296" s="50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7">
        <f t="shared" si="7"/>
        <v>0</v>
      </c>
      <c r="Y296" s="27"/>
      <c r="Z296" s="57">
        <f t="shared" si="6"/>
        <v>0</v>
      </c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45896</v>
      </c>
      <c r="B297" s="49" t="s">
        <v>42</v>
      </c>
      <c r="C297" s="27" t="s">
        <v>56</v>
      </c>
      <c r="D297" s="27" t="s">
        <v>41</v>
      </c>
      <c r="E297" s="50" t="s">
        <v>253</v>
      </c>
      <c r="F297" s="51" t="str">
        <f>IFERROR(VLOOKUP(E297,#REF!,2,0),"-")</f>
        <v>-</v>
      </c>
      <c r="G297" s="50" t="s">
        <v>35</v>
      </c>
      <c r="H297" s="56" t="s">
        <v>215</v>
      </c>
      <c r="I297" s="56" t="s">
        <v>674</v>
      </c>
      <c r="J297" s="56" t="s">
        <v>297</v>
      </c>
      <c r="K297" s="56">
        <v>1284</v>
      </c>
      <c r="L297" s="56" t="s">
        <v>675</v>
      </c>
      <c r="M297" s="56" t="s">
        <v>676</v>
      </c>
      <c r="N297" s="56">
        <v>40</v>
      </c>
      <c r="O297" s="56"/>
      <c r="P297" s="56">
        <v>1300</v>
      </c>
      <c r="Q297" s="56">
        <v>250</v>
      </c>
      <c r="R297" s="56"/>
      <c r="S297" s="56"/>
      <c r="T297" s="56">
        <v>100</v>
      </c>
      <c r="U297" s="56"/>
      <c r="V297" s="56"/>
      <c r="W297" s="56"/>
      <c r="X297" s="57">
        <f t="shared" si="7"/>
        <v>1650</v>
      </c>
      <c r="Y297" s="27">
        <v>4363</v>
      </c>
      <c r="Z297" s="57">
        <f t="shared" si="6"/>
        <v>6013</v>
      </c>
      <c r="AA297" s="56"/>
      <c r="AB297" s="14" t="s">
        <v>677</v>
      </c>
      <c r="AC297" s="15">
        <v>45899</v>
      </c>
      <c r="AD297" s="56"/>
      <c r="AE297" s="56"/>
      <c r="AF297" s="56"/>
      <c r="AG297" s="56"/>
      <c r="AH297" s="56"/>
      <c r="AI297" s="56">
        <v>350</v>
      </c>
      <c r="AJ297" s="56"/>
      <c r="AK297" s="56"/>
      <c r="AL297" s="56">
        <v>100</v>
      </c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45896</v>
      </c>
      <c r="B298" s="49" t="s">
        <v>30</v>
      </c>
      <c r="C298" s="27" t="s">
        <v>78</v>
      </c>
      <c r="D298" s="27" t="s">
        <v>41</v>
      </c>
      <c r="E298" s="50" t="s">
        <v>55</v>
      </c>
      <c r="F298" s="51" t="str">
        <f>IFERROR(VLOOKUP(E298,#REF!,2,0),"-")</f>
        <v>-</v>
      </c>
      <c r="G298" s="50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7">
        <f t="shared" si="7"/>
        <v>0</v>
      </c>
      <c r="Y298" s="27"/>
      <c r="Z298" s="57">
        <f t="shared" si="6"/>
        <v>0</v>
      </c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45896</v>
      </c>
      <c r="B299" s="49" t="s">
        <v>42</v>
      </c>
      <c r="C299" s="27" t="s">
        <v>79</v>
      </c>
      <c r="D299" s="27" t="s">
        <v>41</v>
      </c>
      <c r="E299" s="50" t="s">
        <v>53</v>
      </c>
      <c r="F299" s="51" t="str">
        <f>IFERROR(VLOOKUP(E299,#REF!,2,0),"-")</f>
        <v>-</v>
      </c>
      <c r="G299" s="50" t="s">
        <v>35</v>
      </c>
      <c r="H299" s="56" t="s">
        <v>296</v>
      </c>
      <c r="I299" s="56" t="s">
        <v>360</v>
      </c>
      <c r="J299" s="56" t="s">
        <v>356</v>
      </c>
      <c r="K299" s="56">
        <v>1337</v>
      </c>
      <c r="L299" s="56" t="s">
        <v>638</v>
      </c>
      <c r="M299" s="56" t="s">
        <v>678</v>
      </c>
      <c r="N299" s="56">
        <v>40</v>
      </c>
      <c r="O299" s="56"/>
      <c r="P299" s="56">
        <v>1284</v>
      </c>
      <c r="Q299" s="56">
        <v>255</v>
      </c>
      <c r="R299" s="56"/>
      <c r="S299" s="56"/>
      <c r="T299" s="56">
        <v>100</v>
      </c>
      <c r="U299" s="56"/>
      <c r="V299" s="56"/>
      <c r="W299" s="56"/>
      <c r="X299" s="57">
        <f t="shared" si="7"/>
        <v>1639</v>
      </c>
      <c r="Y299" s="27">
        <v>4363</v>
      </c>
      <c r="Z299" s="57">
        <f t="shared" si="6"/>
        <v>6002</v>
      </c>
      <c r="AA299" s="56"/>
      <c r="AB299" s="14" t="s">
        <v>640</v>
      </c>
      <c r="AC299" s="15">
        <v>45899</v>
      </c>
      <c r="AD299" s="56"/>
      <c r="AE299" s="56"/>
      <c r="AF299" s="56"/>
      <c r="AG299" s="56"/>
      <c r="AH299" s="56"/>
      <c r="AI299" s="56">
        <v>350</v>
      </c>
      <c r="AJ299" s="56"/>
      <c r="AK299" s="56"/>
      <c r="AL299" s="56">
        <v>100</v>
      </c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45896</v>
      </c>
      <c r="B300" s="49" t="s">
        <v>30</v>
      </c>
      <c r="C300" s="27" t="s">
        <v>80</v>
      </c>
      <c r="D300" s="27" t="s">
        <v>41</v>
      </c>
      <c r="E300" s="50" t="s">
        <v>258</v>
      </c>
      <c r="F300" s="51" t="str">
        <f>IFERROR(VLOOKUP(E300,#REF!,2,0),"-")</f>
        <v>-</v>
      </c>
      <c r="G300" s="50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7">
        <f t="shared" si="7"/>
        <v>0</v>
      </c>
      <c r="Y300" s="27"/>
      <c r="Z300" s="57">
        <f t="shared" si="6"/>
        <v>0</v>
      </c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45896</v>
      </c>
      <c r="B301" s="49" t="s">
        <v>30</v>
      </c>
      <c r="C301" s="27" t="s">
        <v>81</v>
      </c>
      <c r="D301" s="27" t="s">
        <v>41</v>
      </c>
      <c r="E301" s="50" t="s">
        <v>74</v>
      </c>
      <c r="F301" s="51" t="str">
        <f>IFERROR(VLOOKUP(E301,#REF!,2,0),"-")</f>
        <v>-</v>
      </c>
      <c r="G301" s="50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7"/>
        <v>0</v>
      </c>
      <c r="Y301" s="27"/>
      <c r="Z301" s="57">
        <f t="shared" si="6"/>
        <v>0</v>
      </c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9"/>
      <c r="AQ301" s="60"/>
      <c r="AR301" s="59"/>
      <c r="AS301" s="59"/>
    </row>
    <row r="302" spans="1:45" ht="18.75" customHeight="1">
      <c r="A302" s="15">
        <v>45896</v>
      </c>
      <c r="B302" s="49" t="s">
        <v>30</v>
      </c>
      <c r="C302" s="27" t="s">
        <v>263</v>
      </c>
      <c r="D302" s="27" t="s">
        <v>41</v>
      </c>
      <c r="E302" s="50" t="s">
        <v>219</v>
      </c>
      <c r="F302" s="51" t="str">
        <f>IFERROR(VLOOKUP(E302,#REF!,2,0),"-")</f>
        <v>-</v>
      </c>
      <c r="G302" s="50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7">
        <f t="shared" si="7"/>
        <v>0</v>
      </c>
      <c r="Y302" s="27"/>
      <c r="Z302" s="57">
        <f t="shared" si="6"/>
        <v>0</v>
      </c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9"/>
      <c r="AQ302" s="60"/>
      <c r="AR302" s="59"/>
      <c r="AS302" s="59"/>
    </row>
    <row r="303" spans="1:45" ht="18.75" customHeight="1">
      <c r="A303" s="15">
        <v>45896</v>
      </c>
      <c r="B303" s="49" t="s">
        <v>30</v>
      </c>
      <c r="C303" s="27" t="s">
        <v>259</v>
      </c>
      <c r="D303" s="27" t="s">
        <v>41</v>
      </c>
      <c r="E303" s="50" t="s">
        <v>272</v>
      </c>
      <c r="F303" s="51" t="str">
        <f>IFERROR(VLOOKUP(E303,#REF!,2,0),"-")</f>
        <v>-</v>
      </c>
      <c r="G303" s="50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7"/>
        <v>0</v>
      </c>
      <c r="Y303" s="27"/>
      <c r="Z303" s="57">
        <f t="shared" si="6"/>
        <v>0</v>
      </c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45896</v>
      </c>
      <c r="B304" s="49" t="s">
        <v>42</v>
      </c>
      <c r="C304" s="27" t="s">
        <v>256</v>
      </c>
      <c r="D304" s="27" t="s">
        <v>41</v>
      </c>
      <c r="E304" s="50" t="s">
        <v>275</v>
      </c>
      <c r="F304" s="51" t="str">
        <f>IFERROR(VLOOKUP(E304,#REF!,2,0),"-")</f>
        <v>-</v>
      </c>
      <c r="G304" s="50" t="s">
        <v>35</v>
      </c>
      <c r="H304" s="56" t="s">
        <v>296</v>
      </c>
      <c r="I304" s="56" t="s">
        <v>355</v>
      </c>
      <c r="J304" s="56" t="s">
        <v>356</v>
      </c>
      <c r="K304" s="56">
        <v>1233</v>
      </c>
      <c r="L304" s="56" t="s">
        <v>357</v>
      </c>
      <c r="M304" s="56" t="s">
        <v>679</v>
      </c>
      <c r="N304" s="56">
        <v>40</v>
      </c>
      <c r="O304" s="56"/>
      <c r="P304" s="56">
        <v>1284</v>
      </c>
      <c r="Q304" s="56">
        <v>255</v>
      </c>
      <c r="R304" s="56"/>
      <c r="S304" s="56"/>
      <c r="T304" s="56">
        <v>100</v>
      </c>
      <c r="U304" s="56"/>
      <c r="V304" s="56"/>
      <c r="W304" s="56"/>
      <c r="X304" s="57">
        <f t="shared" si="7"/>
        <v>1639</v>
      </c>
      <c r="Y304" s="27">
        <v>4363</v>
      </c>
      <c r="Z304" s="57">
        <f t="shared" si="6"/>
        <v>6002</v>
      </c>
      <c r="AA304" s="56"/>
      <c r="AB304" s="14" t="s">
        <v>585</v>
      </c>
      <c r="AC304" s="15">
        <v>45899</v>
      </c>
      <c r="AD304" s="56"/>
      <c r="AE304" s="56"/>
      <c r="AF304" s="56"/>
      <c r="AG304" s="56"/>
      <c r="AH304" s="56"/>
      <c r="AI304" s="56">
        <v>350</v>
      </c>
      <c r="AJ304" s="56"/>
      <c r="AK304" s="56"/>
      <c r="AL304" s="56">
        <v>100</v>
      </c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80">
        <v>45896</v>
      </c>
      <c r="B305" s="81" t="s">
        <v>60</v>
      </c>
      <c r="C305" s="82" t="s">
        <v>282</v>
      </c>
      <c r="D305" s="82" t="s">
        <v>41</v>
      </c>
      <c r="E305" s="83" t="s">
        <v>210</v>
      </c>
      <c r="F305" s="84" t="str">
        <f>IFERROR(VLOOKUP(E305,#REF!,2,0),"-")</f>
        <v>-</v>
      </c>
      <c r="G305" s="83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6">
        <f t="shared" si="7"/>
        <v>0</v>
      </c>
      <c r="Y305" s="82"/>
      <c r="Z305" s="86">
        <f t="shared" si="6"/>
        <v>0</v>
      </c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7"/>
      <c r="AQ305" s="88"/>
      <c r="AR305" s="87"/>
      <c r="AS305" s="87"/>
    </row>
    <row r="306" spans="1:45" ht="18.75" customHeight="1">
      <c r="A306" s="15">
        <v>45897</v>
      </c>
      <c r="B306" s="49" t="s">
        <v>42</v>
      </c>
      <c r="C306" s="27" t="s">
        <v>22</v>
      </c>
      <c r="D306" s="27" t="s">
        <v>23</v>
      </c>
      <c r="E306" s="50" t="s">
        <v>207</v>
      </c>
      <c r="F306" s="51" t="str">
        <f>IFERROR(VLOOKUP(E306,#REF!,2,0),"-")</f>
        <v>-</v>
      </c>
      <c r="G306" s="50" t="s">
        <v>35</v>
      </c>
      <c r="H306" s="56" t="s">
        <v>111</v>
      </c>
      <c r="I306" s="56" t="s">
        <v>312</v>
      </c>
      <c r="J306" s="56" t="s">
        <v>130</v>
      </c>
      <c r="K306" s="56">
        <v>1359</v>
      </c>
      <c r="L306" s="56" t="s">
        <v>680</v>
      </c>
      <c r="M306" s="56" t="s">
        <v>681</v>
      </c>
      <c r="N306" s="56">
        <v>40</v>
      </c>
      <c r="O306" s="56"/>
      <c r="P306" s="56">
        <v>1200</v>
      </c>
      <c r="Q306" s="56">
        <v>220</v>
      </c>
      <c r="R306" s="56"/>
      <c r="S306" s="56"/>
      <c r="T306" s="56">
        <v>100</v>
      </c>
      <c r="U306" s="56"/>
      <c r="V306" s="56"/>
      <c r="W306" s="56"/>
      <c r="X306" s="57">
        <f t="shared" si="7"/>
        <v>1520</v>
      </c>
      <c r="Y306" s="27">
        <v>4363</v>
      </c>
      <c r="Z306" s="57">
        <f t="shared" si="6"/>
        <v>5883</v>
      </c>
      <c r="AA306" s="56"/>
      <c r="AB306" s="14" t="s">
        <v>682</v>
      </c>
      <c r="AC306" s="15">
        <v>45899</v>
      </c>
      <c r="AD306" s="56"/>
      <c r="AE306" s="56"/>
      <c r="AF306" s="56"/>
      <c r="AG306" s="56"/>
      <c r="AH306" s="56"/>
      <c r="AI306" s="56">
        <v>350</v>
      </c>
      <c r="AJ306" s="56"/>
      <c r="AK306" s="56"/>
      <c r="AL306" s="56">
        <v>100</v>
      </c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45897</v>
      </c>
      <c r="B307" s="49" t="s">
        <v>211</v>
      </c>
      <c r="C307" s="27" t="s">
        <v>28</v>
      </c>
      <c r="D307" s="27" t="s">
        <v>23</v>
      </c>
      <c r="E307" s="50" t="s">
        <v>261</v>
      </c>
      <c r="F307" s="51" t="str">
        <f>IFERROR(VLOOKUP(E307,#REF!,2,0),"-")</f>
        <v>-</v>
      </c>
      <c r="G307" s="50" t="s">
        <v>35</v>
      </c>
      <c r="H307" s="56" t="s">
        <v>117</v>
      </c>
      <c r="I307" s="56" t="s">
        <v>240</v>
      </c>
      <c r="J307" s="56" t="s">
        <v>154</v>
      </c>
      <c r="K307" s="56"/>
      <c r="L307" s="56" t="s">
        <v>683</v>
      </c>
      <c r="M307" s="56" t="s">
        <v>684</v>
      </c>
      <c r="N307" s="56">
        <v>40</v>
      </c>
      <c r="O307" s="56"/>
      <c r="P307" s="56"/>
      <c r="Q307" s="56"/>
      <c r="R307" s="56"/>
      <c r="S307" s="56"/>
      <c r="T307" s="56">
        <v>100</v>
      </c>
      <c r="U307" s="56"/>
      <c r="V307" s="56"/>
      <c r="W307" s="56"/>
      <c r="X307" s="57">
        <f t="shared" si="7"/>
        <v>100</v>
      </c>
      <c r="Y307" s="27">
        <v>2000</v>
      </c>
      <c r="Z307" s="57">
        <f t="shared" si="6"/>
        <v>2100</v>
      </c>
      <c r="AA307" s="56"/>
      <c r="AB307" s="6" t="s">
        <v>624</v>
      </c>
      <c r="AC307" s="89">
        <v>45902</v>
      </c>
      <c r="AD307" s="56"/>
      <c r="AE307" s="56"/>
      <c r="AF307" s="56"/>
      <c r="AG307" s="56"/>
      <c r="AH307" s="56"/>
      <c r="AI307" s="56">
        <v>200</v>
      </c>
      <c r="AJ307" s="56"/>
      <c r="AK307" s="56"/>
      <c r="AL307" s="56">
        <v>100</v>
      </c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45897</v>
      </c>
      <c r="B308" s="49" t="s">
        <v>211</v>
      </c>
      <c r="C308" s="27" t="s">
        <v>28</v>
      </c>
      <c r="D308" s="27" t="s">
        <v>23</v>
      </c>
      <c r="E308" s="50" t="s">
        <v>261</v>
      </c>
      <c r="F308" s="51" t="str">
        <f>IFERROR(VLOOKUP(E308,#REF!,2,0),"-")</f>
        <v>-</v>
      </c>
      <c r="G308" s="50" t="s">
        <v>35</v>
      </c>
      <c r="H308" s="56" t="s">
        <v>108</v>
      </c>
      <c r="I308" s="56" t="s">
        <v>240</v>
      </c>
      <c r="J308" s="56" t="s">
        <v>172</v>
      </c>
      <c r="K308" s="56"/>
      <c r="L308" s="56" t="s">
        <v>685</v>
      </c>
      <c r="M308" s="56" t="s">
        <v>686</v>
      </c>
      <c r="N308" s="56">
        <v>20</v>
      </c>
      <c r="O308" s="56"/>
      <c r="P308" s="56">
        <v>912</v>
      </c>
      <c r="Q308" s="56"/>
      <c r="R308" s="56"/>
      <c r="S308" s="56"/>
      <c r="T308" s="56">
        <v>100</v>
      </c>
      <c r="U308" s="56"/>
      <c r="V308" s="56"/>
      <c r="W308" s="56"/>
      <c r="X308" s="57">
        <f t="shared" si="7"/>
        <v>1012</v>
      </c>
      <c r="Y308" s="27">
        <v>2000</v>
      </c>
      <c r="Z308" s="57">
        <f t="shared" si="6"/>
        <v>3012</v>
      </c>
      <c r="AA308" s="56">
        <v>100</v>
      </c>
      <c r="AB308" s="6" t="s">
        <v>624</v>
      </c>
      <c r="AC308" s="89">
        <v>45902</v>
      </c>
      <c r="AD308" s="56"/>
      <c r="AE308" s="56"/>
      <c r="AF308" s="56"/>
      <c r="AG308" s="56"/>
      <c r="AH308" s="56"/>
      <c r="AI308" s="56">
        <v>200</v>
      </c>
      <c r="AJ308" s="56"/>
      <c r="AK308" s="56"/>
      <c r="AL308" s="56">
        <v>100</v>
      </c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45897</v>
      </c>
      <c r="B309" s="49" t="s">
        <v>211</v>
      </c>
      <c r="C309" s="27" t="s">
        <v>31</v>
      </c>
      <c r="D309" s="27" t="s">
        <v>23</v>
      </c>
      <c r="E309" s="50" t="s">
        <v>248</v>
      </c>
      <c r="F309" s="51" t="str">
        <f>IFERROR(VLOOKUP(E309,#REF!,2,0),"-")</f>
        <v>-</v>
      </c>
      <c r="G309" s="50" t="s">
        <v>35</v>
      </c>
      <c r="H309" s="56" t="s">
        <v>95</v>
      </c>
      <c r="I309" s="56" t="s">
        <v>240</v>
      </c>
      <c r="J309" s="56" t="s">
        <v>147</v>
      </c>
      <c r="K309" s="56"/>
      <c r="L309" s="56" t="s">
        <v>687</v>
      </c>
      <c r="M309" s="56" t="s">
        <v>688</v>
      </c>
      <c r="N309" s="56">
        <v>40</v>
      </c>
      <c r="O309" s="56"/>
      <c r="P309" s="56">
        <v>1177</v>
      </c>
      <c r="Q309" s="56">
        <v>214</v>
      </c>
      <c r="R309" s="56"/>
      <c r="S309" s="56"/>
      <c r="T309" s="56">
        <v>100</v>
      </c>
      <c r="U309" s="56"/>
      <c r="V309" s="56"/>
      <c r="W309" s="56">
        <v>33</v>
      </c>
      <c r="X309" s="57">
        <f t="shared" si="7"/>
        <v>1458</v>
      </c>
      <c r="Y309" s="27">
        <v>2000</v>
      </c>
      <c r="Z309" s="57">
        <f t="shared" si="6"/>
        <v>3458</v>
      </c>
      <c r="AA309" s="56"/>
      <c r="AB309" s="6" t="s">
        <v>624</v>
      </c>
      <c r="AC309" s="89">
        <v>45902</v>
      </c>
      <c r="AD309" s="56"/>
      <c r="AE309" s="56"/>
      <c r="AF309" s="56"/>
      <c r="AG309" s="56"/>
      <c r="AH309" s="56"/>
      <c r="AI309" s="56">
        <v>200</v>
      </c>
      <c r="AJ309" s="56"/>
      <c r="AK309" s="56"/>
      <c r="AL309" s="56">
        <v>100</v>
      </c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45897</v>
      </c>
      <c r="B310" s="49" t="s">
        <v>211</v>
      </c>
      <c r="C310" s="27" t="s">
        <v>31</v>
      </c>
      <c r="D310" s="27" t="s">
        <v>23</v>
      </c>
      <c r="E310" s="50" t="s">
        <v>248</v>
      </c>
      <c r="F310" s="51" t="str">
        <f>IFERROR(VLOOKUP(E310,#REF!,2,0),"-")</f>
        <v>-</v>
      </c>
      <c r="G310" s="50" t="s">
        <v>35</v>
      </c>
      <c r="H310" s="56" t="s">
        <v>106</v>
      </c>
      <c r="I310" s="56" t="s">
        <v>240</v>
      </c>
      <c r="J310" s="56" t="s">
        <v>115</v>
      </c>
      <c r="K310" s="56"/>
      <c r="L310" s="56" t="s">
        <v>689</v>
      </c>
      <c r="M310" s="56" t="s">
        <v>690</v>
      </c>
      <c r="N310" s="56">
        <v>40</v>
      </c>
      <c r="O310" s="56"/>
      <c r="P310" s="56">
        <v>1300</v>
      </c>
      <c r="Q310" s="56">
        <v>250</v>
      </c>
      <c r="R310" s="56">
        <v>1000</v>
      </c>
      <c r="S310" s="56"/>
      <c r="T310" s="56">
        <v>100</v>
      </c>
      <c r="U310" s="56"/>
      <c r="V310" s="56"/>
      <c r="W310" s="56">
        <v>36.450000000000003</v>
      </c>
      <c r="X310" s="57">
        <f t="shared" si="7"/>
        <v>2613.5500000000002</v>
      </c>
      <c r="Y310" s="27">
        <v>2000</v>
      </c>
      <c r="Z310" s="57">
        <f t="shared" si="6"/>
        <v>4613.55</v>
      </c>
      <c r="AA310" s="56">
        <v>100</v>
      </c>
      <c r="AB310" s="6" t="s">
        <v>624</v>
      </c>
      <c r="AC310" s="89">
        <v>45902</v>
      </c>
      <c r="AD310" s="56"/>
      <c r="AE310" s="56"/>
      <c r="AF310" s="56"/>
      <c r="AG310" s="56"/>
      <c r="AH310" s="56"/>
      <c r="AI310" s="56">
        <v>200</v>
      </c>
      <c r="AJ310" s="56"/>
      <c r="AK310" s="56"/>
      <c r="AL310" s="56">
        <v>100</v>
      </c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15">
        <v>45897</v>
      </c>
      <c r="B311" s="49" t="s">
        <v>30</v>
      </c>
      <c r="C311" s="27" t="s">
        <v>33</v>
      </c>
      <c r="D311" s="27" t="s">
        <v>23</v>
      </c>
      <c r="E311" s="50"/>
      <c r="F311" s="51"/>
      <c r="G311" s="50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7">
        <f t="shared" si="7"/>
        <v>0</v>
      </c>
      <c r="Y311" s="27"/>
      <c r="Z311" s="57">
        <f t="shared" si="6"/>
        <v>0</v>
      </c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9"/>
      <c r="AQ311" s="60"/>
      <c r="AR311" s="59"/>
      <c r="AS311" s="59"/>
    </row>
    <row r="312" spans="1:45" ht="18.75" customHeight="1">
      <c r="A312" s="15">
        <v>45897</v>
      </c>
      <c r="B312" s="49" t="s">
        <v>30</v>
      </c>
      <c r="C312" s="27" t="s">
        <v>34</v>
      </c>
      <c r="D312" s="27" t="s">
        <v>23</v>
      </c>
      <c r="E312" s="50" t="s">
        <v>75</v>
      </c>
      <c r="F312" s="51" t="str">
        <f>IFERROR(VLOOKUP(E312,#REF!,2,0),"-")</f>
        <v>-</v>
      </c>
      <c r="G312" s="50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7">
        <f t="shared" si="7"/>
        <v>0</v>
      </c>
      <c r="Y312" s="27"/>
      <c r="Z312" s="57">
        <f t="shared" si="6"/>
        <v>0</v>
      </c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9"/>
      <c r="AQ312" s="60"/>
      <c r="AR312" s="59"/>
      <c r="AS312" s="59"/>
    </row>
    <row r="313" spans="1:45" ht="18.75" customHeight="1">
      <c r="A313" s="15">
        <v>45897</v>
      </c>
      <c r="B313" s="49" t="s">
        <v>42</v>
      </c>
      <c r="C313" s="27" t="s">
        <v>36</v>
      </c>
      <c r="D313" s="27" t="s">
        <v>23</v>
      </c>
      <c r="E313" s="50" t="s">
        <v>37</v>
      </c>
      <c r="F313" s="51" t="str">
        <f>IFERROR(VLOOKUP(E313,#REF!,2,0),"-")</f>
        <v>-</v>
      </c>
      <c r="G313" s="50" t="s">
        <v>35</v>
      </c>
      <c r="H313" s="56" t="s">
        <v>129</v>
      </c>
      <c r="I313" s="56" t="s">
        <v>312</v>
      </c>
      <c r="J313" s="56" t="s">
        <v>485</v>
      </c>
      <c r="K313" s="56">
        <v>1358</v>
      </c>
      <c r="L313" s="56" t="s">
        <v>661</v>
      </c>
      <c r="M313" s="56" t="s">
        <v>691</v>
      </c>
      <c r="N313" s="56">
        <v>20</v>
      </c>
      <c r="O313" s="56"/>
      <c r="P313" s="56">
        <v>642</v>
      </c>
      <c r="Q313" s="56">
        <v>267.5</v>
      </c>
      <c r="R313" s="56"/>
      <c r="S313" s="56"/>
      <c r="T313" s="56">
        <v>100</v>
      </c>
      <c r="U313" s="56"/>
      <c r="V313" s="56"/>
      <c r="W313" s="56"/>
      <c r="X313" s="57">
        <f t="shared" si="7"/>
        <v>1009.5</v>
      </c>
      <c r="Y313" s="27">
        <v>4363</v>
      </c>
      <c r="Z313" s="57">
        <f t="shared" si="6"/>
        <v>5372.5</v>
      </c>
      <c r="AA313" s="56"/>
      <c r="AB313" s="14" t="s">
        <v>663</v>
      </c>
      <c r="AC313" s="15">
        <v>45899</v>
      </c>
      <c r="AD313" s="56"/>
      <c r="AE313" s="56"/>
      <c r="AF313" s="56"/>
      <c r="AG313" s="56"/>
      <c r="AH313" s="56"/>
      <c r="AI313" s="56">
        <v>350</v>
      </c>
      <c r="AJ313" s="56"/>
      <c r="AK313" s="56"/>
      <c r="AL313" s="56">
        <v>100</v>
      </c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45897</v>
      </c>
      <c r="B314" s="49" t="s">
        <v>211</v>
      </c>
      <c r="C314" s="27" t="s">
        <v>39</v>
      </c>
      <c r="D314" s="27" t="s">
        <v>23</v>
      </c>
      <c r="E314" s="50" t="s">
        <v>151</v>
      </c>
      <c r="F314" s="51" t="str">
        <f>IFERROR(VLOOKUP(E314,#REF!,2,0),"-")</f>
        <v>-</v>
      </c>
      <c r="G314" s="50" t="s">
        <v>35</v>
      </c>
      <c r="H314" s="56" t="s">
        <v>106</v>
      </c>
      <c r="I314" s="56" t="s">
        <v>240</v>
      </c>
      <c r="J314" s="56" t="s">
        <v>115</v>
      </c>
      <c r="K314" s="56"/>
      <c r="L314" s="56" t="s">
        <v>692</v>
      </c>
      <c r="M314" s="56" t="s">
        <v>693</v>
      </c>
      <c r="N314" s="56">
        <v>40</v>
      </c>
      <c r="O314" s="56"/>
      <c r="P314" s="56">
        <v>1300</v>
      </c>
      <c r="Q314" s="56">
        <v>250</v>
      </c>
      <c r="R314" s="56"/>
      <c r="S314" s="56"/>
      <c r="T314" s="56">
        <v>100</v>
      </c>
      <c r="U314" s="56"/>
      <c r="V314" s="56"/>
      <c r="W314" s="56">
        <v>36.450000000000003</v>
      </c>
      <c r="X314" s="57">
        <f t="shared" si="7"/>
        <v>1613.55</v>
      </c>
      <c r="Y314" s="27">
        <v>2000</v>
      </c>
      <c r="Z314" s="57">
        <f t="shared" si="6"/>
        <v>3613.55</v>
      </c>
      <c r="AA314" s="56">
        <v>100</v>
      </c>
      <c r="AB314" s="6" t="s">
        <v>624</v>
      </c>
      <c r="AC314" s="89">
        <v>45902</v>
      </c>
      <c r="AD314" s="56"/>
      <c r="AE314" s="56"/>
      <c r="AF314" s="56"/>
      <c r="AG314" s="56"/>
      <c r="AH314" s="56"/>
      <c r="AI314" s="56">
        <v>200</v>
      </c>
      <c r="AJ314" s="56"/>
      <c r="AK314" s="56"/>
      <c r="AL314" s="56">
        <v>100</v>
      </c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45897</v>
      </c>
      <c r="B315" s="49" t="s">
        <v>211</v>
      </c>
      <c r="C315" s="27" t="s">
        <v>39</v>
      </c>
      <c r="D315" s="27" t="s">
        <v>23</v>
      </c>
      <c r="E315" s="50" t="s">
        <v>151</v>
      </c>
      <c r="F315" s="51" t="str">
        <f>IFERROR(VLOOKUP(E315,#REF!,2,0),"-")</f>
        <v>-</v>
      </c>
      <c r="G315" s="50" t="s">
        <v>35</v>
      </c>
      <c r="H315" s="56" t="s">
        <v>95</v>
      </c>
      <c r="I315" s="56" t="s">
        <v>240</v>
      </c>
      <c r="J315" s="56" t="s">
        <v>147</v>
      </c>
      <c r="K315" s="56"/>
      <c r="L315" s="56" t="s">
        <v>694</v>
      </c>
      <c r="M315" s="56" t="s">
        <v>695</v>
      </c>
      <c r="N315" s="56">
        <v>40</v>
      </c>
      <c r="O315" s="56"/>
      <c r="P315" s="56">
        <v>1177</v>
      </c>
      <c r="Q315" s="56">
        <v>214</v>
      </c>
      <c r="R315" s="56"/>
      <c r="S315" s="56"/>
      <c r="T315" s="56">
        <v>100</v>
      </c>
      <c r="U315" s="56"/>
      <c r="V315" s="56"/>
      <c r="W315" s="56">
        <v>33</v>
      </c>
      <c r="X315" s="57">
        <f t="shared" si="7"/>
        <v>1458</v>
      </c>
      <c r="Y315" s="27">
        <v>2000</v>
      </c>
      <c r="Z315" s="57">
        <f t="shared" si="6"/>
        <v>3458</v>
      </c>
      <c r="AA315" s="56"/>
      <c r="AB315" s="6" t="s">
        <v>624</v>
      </c>
      <c r="AC315" s="89">
        <v>45902</v>
      </c>
      <c r="AD315" s="56"/>
      <c r="AE315" s="56"/>
      <c r="AF315" s="56"/>
      <c r="AG315" s="56"/>
      <c r="AH315" s="56"/>
      <c r="AI315" s="56">
        <v>200</v>
      </c>
      <c r="AJ315" s="56"/>
      <c r="AK315" s="56"/>
      <c r="AL315" s="56">
        <v>100</v>
      </c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45897</v>
      </c>
      <c r="B316" s="49" t="s">
        <v>68</v>
      </c>
      <c r="C316" s="27" t="s">
        <v>39</v>
      </c>
      <c r="D316" s="27"/>
      <c r="E316" s="50" t="s">
        <v>151</v>
      </c>
      <c r="F316" s="51"/>
      <c r="G316" s="50" t="s">
        <v>24</v>
      </c>
      <c r="H316" s="56"/>
      <c r="I316" s="56" t="s">
        <v>69</v>
      </c>
      <c r="J316" s="56" t="s">
        <v>126</v>
      </c>
      <c r="K316" s="56">
        <v>2508282287</v>
      </c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7"/>
      <c r="Y316" s="27">
        <v>6578</v>
      </c>
      <c r="Z316" s="57">
        <f t="shared" si="6"/>
        <v>6578</v>
      </c>
      <c r="AA316" s="56"/>
      <c r="AB316" s="6"/>
      <c r="AC316" s="89"/>
      <c r="AD316" s="56"/>
      <c r="AE316" s="56"/>
      <c r="AF316" s="56"/>
      <c r="AG316" s="56"/>
      <c r="AH316" s="56"/>
      <c r="AI316" s="56">
        <v>700</v>
      </c>
      <c r="AJ316" s="56"/>
      <c r="AK316" s="56"/>
      <c r="AL316" s="56">
        <v>100</v>
      </c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45897</v>
      </c>
      <c r="B317" s="49" t="s">
        <v>30</v>
      </c>
      <c r="C317" s="27" t="s">
        <v>44</v>
      </c>
      <c r="D317" s="27" t="s">
        <v>41</v>
      </c>
      <c r="E317" s="50" t="s">
        <v>222</v>
      </c>
      <c r="F317" s="51" t="str">
        <f>IFERROR(VLOOKUP(E317,#REF!,2,0),"-")</f>
        <v>-</v>
      </c>
      <c r="G317" s="50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7">
        <f t="shared" ref="X317:X325" si="8">SUM(P317:V317)-W317</f>
        <v>0</v>
      </c>
      <c r="Y317" s="27"/>
      <c r="Z317" s="57">
        <f t="shared" si="6"/>
        <v>0</v>
      </c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45897</v>
      </c>
      <c r="B318" s="49" t="s">
        <v>27</v>
      </c>
      <c r="C318" s="27" t="s">
        <v>46</v>
      </c>
      <c r="D318" s="27" t="s">
        <v>41</v>
      </c>
      <c r="E318" s="50" t="s">
        <v>234</v>
      </c>
      <c r="F318" s="51" t="str">
        <f>IFERROR(VLOOKUP(E318,#REF!,2,0),"-")</f>
        <v>-</v>
      </c>
      <c r="G318" s="50" t="s">
        <v>29</v>
      </c>
      <c r="H318" s="56" t="s">
        <v>142</v>
      </c>
      <c r="I318" s="56" t="s">
        <v>87</v>
      </c>
      <c r="J318" s="56" t="s">
        <v>110</v>
      </c>
      <c r="K318" s="56" t="s">
        <v>696</v>
      </c>
      <c r="L318" s="56" t="s">
        <v>697</v>
      </c>
      <c r="M318" s="56" t="s">
        <v>698</v>
      </c>
      <c r="N318" s="56">
        <v>40</v>
      </c>
      <c r="O318" s="56"/>
      <c r="P318" s="56">
        <v>898.8</v>
      </c>
      <c r="Q318" s="56">
        <v>267.5</v>
      </c>
      <c r="R318" s="56"/>
      <c r="S318" s="56"/>
      <c r="T318" s="56">
        <v>130</v>
      </c>
      <c r="U318" s="56"/>
      <c r="V318" s="56"/>
      <c r="W318" s="56"/>
      <c r="X318" s="57">
        <f t="shared" si="8"/>
        <v>1296.3</v>
      </c>
      <c r="Y318" s="27">
        <v>4200</v>
      </c>
      <c r="Z318" s="57">
        <f t="shared" si="6"/>
        <v>5496.3</v>
      </c>
      <c r="AA318" s="56"/>
      <c r="AB318" s="14" t="s">
        <v>699</v>
      </c>
      <c r="AC318" s="15">
        <v>45899</v>
      </c>
      <c r="AD318" s="56"/>
      <c r="AE318" s="56"/>
      <c r="AF318" s="56"/>
      <c r="AG318" s="56"/>
      <c r="AH318" s="56"/>
      <c r="AI318" s="56">
        <v>350</v>
      </c>
      <c r="AJ318" s="56"/>
      <c r="AK318" s="56"/>
      <c r="AL318" s="56">
        <v>100</v>
      </c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45897</v>
      </c>
      <c r="B319" s="49" t="s">
        <v>42</v>
      </c>
      <c r="C319" s="27" t="s">
        <v>47</v>
      </c>
      <c r="D319" s="27" t="s">
        <v>41</v>
      </c>
      <c r="E319" s="50" t="s">
        <v>286</v>
      </c>
      <c r="F319" s="51" t="str">
        <f>IFERROR(VLOOKUP(E319,#REF!,2,0),"-")</f>
        <v>-</v>
      </c>
      <c r="G319" s="50" t="s">
        <v>35</v>
      </c>
      <c r="H319" s="56" t="s">
        <v>111</v>
      </c>
      <c r="I319" s="56" t="s">
        <v>312</v>
      </c>
      <c r="J319" s="56" t="s">
        <v>700</v>
      </c>
      <c r="K319" s="56">
        <v>1336</v>
      </c>
      <c r="L319" s="56" t="s">
        <v>701</v>
      </c>
      <c r="M319" s="56" t="s">
        <v>702</v>
      </c>
      <c r="N319" s="56">
        <v>20</v>
      </c>
      <c r="O319" s="56"/>
      <c r="P319" s="56">
        <v>900</v>
      </c>
      <c r="Q319" s="56"/>
      <c r="R319" s="56"/>
      <c r="S319" s="56"/>
      <c r="T319" s="56">
        <v>100</v>
      </c>
      <c r="U319" s="56"/>
      <c r="V319" s="56"/>
      <c r="W319" s="56"/>
      <c r="X319" s="57">
        <f t="shared" si="8"/>
        <v>1000</v>
      </c>
      <c r="Y319" s="27">
        <v>4363</v>
      </c>
      <c r="Z319" s="57">
        <f t="shared" si="6"/>
        <v>5363</v>
      </c>
      <c r="AA319" s="56"/>
      <c r="AB319" s="14" t="s">
        <v>703</v>
      </c>
      <c r="AC319" s="15">
        <v>45899</v>
      </c>
      <c r="AD319" s="56"/>
      <c r="AE319" s="56"/>
      <c r="AF319" s="56"/>
      <c r="AG319" s="56"/>
      <c r="AH319" s="56"/>
      <c r="AI319" s="56">
        <v>350</v>
      </c>
      <c r="AJ319" s="56">
        <v>-150</v>
      </c>
      <c r="AK319" s="56"/>
      <c r="AL319" s="56">
        <v>100</v>
      </c>
      <c r="AM319" s="56"/>
      <c r="AN319" s="56"/>
      <c r="AO319" s="56" t="s">
        <v>704</v>
      </c>
      <c r="AP319" s="59"/>
      <c r="AQ319" s="60"/>
      <c r="AR319" s="59"/>
      <c r="AS319" s="59"/>
    </row>
    <row r="320" spans="1:45" ht="18.75" customHeight="1">
      <c r="A320" s="15">
        <v>45897</v>
      </c>
      <c r="B320" s="49" t="s">
        <v>30</v>
      </c>
      <c r="C320" s="27" t="s">
        <v>50</v>
      </c>
      <c r="D320" s="27" t="s">
        <v>41</v>
      </c>
      <c r="E320" s="50" t="s">
        <v>266</v>
      </c>
      <c r="F320" s="51" t="str">
        <f>IFERROR(VLOOKUP(E320,#REF!,2,0),"-")</f>
        <v>-</v>
      </c>
      <c r="G320" s="50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8"/>
        <v>0</v>
      </c>
      <c r="Y320" s="27"/>
      <c r="Z320" s="57">
        <f t="shared" si="6"/>
        <v>0</v>
      </c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45897</v>
      </c>
      <c r="B321" s="49" t="s">
        <v>42</v>
      </c>
      <c r="C321" s="27" t="s">
        <v>52</v>
      </c>
      <c r="D321" s="27" t="s">
        <v>41</v>
      </c>
      <c r="E321" s="50" t="s">
        <v>292</v>
      </c>
      <c r="F321" s="51" t="str">
        <f>IFERROR(VLOOKUP(E321,#REF!,2,0),"-")</f>
        <v>-</v>
      </c>
      <c r="G321" s="50" t="s">
        <v>35</v>
      </c>
      <c r="H321" s="56" t="s">
        <v>296</v>
      </c>
      <c r="I321" s="56" t="s">
        <v>355</v>
      </c>
      <c r="J321" s="56" t="s">
        <v>356</v>
      </c>
      <c r="K321" s="56">
        <v>1233</v>
      </c>
      <c r="L321" s="56" t="s">
        <v>357</v>
      </c>
      <c r="M321" s="56" t="s">
        <v>705</v>
      </c>
      <c r="N321" s="56">
        <v>40</v>
      </c>
      <c r="O321" s="56"/>
      <c r="P321" s="56">
        <v>1284</v>
      </c>
      <c r="Q321" s="56">
        <v>255</v>
      </c>
      <c r="R321" s="56"/>
      <c r="S321" s="56"/>
      <c r="T321" s="56">
        <v>100</v>
      </c>
      <c r="U321" s="56"/>
      <c r="V321" s="56"/>
      <c r="W321" s="56"/>
      <c r="X321" s="57">
        <f t="shared" si="8"/>
        <v>1639</v>
      </c>
      <c r="Y321" s="27">
        <v>4363</v>
      </c>
      <c r="Z321" s="57">
        <f t="shared" si="6"/>
        <v>6002</v>
      </c>
      <c r="AA321" s="56"/>
      <c r="AB321" s="14" t="s">
        <v>585</v>
      </c>
      <c r="AC321" s="15">
        <v>45899</v>
      </c>
      <c r="AD321" s="56"/>
      <c r="AE321" s="56"/>
      <c r="AF321" s="56"/>
      <c r="AG321" s="56"/>
      <c r="AH321" s="56"/>
      <c r="AI321" s="56">
        <v>350</v>
      </c>
      <c r="AJ321" s="56"/>
      <c r="AK321" s="56"/>
      <c r="AL321" s="56">
        <v>100</v>
      </c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45897</v>
      </c>
      <c r="B322" s="49" t="s">
        <v>42</v>
      </c>
      <c r="C322" s="27" t="s">
        <v>54</v>
      </c>
      <c r="D322" s="27" t="s">
        <v>41</v>
      </c>
      <c r="E322" s="50" t="s">
        <v>227</v>
      </c>
      <c r="F322" s="51" t="str">
        <f>IFERROR(VLOOKUP(E322,#REF!,2,0),"-")</f>
        <v>-</v>
      </c>
      <c r="G322" s="50" t="s">
        <v>29</v>
      </c>
      <c r="H322" s="56" t="s">
        <v>706</v>
      </c>
      <c r="I322" s="56" t="s">
        <v>707</v>
      </c>
      <c r="J322" s="56" t="s">
        <v>708</v>
      </c>
      <c r="K322" s="56"/>
      <c r="L322" s="56" t="s">
        <v>709</v>
      </c>
      <c r="M322" s="56" t="s">
        <v>710</v>
      </c>
      <c r="N322" s="56">
        <v>40</v>
      </c>
      <c r="O322" s="56"/>
      <c r="P322" s="56">
        <v>856</v>
      </c>
      <c r="Q322" s="56">
        <v>255</v>
      </c>
      <c r="R322" s="56"/>
      <c r="S322" s="56"/>
      <c r="T322" s="56">
        <v>130</v>
      </c>
      <c r="U322" s="56"/>
      <c r="V322" s="56"/>
      <c r="W322" s="56"/>
      <c r="X322" s="57">
        <f t="shared" si="8"/>
        <v>1241</v>
      </c>
      <c r="Y322" s="27">
        <v>4363</v>
      </c>
      <c r="Z322" s="57">
        <f t="shared" si="6"/>
        <v>5604</v>
      </c>
      <c r="AA322" s="56"/>
      <c r="AB322" s="14" t="s">
        <v>711</v>
      </c>
      <c r="AC322" s="15">
        <v>45903</v>
      </c>
      <c r="AD322" s="56"/>
      <c r="AE322" s="56"/>
      <c r="AF322" s="56"/>
      <c r="AG322" s="56"/>
      <c r="AH322" s="56"/>
      <c r="AI322" s="56">
        <v>350</v>
      </c>
      <c r="AJ322" s="56">
        <v>150</v>
      </c>
      <c r="AK322" s="56"/>
      <c r="AL322" s="56">
        <v>100</v>
      </c>
      <c r="AM322" s="56"/>
      <c r="AN322" s="56"/>
      <c r="AO322" s="56" t="s">
        <v>704</v>
      </c>
      <c r="AP322" s="59"/>
      <c r="AQ322" s="60"/>
      <c r="AR322" s="59"/>
      <c r="AS322" s="59"/>
    </row>
    <row r="323" spans="1:45" ht="18.75" customHeight="1">
      <c r="A323" s="15">
        <v>45897</v>
      </c>
      <c r="B323" s="49" t="s">
        <v>30</v>
      </c>
      <c r="C323" s="27" t="s">
        <v>56</v>
      </c>
      <c r="D323" s="27" t="s">
        <v>41</v>
      </c>
      <c r="E323" s="50" t="s">
        <v>253</v>
      </c>
      <c r="F323" s="51" t="str">
        <f>IFERROR(VLOOKUP(E323,#REF!,2,0),"-")</f>
        <v>-</v>
      </c>
      <c r="G323" s="50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7">
        <f t="shared" si="8"/>
        <v>0</v>
      </c>
      <c r="Y323" s="27"/>
      <c r="Z323" s="57">
        <f t="shared" si="6"/>
        <v>0</v>
      </c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9"/>
      <c r="AQ323" s="60"/>
      <c r="AR323" s="59"/>
      <c r="AS323" s="59"/>
    </row>
    <row r="324" spans="1:45" ht="18.75" customHeight="1">
      <c r="A324" s="15">
        <v>45897</v>
      </c>
      <c r="B324" s="49" t="s">
        <v>30</v>
      </c>
      <c r="C324" s="27" t="s">
        <v>78</v>
      </c>
      <c r="D324" s="27" t="s">
        <v>41</v>
      </c>
      <c r="E324" s="50" t="s">
        <v>55</v>
      </c>
      <c r="F324" s="51" t="str">
        <f>IFERROR(VLOOKUP(E324,#REF!,2,0),"-")</f>
        <v>-</v>
      </c>
      <c r="G324" s="50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7">
        <f t="shared" si="8"/>
        <v>0</v>
      </c>
      <c r="Y324" s="27"/>
      <c r="Z324" s="57">
        <f t="shared" si="6"/>
        <v>0</v>
      </c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9"/>
      <c r="AQ324" s="60"/>
      <c r="AR324" s="59"/>
      <c r="AS324" s="59"/>
    </row>
    <row r="325" spans="1:45" ht="18.75" customHeight="1">
      <c r="A325" s="15">
        <v>45897</v>
      </c>
      <c r="B325" s="49" t="s">
        <v>42</v>
      </c>
      <c r="C325" s="27" t="s">
        <v>79</v>
      </c>
      <c r="D325" s="27" t="s">
        <v>41</v>
      </c>
      <c r="E325" s="50" t="s">
        <v>53</v>
      </c>
      <c r="F325" s="51" t="str">
        <f>IFERROR(VLOOKUP(E325,#REF!,2,0),"-")</f>
        <v>-</v>
      </c>
      <c r="G325" s="50" t="s">
        <v>29</v>
      </c>
      <c r="H325" s="56" t="s">
        <v>706</v>
      </c>
      <c r="I325" s="56" t="s">
        <v>707</v>
      </c>
      <c r="J325" s="56" t="s">
        <v>708</v>
      </c>
      <c r="K325" s="56"/>
      <c r="L325" s="56" t="s">
        <v>709</v>
      </c>
      <c r="M325" s="56" t="s">
        <v>712</v>
      </c>
      <c r="N325" s="56">
        <v>40</v>
      </c>
      <c r="O325" s="56"/>
      <c r="P325" s="56">
        <v>856</v>
      </c>
      <c r="Q325" s="56">
        <v>255</v>
      </c>
      <c r="R325" s="56"/>
      <c r="S325" s="56"/>
      <c r="T325" s="56">
        <v>130</v>
      </c>
      <c r="U325" s="56"/>
      <c r="V325" s="56"/>
      <c r="W325" s="56"/>
      <c r="X325" s="57">
        <f t="shared" si="8"/>
        <v>1241</v>
      </c>
      <c r="Y325" s="27">
        <v>4363</v>
      </c>
      <c r="Z325" s="57">
        <f t="shared" si="6"/>
        <v>5604</v>
      </c>
      <c r="AA325" s="56"/>
      <c r="AB325" s="14" t="s">
        <v>711</v>
      </c>
      <c r="AC325" s="15">
        <v>45903</v>
      </c>
      <c r="AD325" s="56"/>
      <c r="AE325" s="56"/>
      <c r="AF325" s="56"/>
      <c r="AG325" s="56"/>
      <c r="AH325" s="56"/>
      <c r="AI325" s="56">
        <v>350</v>
      </c>
      <c r="AJ325" s="56"/>
      <c r="AK325" s="56"/>
      <c r="AL325" s="56">
        <v>100</v>
      </c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45897</v>
      </c>
      <c r="B326" s="49" t="s">
        <v>68</v>
      </c>
      <c r="C326" s="27" t="s">
        <v>79</v>
      </c>
      <c r="D326" s="27"/>
      <c r="E326" s="50" t="s">
        <v>53</v>
      </c>
      <c r="F326" s="51"/>
      <c r="G326" s="50" t="s">
        <v>24</v>
      </c>
      <c r="H326" s="56"/>
      <c r="I326" s="56" t="s">
        <v>69</v>
      </c>
      <c r="J326" s="56" t="s">
        <v>126</v>
      </c>
      <c r="K326" s="56">
        <v>2508282288</v>
      </c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7"/>
      <c r="Y326" s="27">
        <v>6578</v>
      </c>
      <c r="Z326" s="57">
        <f t="shared" si="6"/>
        <v>6578</v>
      </c>
      <c r="AA326" s="56"/>
      <c r="AB326" s="14"/>
      <c r="AC326" s="15"/>
      <c r="AD326" s="56"/>
      <c r="AE326" s="56"/>
      <c r="AF326" s="56"/>
      <c r="AG326" s="56"/>
      <c r="AH326" s="56"/>
      <c r="AI326" s="56">
        <v>700</v>
      </c>
      <c r="AJ326" s="56"/>
      <c r="AK326" s="56"/>
      <c r="AL326" s="56">
        <v>100</v>
      </c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15">
        <v>45897</v>
      </c>
      <c r="B327" s="49" t="s">
        <v>27</v>
      </c>
      <c r="C327" s="27" t="s">
        <v>80</v>
      </c>
      <c r="D327" s="27" t="s">
        <v>41</v>
      </c>
      <c r="E327" s="50" t="s">
        <v>258</v>
      </c>
      <c r="F327" s="51" t="str">
        <f>IFERROR(VLOOKUP(E327,#REF!,2,0),"-")</f>
        <v>-</v>
      </c>
      <c r="G327" s="50" t="s">
        <v>29</v>
      </c>
      <c r="H327" s="56" t="s">
        <v>119</v>
      </c>
      <c r="I327" s="56" t="s">
        <v>87</v>
      </c>
      <c r="J327" s="56" t="s">
        <v>111</v>
      </c>
      <c r="K327" s="56" t="s">
        <v>713</v>
      </c>
      <c r="L327" s="56" t="s">
        <v>714</v>
      </c>
      <c r="M327" s="56" t="s">
        <v>715</v>
      </c>
      <c r="N327" s="56">
        <v>40</v>
      </c>
      <c r="O327" s="56"/>
      <c r="P327" s="56">
        <v>1250</v>
      </c>
      <c r="Q327" s="56"/>
      <c r="R327" s="56"/>
      <c r="S327" s="56"/>
      <c r="T327" s="56">
        <v>130</v>
      </c>
      <c r="U327" s="56"/>
      <c r="V327" s="56"/>
      <c r="W327" s="56">
        <v>35.049999999999997</v>
      </c>
      <c r="X327" s="57">
        <f t="shared" ref="X327:X372" si="9">SUM(P327:V327)-W327</f>
        <v>1344.95</v>
      </c>
      <c r="Y327" s="27">
        <v>4200</v>
      </c>
      <c r="Z327" s="57">
        <f t="shared" si="6"/>
        <v>5544.95</v>
      </c>
      <c r="AA327" s="56"/>
      <c r="AB327" s="14" t="s">
        <v>716</v>
      </c>
      <c r="AC327" s="15">
        <v>45899</v>
      </c>
      <c r="AD327" s="56"/>
      <c r="AE327" s="56"/>
      <c r="AF327" s="56"/>
      <c r="AG327" s="56"/>
      <c r="AH327" s="56"/>
      <c r="AI327" s="56">
        <v>350</v>
      </c>
      <c r="AJ327" s="56"/>
      <c r="AK327" s="56"/>
      <c r="AL327" s="56">
        <v>100</v>
      </c>
      <c r="AM327" s="56"/>
      <c r="AN327" s="56"/>
      <c r="AO327" s="56"/>
      <c r="AP327" s="59"/>
      <c r="AQ327" s="60"/>
      <c r="AR327" s="59"/>
      <c r="AS327" s="59"/>
    </row>
    <row r="328" spans="1:45" ht="18.75" customHeight="1">
      <c r="A328" s="15">
        <v>45897</v>
      </c>
      <c r="B328" s="49" t="s">
        <v>42</v>
      </c>
      <c r="C328" s="27" t="s">
        <v>80</v>
      </c>
      <c r="D328" s="27" t="s">
        <v>41</v>
      </c>
      <c r="E328" s="50" t="s">
        <v>258</v>
      </c>
      <c r="F328" s="51" t="str">
        <f>IFERROR(VLOOKUP(E328,#REF!,2,0),"-")</f>
        <v>-</v>
      </c>
      <c r="G328" s="50" t="s">
        <v>35</v>
      </c>
      <c r="H328" s="56" t="s">
        <v>111</v>
      </c>
      <c r="I328" s="56" t="s">
        <v>312</v>
      </c>
      <c r="J328" s="56" t="s">
        <v>130</v>
      </c>
      <c r="K328" s="56">
        <v>1359</v>
      </c>
      <c r="L328" s="56" t="s">
        <v>680</v>
      </c>
      <c r="M328" s="56" t="s">
        <v>717</v>
      </c>
      <c r="N328" s="56">
        <v>40</v>
      </c>
      <c r="O328" s="56"/>
      <c r="P328" s="56">
        <v>1200</v>
      </c>
      <c r="Q328" s="56">
        <v>220</v>
      </c>
      <c r="R328" s="56"/>
      <c r="S328" s="56"/>
      <c r="T328" s="56">
        <v>100</v>
      </c>
      <c r="U328" s="56"/>
      <c r="V328" s="56"/>
      <c r="W328" s="56"/>
      <c r="X328" s="57">
        <f t="shared" si="9"/>
        <v>1520</v>
      </c>
      <c r="Y328" s="27">
        <v>4363</v>
      </c>
      <c r="Z328" s="57">
        <f t="shared" si="6"/>
        <v>5883</v>
      </c>
      <c r="AA328" s="56"/>
      <c r="AB328" s="14" t="s">
        <v>682</v>
      </c>
      <c r="AC328" s="15">
        <v>45899</v>
      </c>
      <c r="AD328" s="56"/>
      <c r="AE328" s="56"/>
      <c r="AF328" s="56"/>
      <c r="AG328" s="56"/>
      <c r="AH328" s="56"/>
      <c r="AI328" s="56">
        <v>350</v>
      </c>
      <c r="AJ328" s="56"/>
      <c r="AK328" s="56"/>
      <c r="AL328" s="56">
        <v>100</v>
      </c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45897</v>
      </c>
      <c r="B329" s="49" t="s">
        <v>42</v>
      </c>
      <c r="C329" s="27" t="s">
        <v>81</v>
      </c>
      <c r="D329" s="27" t="s">
        <v>41</v>
      </c>
      <c r="E329" s="50" t="s">
        <v>74</v>
      </c>
      <c r="F329" s="51" t="str">
        <f>IFERROR(VLOOKUP(E329,#REF!,2,0),"-")</f>
        <v>-</v>
      </c>
      <c r="G329" s="50" t="s">
        <v>35</v>
      </c>
      <c r="H329" s="56" t="s">
        <v>129</v>
      </c>
      <c r="I329" s="56" t="s">
        <v>312</v>
      </c>
      <c r="J329" s="56" t="s">
        <v>485</v>
      </c>
      <c r="K329" s="56">
        <v>1358</v>
      </c>
      <c r="L329" s="56" t="s">
        <v>661</v>
      </c>
      <c r="M329" s="56" t="s">
        <v>718</v>
      </c>
      <c r="N329" s="56">
        <v>20</v>
      </c>
      <c r="O329" s="56"/>
      <c r="P329" s="56">
        <v>642</v>
      </c>
      <c r="Q329" s="56">
        <v>267.5</v>
      </c>
      <c r="R329" s="56"/>
      <c r="S329" s="56"/>
      <c r="T329" s="56">
        <v>100</v>
      </c>
      <c r="U329" s="56"/>
      <c r="V329" s="56"/>
      <c r="W329" s="56"/>
      <c r="X329" s="57">
        <f t="shared" si="9"/>
        <v>1009.5</v>
      </c>
      <c r="Y329" s="27">
        <v>4363</v>
      </c>
      <c r="Z329" s="57">
        <f t="shared" si="6"/>
        <v>5372.5</v>
      </c>
      <c r="AA329" s="56"/>
      <c r="AB329" s="14" t="s">
        <v>663</v>
      </c>
      <c r="AC329" s="15">
        <v>45899</v>
      </c>
      <c r="AD329" s="56"/>
      <c r="AE329" s="56"/>
      <c r="AF329" s="56"/>
      <c r="AG329" s="56"/>
      <c r="AH329" s="56"/>
      <c r="AI329" s="56">
        <v>350</v>
      </c>
      <c r="AJ329" s="56"/>
      <c r="AK329" s="56"/>
      <c r="AL329" s="56">
        <v>100</v>
      </c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45897</v>
      </c>
      <c r="B330" s="49" t="s">
        <v>30</v>
      </c>
      <c r="C330" s="27" t="s">
        <v>263</v>
      </c>
      <c r="D330" s="27" t="s">
        <v>41</v>
      </c>
      <c r="E330" s="50" t="s">
        <v>219</v>
      </c>
      <c r="F330" s="51" t="str">
        <f>IFERROR(VLOOKUP(E330,#REF!,2,0),"-")</f>
        <v>-</v>
      </c>
      <c r="G330" s="50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7">
        <f t="shared" si="9"/>
        <v>0</v>
      </c>
      <c r="Y330" s="27"/>
      <c r="Z330" s="57">
        <f t="shared" si="6"/>
        <v>0</v>
      </c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45897</v>
      </c>
      <c r="B331" s="49" t="s">
        <v>27</v>
      </c>
      <c r="C331" s="27" t="s">
        <v>259</v>
      </c>
      <c r="D331" s="27" t="s">
        <v>41</v>
      </c>
      <c r="E331" s="50" t="s">
        <v>272</v>
      </c>
      <c r="F331" s="51" t="str">
        <f>IFERROR(VLOOKUP(E331,#REF!,2,0),"-")</f>
        <v>-</v>
      </c>
      <c r="G331" s="50" t="s">
        <v>29</v>
      </c>
      <c r="H331" s="56" t="s">
        <v>200</v>
      </c>
      <c r="I331" s="56" t="s">
        <v>719</v>
      </c>
      <c r="J331" s="56"/>
      <c r="K331" s="56" t="s">
        <v>720</v>
      </c>
      <c r="L331" s="56"/>
      <c r="M331" s="56" t="s">
        <v>658</v>
      </c>
      <c r="N331" s="56">
        <v>40</v>
      </c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9"/>
        <v>0</v>
      </c>
      <c r="Y331" s="90">
        <v>4200</v>
      </c>
      <c r="Z331" s="57">
        <f t="shared" si="6"/>
        <v>4200</v>
      </c>
      <c r="AA331" s="56"/>
      <c r="AB331" s="14" t="s">
        <v>721</v>
      </c>
      <c r="AC331" s="15">
        <v>45899</v>
      </c>
      <c r="AD331" s="56"/>
      <c r="AE331" s="56"/>
      <c r="AF331" s="56"/>
      <c r="AG331" s="56"/>
      <c r="AH331" s="56"/>
      <c r="AI331" s="56">
        <v>350</v>
      </c>
      <c r="AJ331" s="56"/>
      <c r="AK331" s="56"/>
      <c r="AL331" s="56">
        <v>100</v>
      </c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45897</v>
      </c>
      <c r="B332" s="49" t="s">
        <v>68</v>
      </c>
      <c r="C332" s="27" t="s">
        <v>256</v>
      </c>
      <c r="D332" s="27" t="s">
        <v>41</v>
      </c>
      <c r="E332" s="50" t="s">
        <v>275</v>
      </c>
      <c r="F332" s="51" t="str">
        <f>IFERROR(VLOOKUP(E332,#REF!,2,0),"-")</f>
        <v>-</v>
      </c>
      <c r="G332" s="50" t="s">
        <v>24</v>
      </c>
      <c r="H332" s="56"/>
      <c r="I332" s="56" t="s">
        <v>257</v>
      </c>
      <c r="J332" s="56" t="s">
        <v>126</v>
      </c>
      <c r="K332" s="56">
        <v>2508282270</v>
      </c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9"/>
        <v>0</v>
      </c>
      <c r="Y332" s="27">
        <v>7500</v>
      </c>
      <c r="Z332" s="57">
        <f t="shared" si="6"/>
        <v>7500</v>
      </c>
      <c r="AA332" s="56"/>
      <c r="AB332" s="56"/>
      <c r="AC332" s="56"/>
      <c r="AD332" s="56"/>
      <c r="AE332" s="56"/>
      <c r="AF332" s="56"/>
      <c r="AG332" s="56"/>
      <c r="AH332" s="56"/>
      <c r="AI332" s="56">
        <v>700</v>
      </c>
      <c r="AJ332" s="56"/>
      <c r="AK332" s="56"/>
      <c r="AL332" s="56">
        <v>100</v>
      </c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80">
        <v>45897</v>
      </c>
      <c r="B333" s="81" t="s">
        <v>30</v>
      </c>
      <c r="C333" s="82" t="s">
        <v>282</v>
      </c>
      <c r="D333" s="82" t="s">
        <v>41</v>
      </c>
      <c r="E333" s="83" t="s">
        <v>210</v>
      </c>
      <c r="F333" s="84" t="str">
        <f>IFERROR(VLOOKUP(E333,#REF!,2,0),"-")</f>
        <v>-</v>
      </c>
      <c r="G333" s="83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6">
        <f t="shared" si="9"/>
        <v>0</v>
      </c>
      <c r="Y333" s="82"/>
      <c r="Z333" s="86">
        <f t="shared" si="6"/>
        <v>0</v>
      </c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7"/>
      <c r="AQ333" s="88"/>
      <c r="AR333" s="87"/>
      <c r="AS333" s="87"/>
    </row>
    <row r="334" spans="1:45" ht="18.75" customHeight="1">
      <c r="A334" s="15">
        <v>45898</v>
      </c>
      <c r="B334" s="49" t="s">
        <v>27</v>
      </c>
      <c r="C334" s="27" t="s">
        <v>22</v>
      </c>
      <c r="D334" s="27" t="s">
        <v>23</v>
      </c>
      <c r="E334" s="50" t="s">
        <v>207</v>
      </c>
      <c r="F334" s="51" t="str">
        <f>IFERROR(VLOOKUP(E334,#REF!,2,0),"-")</f>
        <v>-</v>
      </c>
      <c r="G334" s="50" t="s">
        <v>29</v>
      </c>
      <c r="H334" s="56" t="s">
        <v>140</v>
      </c>
      <c r="I334" s="56" t="s">
        <v>61</v>
      </c>
      <c r="J334" s="56" t="s">
        <v>117</v>
      </c>
      <c r="K334" s="56" t="s">
        <v>722</v>
      </c>
      <c r="L334" s="91" t="s">
        <v>723</v>
      </c>
      <c r="M334" s="56" t="s">
        <v>724</v>
      </c>
      <c r="N334" s="56">
        <v>40</v>
      </c>
      <c r="O334" s="56"/>
      <c r="P334" s="56">
        <v>1105.99</v>
      </c>
      <c r="Q334" s="56"/>
      <c r="R334" s="56"/>
      <c r="S334" s="56"/>
      <c r="T334" s="56">
        <v>130</v>
      </c>
      <c r="U334" s="56"/>
      <c r="V334" s="56"/>
      <c r="W334" s="56">
        <v>31.01</v>
      </c>
      <c r="X334" s="57">
        <f t="shared" si="9"/>
        <v>1204.98</v>
      </c>
      <c r="Y334" s="27">
        <v>4000</v>
      </c>
      <c r="Z334" s="57">
        <f t="shared" si="6"/>
        <v>5204.9799999999996</v>
      </c>
      <c r="AA334" s="56"/>
      <c r="AB334" s="14" t="s">
        <v>725</v>
      </c>
      <c r="AC334" s="15">
        <v>45904</v>
      </c>
      <c r="AD334" s="56"/>
      <c r="AE334" s="56"/>
      <c r="AF334" s="56"/>
      <c r="AG334" s="56"/>
      <c r="AH334" s="56"/>
      <c r="AI334" s="56">
        <v>350</v>
      </c>
      <c r="AJ334" s="56"/>
      <c r="AK334" s="56"/>
      <c r="AL334" s="56">
        <v>100</v>
      </c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45898</v>
      </c>
      <c r="B335" s="49" t="s">
        <v>27</v>
      </c>
      <c r="C335" s="27" t="s">
        <v>28</v>
      </c>
      <c r="D335" s="27" t="s">
        <v>23</v>
      </c>
      <c r="E335" s="50" t="s">
        <v>261</v>
      </c>
      <c r="F335" s="51" t="str">
        <f>IFERROR(VLOOKUP(E335,#REF!,2,0),"-")</f>
        <v>-</v>
      </c>
      <c r="G335" s="50" t="s">
        <v>29</v>
      </c>
      <c r="H335" s="56" t="s">
        <v>140</v>
      </c>
      <c r="I335" s="56" t="s">
        <v>61</v>
      </c>
      <c r="J335" s="56" t="s">
        <v>117</v>
      </c>
      <c r="K335" s="56" t="s">
        <v>722</v>
      </c>
      <c r="L335" s="91" t="s">
        <v>723</v>
      </c>
      <c r="M335" s="56" t="s">
        <v>726</v>
      </c>
      <c r="N335" s="56">
        <v>40</v>
      </c>
      <c r="O335" s="56"/>
      <c r="P335" s="56">
        <v>856</v>
      </c>
      <c r="Q335" s="56">
        <v>249.99</v>
      </c>
      <c r="R335" s="56"/>
      <c r="S335" s="56"/>
      <c r="T335" s="56">
        <v>130</v>
      </c>
      <c r="U335" s="56"/>
      <c r="V335" s="56"/>
      <c r="W335" s="56"/>
      <c r="X335" s="57">
        <f t="shared" si="9"/>
        <v>1235.99</v>
      </c>
      <c r="Y335" s="27">
        <v>4000</v>
      </c>
      <c r="Z335" s="57">
        <f t="shared" si="6"/>
        <v>5235.99</v>
      </c>
      <c r="AA335" s="56"/>
      <c r="AB335" s="14" t="s">
        <v>725</v>
      </c>
      <c r="AC335" s="15">
        <v>45904</v>
      </c>
      <c r="AD335" s="56"/>
      <c r="AE335" s="56"/>
      <c r="AF335" s="56"/>
      <c r="AG335" s="56"/>
      <c r="AH335" s="56"/>
      <c r="AI335" s="56">
        <v>350</v>
      </c>
      <c r="AJ335" s="56"/>
      <c r="AK335" s="56"/>
      <c r="AL335" s="56">
        <v>100</v>
      </c>
      <c r="AM335" s="56"/>
      <c r="AN335" s="56"/>
      <c r="AO335" s="56"/>
      <c r="AP335" s="59"/>
      <c r="AQ335" s="60"/>
      <c r="AR335" s="59"/>
      <c r="AS335" s="59"/>
    </row>
    <row r="336" spans="1:45" ht="18.75" customHeight="1">
      <c r="A336" s="15">
        <v>45898</v>
      </c>
      <c r="B336" s="49" t="s">
        <v>27</v>
      </c>
      <c r="C336" s="27" t="s">
        <v>31</v>
      </c>
      <c r="D336" s="27" t="s">
        <v>23</v>
      </c>
      <c r="E336" s="50" t="s">
        <v>248</v>
      </c>
      <c r="F336" s="51" t="str">
        <f>IFERROR(VLOOKUP(E336,#REF!,2,0),"-")</f>
        <v>-</v>
      </c>
      <c r="G336" s="50" t="s">
        <v>29</v>
      </c>
      <c r="H336" s="56" t="s">
        <v>140</v>
      </c>
      <c r="I336" s="56" t="s">
        <v>63</v>
      </c>
      <c r="J336" s="56" t="s">
        <v>117</v>
      </c>
      <c r="K336" s="56" t="s">
        <v>722</v>
      </c>
      <c r="L336" s="91" t="s">
        <v>723</v>
      </c>
      <c r="M336" s="56" t="s">
        <v>727</v>
      </c>
      <c r="N336" s="56">
        <v>40</v>
      </c>
      <c r="O336" s="56"/>
      <c r="P336" s="56">
        <v>856</v>
      </c>
      <c r="Q336" s="56">
        <v>249.99</v>
      </c>
      <c r="R336" s="56"/>
      <c r="S336" s="56"/>
      <c r="T336" s="56">
        <v>130</v>
      </c>
      <c r="U336" s="56"/>
      <c r="V336" s="56"/>
      <c r="W336" s="56"/>
      <c r="X336" s="57">
        <f t="shared" si="9"/>
        <v>1235.99</v>
      </c>
      <c r="Y336" s="27">
        <v>4700</v>
      </c>
      <c r="Z336" s="57">
        <f t="shared" si="6"/>
        <v>5935.99</v>
      </c>
      <c r="AA336" s="56"/>
      <c r="AB336" s="14" t="s">
        <v>725</v>
      </c>
      <c r="AC336" s="15">
        <v>45904</v>
      </c>
      <c r="AD336" s="56"/>
      <c r="AE336" s="56"/>
      <c r="AF336" s="56"/>
      <c r="AG336" s="56"/>
      <c r="AH336" s="56"/>
      <c r="AI336" s="56">
        <v>350</v>
      </c>
      <c r="AJ336" s="56"/>
      <c r="AK336" s="56"/>
      <c r="AL336" s="56">
        <v>100</v>
      </c>
      <c r="AM336" s="56"/>
      <c r="AN336" s="56"/>
      <c r="AO336" s="56"/>
      <c r="AP336" s="59"/>
      <c r="AQ336" s="60"/>
      <c r="AR336" s="59"/>
      <c r="AS336" s="59"/>
    </row>
    <row r="337" spans="1:45" ht="18.75" customHeight="1">
      <c r="A337" s="15">
        <v>45898</v>
      </c>
      <c r="B337" s="49" t="s">
        <v>30</v>
      </c>
      <c r="C337" s="27" t="s">
        <v>33</v>
      </c>
      <c r="D337" s="27" t="s">
        <v>23</v>
      </c>
      <c r="E337" s="50"/>
      <c r="F337" s="51"/>
      <c r="G337" s="50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9"/>
        <v>0</v>
      </c>
      <c r="Y337" s="27"/>
      <c r="Z337" s="57">
        <f t="shared" si="6"/>
        <v>0</v>
      </c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15">
        <v>45898</v>
      </c>
      <c r="B338" s="49" t="s">
        <v>42</v>
      </c>
      <c r="C338" s="27" t="s">
        <v>34</v>
      </c>
      <c r="D338" s="27" t="s">
        <v>23</v>
      </c>
      <c r="E338" s="50" t="s">
        <v>75</v>
      </c>
      <c r="F338" s="51" t="str">
        <f>IFERROR(VLOOKUP(E338,#REF!,2,0),"-")</f>
        <v>-</v>
      </c>
      <c r="G338" s="50" t="s">
        <v>35</v>
      </c>
      <c r="H338" s="56" t="s">
        <v>111</v>
      </c>
      <c r="I338" s="56" t="s">
        <v>312</v>
      </c>
      <c r="J338" s="56" t="s">
        <v>130</v>
      </c>
      <c r="K338" s="56">
        <v>1359</v>
      </c>
      <c r="L338" s="56" t="s">
        <v>680</v>
      </c>
      <c r="M338" s="56" t="s">
        <v>728</v>
      </c>
      <c r="N338" s="56">
        <v>40</v>
      </c>
      <c r="O338" s="56"/>
      <c r="P338" s="56">
        <v>1200</v>
      </c>
      <c r="Q338" s="56">
        <v>220</v>
      </c>
      <c r="R338" s="56"/>
      <c r="S338" s="56"/>
      <c r="T338" s="56">
        <v>100</v>
      </c>
      <c r="U338" s="56"/>
      <c r="V338" s="56"/>
      <c r="W338" s="56"/>
      <c r="X338" s="57">
        <f t="shared" si="9"/>
        <v>1520</v>
      </c>
      <c r="Y338" s="27">
        <v>4363</v>
      </c>
      <c r="Z338" s="57">
        <f t="shared" si="6"/>
        <v>5883</v>
      </c>
      <c r="AA338" s="56"/>
      <c r="AB338" s="14" t="s">
        <v>729</v>
      </c>
      <c r="AC338" s="15">
        <v>45903</v>
      </c>
      <c r="AD338" s="56"/>
      <c r="AE338" s="56"/>
      <c r="AF338" s="56"/>
      <c r="AG338" s="56"/>
      <c r="AH338" s="56"/>
      <c r="AI338" s="56">
        <v>350</v>
      </c>
      <c r="AJ338" s="56"/>
      <c r="AK338" s="56"/>
      <c r="AL338" s="56">
        <v>100</v>
      </c>
      <c r="AM338" s="56"/>
      <c r="AN338" s="56"/>
      <c r="AO338" s="56"/>
      <c r="AP338" s="59"/>
      <c r="AQ338" s="60"/>
      <c r="AR338" s="59"/>
      <c r="AS338" s="59"/>
    </row>
    <row r="339" spans="1:45" ht="18.75" customHeight="1">
      <c r="A339" s="15">
        <v>45898</v>
      </c>
      <c r="B339" s="49" t="s">
        <v>267</v>
      </c>
      <c r="C339" s="27" t="s">
        <v>36</v>
      </c>
      <c r="D339" s="27" t="s">
        <v>41</v>
      </c>
      <c r="E339" s="50" t="s">
        <v>37</v>
      </c>
      <c r="F339" s="51" t="str">
        <f>IFERROR(VLOOKUP(E339,#REF!,2,0),"-")</f>
        <v>-</v>
      </c>
      <c r="G339" s="50" t="s">
        <v>29</v>
      </c>
      <c r="H339" s="3" t="s">
        <v>159</v>
      </c>
      <c r="I339" s="3" t="s">
        <v>301</v>
      </c>
      <c r="J339" s="3" t="s">
        <v>105</v>
      </c>
      <c r="K339" s="56"/>
      <c r="L339" s="56" t="s">
        <v>730</v>
      </c>
      <c r="M339" s="56" t="s">
        <v>731</v>
      </c>
      <c r="N339" s="56">
        <v>40</v>
      </c>
      <c r="O339" s="56"/>
      <c r="P339" s="56">
        <v>1070</v>
      </c>
      <c r="Q339" s="56">
        <v>267.5</v>
      </c>
      <c r="R339" s="56"/>
      <c r="S339" s="56"/>
      <c r="T339" s="56">
        <v>130</v>
      </c>
      <c r="U339" s="56"/>
      <c r="V339" s="56"/>
      <c r="W339" s="56"/>
      <c r="X339" s="57">
        <f t="shared" si="9"/>
        <v>1467.5</v>
      </c>
      <c r="Y339" s="27">
        <v>4700</v>
      </c>
      <c r="Z339" s="57">
        <f t="shared" si="6"/>
        <v>6167.5</v>
      </c>
      <c r="AA339" s="56"/>
      <c r="AB339" s="14" t="s">
        <v>732</v>
      </c>
      <c r="AC339" s="15">
        <v>45904</v>
      </c>
      <c r="AD339" s="56"/>
      <c r="AE339" s="56"/>
      <c r="AF339" s="56"/>
      <c r="AG339" s="56"/>
      <c r="AH339" s="56"/>
      <c r="AI339" s="56">
        <v>350</v>
      </c>
      <c r="AJ339" s="56"/>
      <c r="AK339" s="56"/>
      <c r="AL339" s="56">
        <v>100</v>
      </c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45898</v>
      </c>
      <c r="B340" s="49" t="s">
        <v>30</v>
      </c>
      <c r="C340" s="27" t="s">
        <v>39</v>
      </c>
      <c r="D340" s="27" t="s">
        <v>23</v>
      </c>
      <c r="E340" s="50" t="s">
        <v>151</v>
      </c>
      <c r="F340" s="51" t="str">
        <f>IFERROR(VLOOKUP(E340,#REF!,2,0),"-")</f>
        <v>-</v>
      </c>
      <c r="G340" s="50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9"/>
        <v>0</v>
      </c>
      <c r="Y340" s="27"/>
      <c r="Z340" s="57">
        <f t="shared" si="6"/>
        <v>0</v>
      </c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45898</v>
      </c>
      <c r="B341" s="49" t="s">
        <v>136</v>
      </c>
      <c r="C341" s="27" t="s">
        <v>44</v>
      </c>
      <c r="D341" s="27" t="s">
        <v>41</v>
      </c>
      <c r="E341" s="50" t="s">
        <v>222</v>
      </c>
      <c r="F341" s="51" t="str">
        <f>IFERROR(VLOOKUP(E341,#REF!,2,0),"-")</f>
        <v>-</v>
      </c>
      <c r="G341" s="50" t="s">
        <v>35</v>
      </c>
      <c r="H341" s="56" t="s">
        <v>106</v>
      </c>
      <c r="I341" s="56" t="s">
        <v>733</v>
      </c>
      <c r="J341" s="56" t="s">
        <v>133</v>
      </c>
      <c r="K341" s="56"/>
      <c r="L341" s="56" t="s">
        <v>734</v>
      </c>
      <c r="M341" s="56" t="s">
        <v>735</v>
      </c>
      <c r="N341" s="56">
        <v>40</v>
      </c>
      <c r="O341" s="56"/>
      <c r="P341" s="56">
        <v>1284</v>
      </c>
      <c r="Q341" s="56">
        <v>250</v>
      </c>
      <c r="R341" s="56"/>
      <c r="S341" s="56"/>
      <c r="T341" s="56">
        <v>100</v>
      </c>
      <c r="U341" s="56"/>
      <c r="V341" s="56"/>
      <c r="W341" s="14">
        <v>36</v>
      </c>
      <c r="X341" s="57">
        <f t="shared" si="9"/>
        <v>1598</v>
      </c>
      <c r="Y341" s="90">
        <v>6500</v>
      </c>
      <c r="Z341" s="57">
        <f t="shared" si="6"/>
        <v>8098</v>
      </c>
      <c r="AA341" s="56"/>
      <c r="AB341" s="14" t="s">
        <v>736</v>
      </c>
      <c r="AC341" s="15">
        <v>45902</v>
      </c>
      <c r="AD341" s="56"/>
      <c r="AE341" s="56"/>
      <c r="AF341" s="56"/>
      <c r="AG341" s="56"/>
      <c r="AH341" s="56"/>
      <c r="AI341" s="56">
        <v>350</v>
      </c>
      <c r="AJ341" s="56"/>
      <c r="AK341" s="56"/>
      <c r="AL341" s="56">
        <v>100</v>
      </c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45898</v>
      </c>
      <c r="B342" s="49" t="s">
        <v>30</v>
      </c>
      <c r="C342" s="27" t="s">
        <v>46</v>
      </c>
      <c r="D342" s="27" t="s">
        <v>41</v>
      </c>
      <c r="E342" s="50" t="s">
        <v>234</v>
      </c>
      <c r="F342" s="51" t="str">
        <f>IFERROR(VLOOKUP(E342,#REF!,2,0),"-")</f>
        <v>-</v>
      </c>
      <c r="G342" s="50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7">
        <f t="shared" si="9"/>
        <v>0</v>
      </c>
      <c r="Y342" s="27"/>
      <c r="Z342" s="57">
        <f t="shared" si="6"/>
        <v>0</v>
      </c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45898</v>
      </c>
      <c r="B343" s="49" t="s">
        <v>30</v>
      </c>
      <c r="C343" s="27" t="s">
        <v>47</v>
      </c>
      <c r="D343" s="27" t="s">
        <v>41</v>
      </c>
      <c r="E343" s="50" t="s">
        <v>286</v>
      </c>
      <c r="F343" s="51" t="str">
        <f>IFERROR(VLOOKUP(E343,#REF!,2,0),"-")</f>
        <v>-</v>
      </c>
      <c r="G343" s="50" t="s">
        <v>35</v>
      </c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7">
        <f t="shared" si="9"/>
        <v>0</v>
      </c>
      <c r="Y343" s="27"/>
      <c r="Z343" s="57">
        <f t="shared" si="6"/>
        <v>0</v>
      </c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45898</v>
      </c>
      <c r="B344" s="49" t="s">
        <v>211</v>
      </c>
      <c r="C344" s="27" t="s">
        <v>50</v>
      </c>
      <c r="D344" s="27" t="s">
        <v>41</v>
      </c>
      <c r="E344" s="50" t="s">
        <v>266</v>
      </c>
      <c r="F344" s="51" t="str">
        <f>IFERROR(VLOOKUP(E344,#REF!,2,0),"-")</f>
        <v>-</v>
      </c>
      <c r="G344" s="50" t="s">
        <v>35</v>
      </c>
      <c r="H344" s="56" t="s">
        <v>111</v>
      </c>
      <c r="I344" s="56" t="s">
        <v>240</v>
      </c>
      <c r="J344" s="56" t="s">
        <v>172</v>
      </c>
      <c r="K344" s="56"/>
      <c r="L344" s="56" t="s">
        <v>737</v>
      </c>
      <c r="M344" s="56" t="s">
        <v>738</v>
      </c>
      <c r="N344" s="56">
        <v>40</v>
      </c>
      <c r="O344" s="56"/>
      <c r="P344" s="56">
        <v>1284</v>
      </c>
      <c r="Q344" s="56">
        <v>270</v>
      </c>
      <c r="R344" s="56"/>
      <c r="S344" s="56"/>
      <c r="T344" s="56">
        <v>100</v>
      </c>
      <c r="U344" s="56"/>
      <c r="V344" s="56"/>
      <c r="W344" s="56"/>
      <c r="X344" s="57">
        <f t="shared" si="9"/>
        <v>1654</v>
      </c>
      <c r="Y344" s="27">
        <v>2000</v>
      </c>
      <c r="Z344" s="57">
        <f t="shared" si="6"/>
        <v>3654</v>
      </c>
      <c r="AA344" s="56">
        <v>100</v>
      </c>
      <c r="AB344" s="6" t="s">
        <v>624</v>
      </c>
      <c r="AC344" s="89">
        <v>45902</v>
      </c>
      <c r="AD344" s="56"/>
      <c r="AE344" s="56"/>
      <c r="AF344" s="56"/>
      <c r="AG344" s="56"/>
      <c r="AH344" s="56"/>
      <c r="AI344" s="56">
        <v>200</v>
      </c>
      <c r="AJ344" s="56"/>
      <c r="AK344" s="56"/>
      <c r="AL344" s="56">
        <v>100</v>
      </c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45898</v>
      </c>
      <c r="B345" s="49" t="s">
        <v>211</v>
      </c>
      <c r="C345" s="27" t="s">
        <v>50</v>
      </c>
      <c r="D345" s="27" t="s">
        <v>41</v>
      </c>
      <c r="E345" s="50" t="s">
        <v>266</v>
      </c>
      <c r="F345" s="51" t="str">
        <f>IFERROR(VLOOKUP(E345,#REF!,2,0),"-")</f>
        <v>-</v>
      </c>
      <c r="G345" s="50" t="s">
        <v>35</v>
      </c>
      <c r="H345" s="56" t="s">
        <v>95</v>
      </c>
      <c r="I345" s="56" t="s">
        <v>240</v>
      </c>
      <c r="J345" s="56" t="s">
        <v>147</v>
      </c>
      <c r="K345" s="56"/>
      <c r="L345" s="56" t="s">
        <v>739</v>
      </c>
      <c r="M345" s="56" t="s">
        <v>740</v>
      </c>
      <c r="N345" s="56">
        <v>40</v>
      </c>
      <c r="O345" s="56"/>
      <c r="P345" s="56">
        <v>1177</v>
      </c>
      <c r="Q345" s="56">
        <v>214</v>
      </c>
      <c r="R345" s="56"/>
      <c r="S345" s="56"/>
      <c r="T345" s="56">
        <v>100</v>
      </c>
      <c r="U345" s="56"/>
      <c r="V345" s="56"/>
      <c r="W345" s="56"/>
      <c r="X345" s="57">
        <f t="shared" si="9"/>
        <v>1491</v>
      </c>
      <c r="Y345" s="27">
        <v>2000</v>
      </c>
      <c r="Z345" s="57">
        <f t="shared" si="6"/>
        <v>3491</v>
      </c>
      <c r="AA345" s="56"/>
      <c r="AB345" s="6" t="s">
        <v>624</v>
      </c>
      <c r="AC345" s="89">
        <v>45902</v>
      </c>
      <c r="AD345" s="56"/>
      <c r="AE345" s="56"/>
      <c r="AF345" s="56"/>
      <c r="AG345" s="56"/>
      <c r="AH345" s="56"/>
      <c r="AI345" s="56">
        <v>200</v>
      </c>
      <c r="AJ345" s="56"/>
      <c r="AK345" s="56"/>
      <c r="AL345" s="56">
        <v>100</v>
      </c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45898</v>
      </c>
      <c r="B346" s="49" t="s">
        <v>30</v>
      </c>
      <c r="C346" s="27" t="s">
        <v>52</v>
      </c>
      <c r="D346" s="27" t="s">
        <v>41</v>
      </c>
      <c r="E346" s="50" t="s">
        <v>292</v>
      </c>
      <c r="F346" s="51" t="str">
        <f>IFERROR(VLOOKUP(E346,#REF!,2,0),"-")</f>
        <v>-</v>
      </c>
      <c r="G346" s="50" t="s">
        <v>35</v>
      </c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9"/>
        <v>0</v>
      </c>
      <c r="Y346" s="27"/>
      <c r="Z346" s="57">
        <f t="shared" si="6"/>
        <v>0</v>
      </c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45898</v>
      </c>
      <c r="B347" s="49" t="s">
        <v>42</v>
      </c>
      <c r="C347" s="27" t="s">
        <v>54</v>
      </c>
      <c r="D347" s="27" t="s">
        <v>41</v>
      </c>
      <c r="E347" s="50" t="s">
        <v>227</v>
      </c>
      <c r="F347" s="51" t="str">
        <f>IFERROR(VLOOKUP(E347,#REF!,2,0),"-")</f>
        <v>-</v>
      </c>
      <c r="G347" s="50" t="s">
        <v>35</v>
      </c>
      <c r="H347" s="56" t="s">
        <v>215</v>
      </c>
      <c r="I347" s="56" t="s">
        <v>674</v>
      </c>
      <c r="J347" s="56" t="s">
        <v>297</v>
      </c>
      <c r="K347" s="56">
        <v>1255</v>
      </c>
      <c r="L347" s="56" t="s">
        <v>741</v>
      </c>
      <c r="M347" s="56" t="s">
        <v>742</v>
      </c>
      <c r="N347" s="56">
        <v>40</v>
      </c>
      <c r="O347" s="56"/>
      <c r="P347" s="56">
        <v>1300</v>
      </c>
      <c r="Q347" s="56">
        <v>250</v>
      </c>
      <c r="R347" s="56"/>
      <c r="S347" s="56"/>
      <c r="T347" s="56"/>
      <c r="U347" s="56"/>
      <c r="V347" s="56"/>
      <c r="W347" s="56"/>
      <c r="X347" s="57">
        <f t="shared" si="9"/>
        <v>1550</v>
      </c>
      <c r="Y347" s="27">
        <v>4363</v>
      </c>
      <c r="Z347" s="57">
        <f t="shared" si="6"/>
        <v>5913</v>
      </c>
      <c r="AA347" s="56"/>
      <c r="AB347" s="14" t="s">
        <v>743</v>
      </c>
      <c r="AC347" s="15">
        <v>45903</v>
      </c>
      <c r="AD347" s="56"/>
      <c r="AE347" s="56"/>
      <c r="AF347" s="56"/>
      <c r="AG347" s="56"/>
      <c r="AH347" s="56"/>
      <c r="AI347" s="56">
        <v>350</v>
      </c>
      <c r="AJ347" s="56"/>
      <c r="AK347" s="56"/>
      <c r="AL347" s="56">
        <v>100</v>
      </c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45899</v>
      </c>
      <c r="B348" s="49" t="s">
        <v>136</v>
      </c>
      <c r="C348" s="27" t="s">
        <v>56</v>
      </c>
      <c r="D348" s="27" t="s">
        <v>41</v>
      </c>
      <c r="E348" s="50" t="s">
        <v>253</v>
      </c>
      <c r="F348" s="51" t="str">
        <f>IFERROR(VLOOKUP(E348,#REF!,2,0),"-")</f>
        <v>-</v>
      </c>
      <c r="G348" s="50" t="s">
        <v>35</v>
      </c>
      <c r="H348" s="56" t="s">
        <v>296</v>
      </c>
      <c r="I348" s="56" t="s">
        <v>236</v>
      </c>
      <c r="J348" s="56" t="s">
        <v>171</v>
      </c>
      <c r="K348" s="56"/>
      <c r="L348" s="56" t="s">
        <v>744</v>
      </c>
      <c r="M348" s="56" t="s">
        <v>745</v>
      </c>
      <c r="N348" s="56">
        <v>20</v>
      </c>
      <c r="O348" s="56"/>
      <c r="P348" s="56">
        <v>842</v>
      </c>
      <c r="Q348" s="56"/>
      <c r="R348" s="56"/>
      <c r="S348" s="56"/>
      <c r="T348" s="56">
        <v>100</v>
      </c>
      <c r="U348" s="56"/>
      <c r="V348" s="56"/>
      <c r="W348" s="56"/>
      <c r="X348" s="57">
        <f t="shared" si="9"/>
        <v>942</v>
      </c>
      <c r="Y348" s="90">
        <v>4200</v>
      </c>
      <c r="Z348" s="57">
        <f t="shared" si="6"/>
        <v>5142</v>
      </c>
      <c r="AA348" s="56"/>
      <c r="AB348" s="14" t="s">
        <v>746</v>
      </c>
      <c r="AC348" s="15">
        <v>45902</v>
      </c>
      <c r="AD348" s="56"/>
      <c r="AE348" s="56"/>
      <c r="AF348" s="56"/>
      <c r="AG348" s="56"/>
      <c r="AH348" s="56"/>
      <c r="AI348" s="56">
        <v>350</v>
      </c>
      <c r="AJ348" s="56"/>
      <c r="AK348" s="56"/>
      <c r="AL348" s="56">
        <v>100</v>
      </c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45898</v>
      </c>
      <c r="B349" s="49" t="s">
        <v>68</v>
      </c>
      <c r="C349" s="27" t="s">
        <v>78</v>
      </c>
      <c r="D349" s="27" t="s">
        <v>41</v>
      </c>
      <c r="E349" s="50" t="s">
        <v>55</v>
      </c>
      <c r="F349" s="51" t="str">
        <f>IFERROR(VLOOKUP(E349,#REF!,2,0),"-")</f>
        <v>-</v>
      </c>
      <c r="G349" s="50" t="s">
        <v>24</v>
      </c>
      <c r="H349" s="56"/>
      <c r="I349" s="56" t="s">
        <v>69</v>
      </c>
      <c r="J349" s="56" t="s">
        <v>126</v>
      </c>
      <c r="K349" s="56">
        <v>2508292316</v>
      </c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7">
        <f t="shared" si="9"/>
        <v>0</v>
      </c>
      <c r="Y349" s="27">
        <v>6578</v>
      </c>
      <c r="Z349" s="57">
        <f t="shared" si="6"/>
        <v>6578</v>
      </c>
      <c r="AA349" s="56"/>
      <c r="AB349" s="56"/>
      <c r="AC349" s="56"/>
      <c r="AD349" s="56"/>
      <c r="AE349" s="56"/>
      <c r="AF349" s="56"/>
      <c r="AG349" s="56"/>
      <c r="AH349" s="56"/>
      <c r="AI349" s="56">
        <v>700</v>
      </c>
      <c r="AJ349" s="56"/>
      <c r="AK349" s="56"/>
      <c r="AL349" s="56">
        <v>100</v>
      </c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45898</v>
      </c>
      <c r="B350" s="49" t="s">
        <v>68</v>
      </c>
      <c r="C350" s="27" t="s">
        <v>79</v>
      </c>
      <c r="D350" s="27" t="s">
        <v>41</v>
      </c>
      <c r="E350" s="50" t="s">
        <v>53</v>
      </c>
      <c r="F350" s="51" t="str">
        <f>IFERROR(VLOOKUP(E350,#REF!,2,0),"-")</f>
        <v>-</v>
      </c>
      <c r="G350" s="50" t="s">
        <v>24</v>
      </c>
      <c r="H350" s="56"/>
      <c r="I350" s="56" t="s">
        <v>69</v>
      </c>
      <c r="J350" s="56" t="s">
        <v>126</v>
      </c>
      <c r="K350" s="56">
        <v>2508292315</v>
      </c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7">
        <f t="shared" si="9"/>
        <v>0</v>
      </c>
      <c r="Y350" s="27">
        <v>6578</v>
      </c>
      <c r="Z350" s="57">
        <f t="shared" si="6"/>
        <v>6578</v>
      </c>
      <c r="AA350" s="56"/>
      <c r="AB350" s="56"/>
      <c r="AC350" s="56"/>
      <c r="AD350" s="56"/>
      <c r="AE350" s="56"/>
      <c r="AF350" s="56"/>
      <c r="AG350" s="56"/>
      <c r="AH350" s="56"/>
      <c r="AI350" s="56">
        <v>700</v>
      </c>
      <c r="AJ350" s="56"/>
      <c r="AK350" s="56"/>
      <c r="AL350" s="56">
        <v>100</v>
      </c>
      <c r="AM350" s="56"/>
      <c r="AN350" s="56"/>
      <c r="AO350" s="56"/>
      <c r="AP350" s="59"/>
      <c r="AQ350" s="60"/>
      <c r="AR350" s="59"/>
      <c r="AS350" s="59"/>
    </row>
    <row r="351" spans="1:45" ht="18.75" customHeight="1">
      <c r="A351" s="15">
        <v>45898</v>
      </c>
      <c r="B351" s="49" t="s">
        <v>30</v>
      </c>
      <c r="C351" s="27" t="s">
        <v>80</v>
      </c>
      <c r="D351" s="27" t="s">
        <v>41</v>
      </c>
      <c r="E351" s="50" t="s">
        <v>258</v>
      </c>
      <c r="F351" s="51" t="str">
        <f>IFERROR(VLOOKUP(E351,#REF!,2,0),"-")</f>
        <v>-</v>
      </c>
      <c r="G351" s="50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7">
        <f t="shared" si="9"/>
        <v>0</v>
      </c>
      <c r="Y351" s="27"/>
      <c r="Z351" s="57">
        <f t="shared" si="6"/>
        <v>0</v>
      </c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9"/>
      <c r="AQ351" s="60"/>
      <c r="AR351" s="59"/>
      <c r="AS351" s="59"/>
    </row>
    <row r="352" spans="1:45" ht="18.75" customHeight="1">
      <c r="A352" s="15">
        <v>45898</v>
      </c>
      <c r="B352" s="49" t="s">
        <v>211</v>
      </c>
      <c r="C352" s="27" t="s">
        <v>81</v>
      </c>
      <c r="D352" s="27" t="s">
        <v>41</v>
      </c>
      <c r="E352" s="50" t="s">
        <v>74</v>
      </c>
      <c r="F352" s="51" t="str">
        <f>IFERROR(VLOOKUP(E352,#REF!,2,0),"-")</f>
        <v>-</v>
      </c>
      <c r="G352" s="50" t="s">
        <v>35</v>
      </c>
      <c r="H352" s="56" t="s">
        <v>108</v>
      </c>
      <c r="I352" s="56" t="s">
        <v>240</v>
      </c>
      <c r="J352" s="56" t="s">
        <v>172</v>
      </c>
      <c r="K352" s="56"/>
      <c r="L352" s="56" t="s">
        <v>747</v>
      </c>
      <c r="M352" s="56" t="s">
        <v>748</v>
      </c>
      <c r="N352" s="56">
        <v>40</v>
      </c>
      <c r="O352" s="56"/>
      <c r="P352" s="56">
        <v>1284</v>
      </c>
      <c r="Q352" s="56">
        <v>270</v>
      </c>
      <c r="R352" s="56">
        <v>1070</v>
      </c>
      <c r="S352" s="56"/>
      <c r="T352" s="56">
        <v>100</v>
      </c>
      <c r="U352" s="56"/>
      <c r="V352" s="56"/>
      <c r="W352" s="56">
        <v>36</v>
      </c>
      <c r="X352" s="57">
        <f t="shared" si="9"/>
        <v>2688</v>
      </c>
      <c r="Y352" s="27">
        <v>2000</v>
      </c>
      <c r="Z352" s="57">
        <f t="shared" si="6"/>
        <v>4688</v>
      </c>
      <c r="AA352" s="56">
        <v>100</v>
      </c>
      <c r="AB352" s="6" t="s">
        <v>624</v>
      </c>
      <c r="AC352" s="89">
        <v>45902</v>
      </c>
      <c r="AD352" s="56"/>
      <c r="AE352" s="56"/>
      <c r="AF352" s="56"/>
      <c r="AG352" s="56"/>
      <c r="AH352" s="56"/>
      <c r="AI352" s="56">
        <v>200</v>
      </c>
      <c r="AJ352" s="56"/>
      <c r="AK352" s="56"/>
      <c r="AL352" s="56">
        <v>100</v>
      </c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45898</v>
      </c>
      <c r="B353" s="49" t="s">
        <v>211</v>
      </c>
      <c r="C353" s="27" t="s">
        <v>81</v>
      </c>
      <c r="D353" s="27" t="s">
        <v>41</v>
      </c>
      <c r="E353" s="50" t="s">
        <v>74</v>
      </c>
      <c r="F353" s="51" t="str">
        <f>IFERROR(VLOOKUP(E353,#REF!,2,0),"-")</f>
        <v>-</v>
      </c>
      <c r="G353" s="50" t="s">
        <v>35</v>
      </c>
      <c r="H353" s="56" t="s">
        <v>95</v>
      </c>
      <c r="I353" s="56" t="s">
        <v>240</v>
      </c>
      <c r="J353" s="56" t="s">
        <v>147</v>
      </c>
      <c r="K353" s="56"/>
      <c r="L353" s="56" t="s">
        <v>749</v>
      </c>
      <c r="M353" s="56" t="s">
        <v>750</v>
      </c>
      <c r="N353" s="56">
        <v>40</v>
      </c>
      <c r="O353" s="56"/>
      <c r="P353" s="56">
        <v>1177</v>
      </c>
      <c r="Q353" s="56">
        <v>214</v>
      </c>
      <c r="R353" s="56"/>
      <c r="S353" s="56"/>
      <c r="T353" s="56">
        <v>100</v>
      </c>
      <c r="U353" s="56"/>
      <c r="V353" s="56"/>
      <c r="W353" s="56">
        <v>33</v>
      </c>
      <c r="X353" s="57">
        <f t="shared" si="9"/>
        <v>1458</v>
      </c>
      <c r="Y353" s="27">
        <v>2000</v>
      </c>
      <c r="Z353" s="57">
        <f t="shared" si="6"/>
        <v>3458</v>
      </c>
      <c r="AA353" s="56"/>
      <c r="AB353" s="6" t="s">
        <v>624</v>
      </c>
      <c r="AC353" s="89">
        <v>45902</v>
      </c>
      <c r="AD353" s="56"/>
      <c r="AE353" s="56"/>
      <c r="AF353" s="56"/>
      <c r="AG353" s="56"/>
      <c r="AH353" s="56"/>
      <c r="AI353" s="56">
        <v>200</v>
      </c>
      <c r="AJ353" s="56"/>
      <c r="AK353" s="56"/>
      <c r="AL353" s="56">
        <v>100</v>
      </c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45898</v>
      </c>
      <c r="B354" s="49" t="s">
        <v>42</v>
      </c>
      <c r="C354" s="27" t="s">
        <v>263</v>
      </c>
      <c r="D354" s="27" t="s">
        <v>41</v>
      </c>
      <c r="E354" s="50" t="s">
        <v>219</v>
      </c>
      <c r="F354" s="51" t="str">
        <f>IFERROR(VLOOKUP(E354,#REF!,2,0),"-")</f>
        <v>-</v>
      </c>
      <c r="G354" s="50" t="s">
        <v>35</v>
      </c>
      <c r="H354" s="56" t="s">
        <v>111</v>
      </c>
      <c r="I354" s="56" t="s">
        <v>312</v>
      </c>
      <c r="J354" s="56" t="s">
        <v>130</v>
      </c>
      <c r="K354" s="56">
        <v>1359</v>
      </c>
      <c r="L354" s="56" t="s">
        <v>680</v>
      </c>
      <c r="M354" s="56" t="s">
        <v>751</v>
      </c>
      <c r="N354" s="56">
        <v>40</v>
      </c>
      <c r="O354" s="56"/>
      <c r="P354" s="56">
        <v>1200</v>
      </c>
      <c r="Q354" s="56">
        <v>220</v>
      </c>
      <c r="R354" s="56"/>
      <c r="S354" s="56"/>
      <c r="T354" s="56">
        <v>100</v>
      </c>
      <c r="U354" s="56"/>
      <c r="V354" s="56"/>
      <c r="W354" s="56"/>
      <c r="X354" s="57">
        <f t="shared" si="9"/>
        <v>1520</v>
      </c>
      <c r="Y354" s="27">
        <v>4363</v>
      </c>
      <c r="Z354" s="57">
        <f t="shared" si="6"/>
        <v>5883</v>
      </c>
      <c r="AA354" s="56"/>
      <c r="AB354" s="14" t="s">
        <v>682</v>
      </c>
      <c r="AC354" s="15">
        <v>45899</v>
      </c>
      <c r="AD354" s="56"/>
      <c r="AE354" s="56"/>
      <c r="AF354" s="56"/>
      <c r="AG354" s="56"/>
      <c r="AH354" s="56"/>
      <c r="AI354" s="56">
        <v>350</v>
      </c>
      <c r="AJ354" s="56">
        <v>-150</v>
      </c>
      <c r="AK354" s="56"/>
      <c r="AL354" s="56">
        <v>100</v>
      </c>
      <c r="AM354" s="56"/>
      <c r="AN354" s="56"/>
      <c r="AO354" s="56" t="s">
        <v>659</v>
      </c>
      <c r="AP354" s="59"/>
      <c r="AQ354" s="60"/>
      <c r="AR354" s="59"/>
      <c r="AS354" s="59"/>
    </row>
    <row r="355" spans="1:45" ht="18.75" customHeight="1">
      <c r="A355" s="15">
        <v>45898</v>
      </c>
      <c r="B355" s="49" t="s">
        <v>27</v>
      </c>
      <c r="C355" s="27" t="s">
        <v>263</v>
      </c>
      <c r="D355" s="27" t="s">
        <v>41</v>
      </c>
      <c r="E355" s="50" t="s">
        <v>219</v>
      </c>
      <c r="F355" s="51" t="str">
        <f>IFERROR(VLOOKUP(E355,#REF!,2,0),"-")</f>
        <v>-</v>
      </c>
      <c r="G355" s="50" t="s">
        <v>29</v>
      </c>
      <c r="H355" s="56" t="s">
        <v>140</v>
      </c>
      <c r="I355" s="56" t="s">
        <v>61</v>
      </c>
      <c r="J355" s="56" t="s">
        <v>117</v>
      </c>
      <c r="K355" s="56" t="s">
        <v>722</v>
      </c>
      <c r="L355" s="91" t="s">
        <v>723</v>
      </c>
      <c r="M355" s="56" t="s">
        <v>752</v>
      </c>
      <c r="N355" s="56">
        <v>40</v>
      </c>
      <c r="O355" s="56"/>
      <c r="P355" s="56">
        <v>856</v>
      </c>
      <c r="Q355" s="56">
        <v>249.99</v>
      </c>
      <c r="R355" s="56"/>
      <c r="S355" s="56"/>
      <c r="T355" s="56">
        <v>130</v>
      </c>
      <c r="U355" s="56"/>
      <c r="V355" s="56"/>
      <c r="W355" s="56"/>
      <c r="X355" s="57">
        <f t="shared" si="9"/>
        <v>1235.99</v>
      </c>
      <c r="Y355" s="27">
        <v>4000</v>
      </c>
      <c r="Z355" s="57">
        <f t="shared" si="6"/>
        <v>5235.99</v>
      </c>
      <c r="AA355" s="56"/>
      <c r="AB355" s="14" t="s">
        <v>725</v>
      </c>
      <c r="AC355" s="15">
        <v>45904</v>
      </c>
      <c r="AD355" s="56"/>
      <c r="AE355" s="56"/>
      <c r="AF355" s="56"/>
      <c r="AG355" s="56"/>
      <c r="AH355" s="56"/>
      <c r="AI355" s="56">
        <v>350</v>
      </c>
      <c r="AJ355" s="56"/>
      <c r="AK355" s="56"/>
      <c r="AL355" s="56">
        <v>100</v>
      </c>
      <c r="AM355" s="56"/>
      <c r="AN355" s="56"/>
      <c r="AO355" s="56"/>
      <c r="AP355" s="59"/>
      <c r="AQ355" s="60"/>
      <c r="AR355" s="59"/>
      <c r="AS355" s="59"/>
    </row>
    <row r="356" spans="1:45" ht="18.75" customHeight="1">
      <c r="A356" s="15">
        <v>45898</v>
      </c>
      <c r="B356" s="49" t="s">
        <v>30</v>
      </c>
      <c r="C356" s="27" t="s">
        <v>259</v>
      </c>
      <c r="D356" s="27" t="s">
        <v>41</v>
      </c>
      <c r="E356" s="50" t="s">
        <v>272</v>
      </c>
      <c r="F356" s="51" t="str">
        <f>IFERROR(VLOOKUP(E356,#REF!,2,0),"-")</f>
        <v>-</v>
      </c>
      <c r="G356" s="50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7">
        <f t="shared" si="9"/>
        <v>0</v>
      </c>
      <c r="Y356" s="27"/>
      <c r="Z356" s="57">
        <f t="shared" si="6"/>
        <v>0</v>
      </c>
      <c r="AA356" s="56"/>
      <c r="AB356" s="56"/>
      <c r="AC356" s="56"/>
      <c r="AD356" s="56"/>
      <c r="AE356" s="56"/>
      <c r="AF356" s="56"/>
      <c r="AG356" s="56"/>
      <c r="AH356" s="56"/>
      <c r="AI356" s="56"/>
      <c r="AJ356" s="56">
        <v>150</v>
      </c>
      <c r="AK356" s="56"/>
      <c r="AL356" s="56"/>
      <c r="AM356" s="56"/>
      <c r="AN356" s="56"/>
      <c r="AO356" s="56" t="s">
        <v>659</v>
      </c>
      <c r="AP356" s="59"/>
      <c r="AQ356" s="60"/>
      <c r="AR356" s="59"/>
      <c r="AS356" s="59"/>
    </row>
    <row r="357" spans="1:45" ht="18.75" customHeight="1">
      <c r="A357" s="15">
        <v>45898</v>
      </c>
      <c r="B357" s="49" t="s">
        <v>30</v>
      </c>
      <c r="C357" s="27" t="s">
        <v>256</v>
      </c>
      <c r="D357" s="27" t="s">
        <v>41</v>
      </c>
      <c r="E357" s="50" t="s">
        <v>275</v>
      </c>
      <c r="F357" s="51" t="str">
        <f>IFERROR(VLOOKUP(E357,#REF!,2,0),"-")</f>
        <v>-</v>
      </c>
      <c r="G357" s="50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9"/>
        <v>0</v>
      </c>
      <c r="Y357" s="27"/>
      <c r="Z357" s="57">
        <f t="shared" si="6"/>
        <v>0</v>
      </c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80">
        <v>45898</v>
      </c>
      <c r="B358" s="81" t="s">
        <v>30</v>
      </c>
      <c r="C358" s="82" t="s">
        <v>282</v>
      </c>
      <c r="D358" s="82" t="s">
        <v>41</v>
      </c>
      <c r="E358" s="83" t="s">
        <v>210</v>
      </c>
      <c r="F358" s="84" t="str">
        <f>IFERROR(VLOOKUP(E358,#REF!,2,0),"-")</f>
        <v>-</v>
      </c>
      <c r="G358" s="83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6">
        <f t="shared" si="9"/>
        <v>0</v>
      </c>
      <c r="Y358" s="82"/>
      <c r="Z358" s="86">
        <f t="shared" si="6"/>
        <v>0</v>
      </c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7"/>
      <c r="AQ358" s="88"/>
      <c r="AR358" s="87"/>
      <c r="AS358" s="87"/>
    </row>
    <row r="359" spans="1:45" ht="18.75" customHeight="1">
      <c r="A359" s="15">
        <v>45899</v>
      </c>
      <c r="B359" s="49" t="s">
        <v>211</v>
      </c>
      <c r="C359" s="27" t="s">
        <v>22</v>
      </c>
      <c r="D359" s="27" t="s">
        <v>23</v>
      </c>
      <c r="E359" s="50" t="s">
        <v>207</v>
      </c>
      <c r="F359" s="51" t="str">
        <f>IFERROR(VLOOKUP(E359,#REF!,2,0),"-")</f>
        <v>-</v>
      </c>
      <c r="G359" s="50" t="s">
        <v>35</v>
      </c>
      <c r="H359" s="56" t="s">
        <v>132</v>
      </c>
      <c r="I359" s="56" t="s">
        <v>240</v>
      </c>
      <c r="J359" s="56" t="s">
        <v>172</v>
      </c>
      <c r="K359" s="56"/>
      <c r="L359" s="56" t="s">
        <v>753</v>
      </c>
      <c r="M359" s="56" t="s">
        <v>754</v>
      </c>
      <c r="N359" s="56">
        <v>40</v>
      </c>
      <c r="O359" s="56"/>
      <c r="P359" s="56">
        <v>1554</v>
      </c>
      <c r="Q359" s="56"/>
      <c r="R359" s="56"/>
      <c r="S359" s="56"/>
      <c r="T359" s="56"/>
      <c r="U359" s="56"/>
      <c r="V359" s="56"/>
      <c r="W359" s="56">
        <v>43.57</v>
      </c>
      <c r="X359" s="57">
        <f t="shared" si="9"/>
        <v>1510.43</v>
      </c>
      <c r="Y359" s="27">
        <v>2000</v>
      </c>
      <c r="Z359" s="57">
        <f t="shared" si="6"/>
        <v>3510.4300000000003</v>
      </c>
      <c r="AA359" s="56">
        <v>100</v>
      </c>
      <c r="AB359" s="6" t="s">
        <v>624</v>
      </c>
      <c r="AC359" s="89">
        <v>45902</v>
      </c>
      <c r="AD359" s="56"/>
      <c r="AE359" s="56"/>
      <c r="AF359" s="56"/>
      <c r="AG359" s="56"/>
      <c r="AH359" s="56"/>
      <c r="AI359" s="56">
        <v>200</v>
      </c>
      <c r="AJ359" s="56"/>
      <c r="AK359" s="56"/>
      <c r="AL359" s="56">
        <v>100</v>
      </c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45899</v>
      </c>
      <c r="B360" s="49" t="s">
        <v>211</v>
      </c>
      <c r="C360" s="27" t="s">
        <v>31</v>
      </c>
      <c r="D360" s="27" t="s">
        <v>23</v>
      </c>
      <c r="E360" s="50" t="s">
        <v>248</v>
      </c>
      <c r="F360" s="51" t="str">
        <f>IFERROR(VLOOKUP(E360,#REF!,2,0),"-")</f>
        <v>-</v>
      </c>
      <c r="G360" s="50" t="s">
        <v>35</v>
      </c>
      <c r="H360" s="56" t="s">
        <v>132</v>
      </c>
      <c r="I360" s="56" t="s">
        <v>240</v>
      </c>
      <c r="J360" s="56" t="s">
        <v>172</v>
      </c>
      <c r="K360" s="56"/>
      <c r="L360" s="56" t="s">
        <v>755</v>
      </c>
      <c r="M360" s="56" t="s">
        <v>756</v>
      </c>
      <c r="N360" s="56">
        <v>40</v>
      </c>
      <c r="O360" s="56"/>
      <c r="P360" s="56">
        <v>1284</v>
      </c>
      <c r="Q360" s="56">
        <v>270</v>
      </c>
      <c r="R360" s="56"/>
      <c r="S360" s="56"/>
      <c r="T360" s="56"/>
      <c r="U360" s="56"/>
      <c r="V360" s="56"/>
      <c r="W360" s="56"/>
      <c r="X360" s="57">
        <f t="shared" si="9"/>
        <v>1554</v>
      </c>
      <c r="Y360" s="27">
        <v>2000</v>
      </c>
      <c r="Z360" s="57">
        <f t="shared" si="6"/>
        <v>3554</v>
      </c>
      <c r="AA360" s="56">
        <v>100</v>
      </c>
      <c r="AB360" s="6" t="s">
        <v>624</v>
      </c>
      <c r="AC360" s="89">
        <v>45902</v>
      </c>
      <c r="AD360" s="56"/>
      <c r="AE360" s="56"/>
      <c r="AF360" s="56"/>
      <c r="AG360" s="56"/>
      <c r="AH360" s="56"/>
      <c r="AI360" s="56">
        <v>200</v>
      </c>
      <c r="AJ360" s="56"/>
      <c r="AK360" s="56"/>
      <c r="AL360" s="56">
        <v>100</v>
      </c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45899</v>
      </c>
      <c r="B361" s="49" t="s">
        <v>30</v>
      </c>
      <c r="C361" s="27" t="s">
        <v>28</v>
      </c>
      <c r="D361" s="27" t="s">
        <v>23</v>
      </c>
      <c r="E361" s="50" t="s">
        <v>261</v>
      </c>
      <c r="F361" s="51" t="str">
        <f>IFERROR(VLOOKUP(E361,#REF!,2,0),"-")</f>
        <v>-</v>
      </c>
      <c r="G361" s="50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7">
        <f t="shared" si="9"/>
        <v>0</v>
      </c>
      <c r="Y361" s="27"/>
      <c r="Z361" s="57">
        <f t="shared" si="6"/>
        <v>0</v>
      </c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15">
        <v>45899</v>
      </c>
      <c r="B362" s="49" t="s">
        <v>30</v>
      </c>
      <c r="C362" s="27" t="s">
        <v>33</v>
      </c>
      <c r="D362" s="27" t="s">
        <v>23</v>
      </c>
      <c r="E362" s="50"/>
      <c r="F362" s="51"/>
      <c r="G362" s="50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7">
        <f t="shared" si="9"/>
        <v>0</v>
      </c>
      <c r="Y362" s="27"/>
      <c r="Z362" s="57">
        <f t="shared" si="6"/>
        <v>0</v>
      </c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9"/>
      <c r="AQ362" s="60"/>
      <c r="AR362" s="59"/>
      <c r="AS362" s="59"/>
    </row>
    <row r="363" spans="1:45" ht="18.75" customHeight="1">
      <c r="A363" s="15">
        <v>45899</v>
      </c>
      <c r="B363" s="49" t="s">
        <v>30</v>
      </c>
      <c r="C363" s="27" t="s">
        <v>34</v>
      </c>
      <c r="D363" s="27" t="s">
        <v>23</v>
      </c>
      <c r="E363" s="50" t="s">
        <v>75</v>
      </c>
      <c r="F363" s="51" t="str">
        <f>IFERROR(VLOOKUP(E363,#REF!,2,0),"-")</f>
        <v>-</v>
      </c>
      <c r="G363" s="50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7">
        <f t="shared" si="9"/>
        <v>0</v>
      </c>
      <c r="Y363" s="27"/>
      <c r="Z363" s="57">
        <f t="shared" si="6"/>
        <v>0</v>
      </c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45899</v>
      </c>
      <c r="B364" s="49" t="s">
        <v>211</v>
      </c>
      <c r="C364" s="27" t="s">
        <v>36</v>
      </c>
      <c r="D364" s="27" t="s">
        <v>23</v>
      </c>
      <c r="E364" s="50" t="s">
        <v>37</v>
      </c>
      <c r="F364" s="51" t="str">
        <f>IFERROR(VLOOKUP(E364,#REF!,2,0),"-")</f>
        <v>-</v>
      </c>
      <c r="G364" s="50" t="s">
        <v>35</v>
      </c>
      <c r="H364" s="56" t="s">
        <v>123</v>
      </c>
      <c r="I364" s="56" t="s">
        <v>240</v>
      </c>
      <c r="J364" s="56" t="s">
        <v>250</v>
      </c>
      <c r="K364" s="56"/>
      <c r="L364" s="56" t="s">
        <v>757</v>
      </c>
      <c r="M364" s="56" t="s">
        <v>758</v>
      </c>
      <c r="N364" s="56">
        <v>40</v>
      </c>
      <c r="O364" s="56"/>
      <c r="P364" s="56">
        <v>1284</v>
      </c>
      <c r="Q364" s="56">
        <v>267.5</v>
      </c>
      <c r="R364" s="56">
        <v>428</v>
      </c>
      <c r="S364" s="56"/>
      <c r="T364" s="56">
        <v>100</v>
      </c>
      <c r="U364" s="56"/>
      <c r="V364" s="56"/>
      <c r="W364" s="56">
        <v>36</v>
      </c>
      <c r="X364" s="57">
        <f t="shared" si="9"/>
        <v>2043.5</v>
      </c>
      <c r="Y364" s="27">
        <v>200</v>
      </c>
      <c r="Z364" s="57">
        <f t="shared" si="6"/>
        <v>2243.5</v>
      </c>
      <c r="AA364" s="56">
        <v>100</v>
      </c>
      <c r="AB364" s="6" t="s">
        <v>624</v>
      </c>
      <c r="AC364" s="89">
        <v>45902</v>
      </c>
      <c r="AD364" s="56"/>
      <c r="AE364" s="56"/>
      <c r="AF364" s="56"/>
      <c r="AG364" s="56"/>
      <c r="AH364" s="56"/>
      <c r="AI364" s="56">
        <v>200</v>
      </c>
      <c r="AJ364" s="56"/>
      <c r="AK364" s="56"/>
      <c r="AL364" s="56">
        <v>100</v>
      </c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45899</v>
      </c>
      <c r="B365" s="49" t="s">
        <v>211</v>
      </c>
      <c r="C365" s="27" t="s">
        <v>36</v>
      </c>
      <c r="D365" s="27" t="s">
        <v>23</v>
      </c>
      <c r="E365" s="50" t="s">
        <v>37</v>
      </c>
      <c r="F365" s="51" t="str">
        <f>IFERROR(VLOOKUP(E365,#REF!,2,0),"-")</f>
        <v>-</v>
      </c>
      <c r="G365" s="50" t="s">
        <v>35</v>
      </c>
      <c r="H365" s="56" t="s">
        <v>106</v>
      </c>
      <c r="I365" s="56" t="s">
        <v>240</v>
      </c>
      <c r="J365" s="56" t="s">
        <v>115</v>
      </c>
      <c r="K365" s="56"/>
      <c r="L365" s="56" t="s">
        <v>759</v>
      </c>
      <c r="M365" s="56" t="s">
        <v>760</v>
      </c>
      <c r="N365" s="56">
        <v>40</v>
      </c>
      <c r="O365" s="56"/>
      <c r="P365" s="56">
        <v>1300</v>
      </c>
      <c r="Q365" s="56">
        <v>250</v>
      </c>
      <c r="R365" s="56"/>
      <c r="S365" s="56"/>
      <c r="T365" s="56"/>
      <c r="U365" s="56"/>
      <c r="V365" s="56"/>
      <c r="W365" s="56">
        <v>36.450000000000003</v>
      </c>
      <c r="X365" s="57">
        <f t="shared" si="9"/>
        <v>1513.55</v>
      </c>
      <c r="Y365" s="27">
        <v>200</v>
      </c>
      <c r="Z365" s="57">
        <f t="shared" si="6"/>
        <v>1713.55</v>
      </c>
      <c r="AA365" s="56">
        <v>100</v>
      </c>
      <c r="AB365" s="6" t="s">
        <v>624</v>
      </c>
      <c r="AC365" s="89">
        <v>45902</v>
      </c>
      <c r="AD365" s="56"/>
      <c r="AE365" s="56"/>
      <c r="AF365" s="56"/>
      <c r="AG365" s="56"/>
      <c r="AH365" s="56"/>
      <c r="AI365" s="56">
        <v>200</v>
      </c>
      <c r="AJ365" s="56"/>
      <c r="AK365" s="56"/>
      <c r="AL365" s="56">
        <v>100</v>
      </c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45899</v>
      </c>
      <c r="B366" s="49" t="s">
        <v>30</v>
      </c>
      <c r="C366" s="27" t="s">
        <v>39</v>
      </c>
      <c r="D366" s="27" t="s">
        <v>23</v>
      </c>
      <c r="E366" s="50" t="s">
        <v>151</v>
      </c>
      <c r="F366" s="51" t="str">
        <f>IFERROR(VLOOKUP(E366,#REF!,2,0),"-")</f>
        <v>-</v>
      </c>
      <c r="G366" s="50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7">
        <f t="shared" si="9"/>
        <v>0</v>
      </c>
      <c r="Y366" s="27"/>
      <c r="Z366" s="57">
        <f t="shared" si="6"/>
        <v>0</v>
      </c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45899</v>
      </c>
      <c r="B367" s="49" t="s">
        <v>136</v>
      </c>
      <c r="C367" s="27" t="s">
        <v>44</v>
      </c>
      <c r="D367" s="27" t="s">
        <v>41</v>
      </c>
      <c r="E367" s="50" t="s">
        <v>222</v>
      </c>
      <c r="F367" s="51" t="str">
        <f>IFERROR(VLOOKUP(E367,#REF!,2,0),"-")</f>
        <v>-</v>
      </c>
      <c r="G367" s="50" t="s">
        <v>35</v>
      </c>
      <c r="H367" s="56" t="s">
        <v>296</v>
      </c>
      <c r="I367" s="56" t="s">
        <v>761</v>
      </c>
      <c r="J367" s="56" t="s">
        <v>135</v>
      </c>
      <c r="K367" s="56"/>
      <c r="L367" s="56" t="s">
        <v>762</v>
      </c>
      <c r="M367" s="56" t="s">
        <v>763</v>
      </c>
      <c r="N367" s="56">
        <v>40</v>
      </c>
      <c r="O367" s="56"/>
      <c r="P367" s="56">
        <v>1533.99</v>
      </c>
      <c r="Q367" s="56">
        <v>107</v>
      </c>
      <c r="R367" s="56"/>
      <c r="S367" s="56"/>
      <c r="T367" s="56">
        <v>100</v>
      </c>
      <c r="U367" s="56"/>
      <c r="V367" s="56"/>
      <c r="W367" s="14">
        <v>43.01</v>
      </c>
      <c r="X367" s="57">
        <f t="shared" si="9"/>
        <v>1697.98</v>
      </c>
      <c r="Y367" s="90">
        <v>5000</v>
      </c>
      <c r="Z367" s="57">
        <f t="shared" si="6"/>
        <v>6697.98</v>
      </c>
      <c r="AA367" s="56"/>
      <c r="AB367" s="14" t="s">
        <v>764</v>
      </c>
      <c r="AC367" s="15">
        <v>45902</v>
      </c>
      <c r="AD367" s="56"/>
      <c r="AE367" s="56"/>
      <c r="AF367" s="56"/>
      <c r="AG367" s="56"/>
      <c r="AH367" s="56"/>
      <c r="AI367" s="56">
        <v>350</v>
      </c>
      <c r="AJ367" s="56"/>
      <c r="AK367" s="56"/>
      <c r="AL367" s="56">
        <v>100</v>
      </c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45899</v>
      </c>
      <c r="B368" s="49" t="s">
        <v>30</v>
      </c>
      <c r="C368" s="27" t="s">
        <v>46</v>
      </c>
      <c r="D368" s="27" t="s">
        <v>41</v>
      </c>
      <c r="E368" s="50" t="s">
        <v>234</v>
      </c>
      <c r="F368" s="51" t="str">
        <f>IFERROR(VLOOKUP(E368,#REF!,2,0),"-")</f>
        <v>-</v>
      </c>
      <c r="G368" s="50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7">
        <f t="shared" si="9"/>
        <v>0</v>
      </c>
      <c r="Y368" s="27"/>
      <c r="Z368" s="57">
        <f t="shared" si="6"/>
        <v>0</v>
      </c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45899</v>
      </c>
      <c r="B369" s="49" t="s">
        <v>136</v>
      </c>
      <c r="C369" s="27" t="s">
        <v>47</v>
      </c>
      <c r="D369" s="27" t="s">
        <v>41</v>
      </c>
      <c r="E369" s="50" t="s">
        <v>286</v>
      </c>
      <c r="F369" s="51" t="str">
        <f>IFERROR(VLOOKUP(E369,#REF!,2,0),"-")</f>
        <v>-</v>
      </c>
      <c r="G369" s="50" t="s">
        <v>35</v>
      </c>
      <c r="H369" s="56" t="s">
        <v>296</v>
      </c>
      <c r="I369" s="56" t="s">
        <v>761</v>
      </c>
      <c r="J369" s="56" t="s">
        <v>135</v>
      </c>
      <c r="K369" s="56"/>
      <c r="L369" s="56" t="s">
        <v>762</v>
      </c>
      <c r="M369" s="56" t="s">
        <v>765</v>
      </c>
      <c r="N369" s="56">
        <v>40</v>
      </c>
      <c r="O369" s="56"/>
      <c r="P369" s="56">
        <v>1284</v>
      </c>
      <c r="Q369" s="56">
        <v>249.99</v>
      </c>
      <c r="R369" s="56">
        <v>321</v>
      </c>
      <c r="S369" s="56">
        <v>107</v>
      </c>
      <c r="T369" s="56">
        <v>100</v>
      </c>
      <c r="U369" s="56"/>
      <c r="V369" s="56"/>
      <c r="W369" s="14">
        <v>36</v>
      </c>
      <c r="X369" s="57">
        <f t="shared" si="9"/>
        <v>2025.9899999999998</v>
      </c>
      <c r="Y369" s="90">
        <v>5000</v>
      </c>
      <c r="Z369" s="57">
        <f t="shared" si="6"/>
        <v>7025.99</v>
      </c>
      <c r="AA369" s="56"/>
      <c r="AB369" s="14" t="s">
        <v>764</v>
      </c>
      <c r="AC369" s="15">
        <v>45902</v>
      </c>
      <c r="AD369" s="56"/>
      <c r="AE369" s="56"/>
      <c r="AF369" s="56"/>
      <c r="AG369" s="56"/>
      <c r="AH369" s="56"/>
      <c r="AI369" s="56">
        <v>350</v>
      </c>
      <c r="AJ369" s="56"/>
      <c r="AK369" s="56"/>
      <c r="AL369" s="56">
        <v>100</v>
      </c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45899</v>
      </c>
      <c r="B370" s="49" t="s">
        <v>30</v>
      </c>
      <c r="C370" s="27" t="s">
        <v>50</v>
      </c>
      <c r="D370" s="27" t="s">
        <v>41</v>
      </c>
      <c r="E370" s="50" t="s">
        <v>266</v>
      </c>
      <c r="F370" s="51" t="str">
        <f>IFERROR(VLOOKUP(E370,#REF!,2,0),"-")</f>
        <v>-</v>
      </c>
      <c r="G370" s="50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7">
        <f t="shared" si="9"/>
        <v>0</v>
      </c>
      <c r="Y370" s="27"/>
      <c r="Z370" s="57">
        <f t="shared" si="6"/>
        <v>0</v>
      </c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45899</v>
      </c>
      <c r="B371" s="49" t="s">
        <v>42</v>
      </c>
      <c r="C371" s="27" t="s">
        <v>52</v>
      </c>
      <c r="D371" s="27" t="s">
        <v>41</v>
      </c>
      <c r="E371" s="50" t="s">
        <v>292</v>
      </c>
      <c r="F371" s="51" t="str">
        <f>IFERROR(VLOOKUP(E371,#REF!,2,0),"-")</f>
        <v>-</v>
      </c>
      <c r="G371" s="50" t="s">
        <v>35</v>
      </c>
      <c r="H371" s="56" t="s">
        <v>296</v>
      </c>
      <c r="I371" s="56" t="s">
        <v>355</v>
      </c>
      <c r="J371" s="56" t="s">
        <v>356</v>
      </c>
      <c r="K371" s="56">
        <v>1233</v>
      </c>
      <c r="L371" s="56" t="s">
        <v>357</v>
      </c>
      <c r="M371" s="56" t="s">
        <v>766</v>
      </c>
      <c r="N371" s="56">
        <v>40</v>
      </c>
      <c r="O371" s="56"/>
      <c r="P371" s="56">
        <v>1284</v>
      </c>
      <c r="Q371" s="56">
        <v>255</v>
      </c>
      <c r="R371" s="56"/>
      <c r="S371" s="56"/>
      <c r="T371" s="56">
        <v>100</v>
      </c>
      <c r="U371" s="56"/>
      <c r="V371" s="56"/>
      <c r="W371" s="56"/>
      <c r="X371" s="57">
        <f t="shared" si="9"/>
        <v>1639</v>
      </c>
      <c r="Y371" s="27">
        <v>4363</v>
      </c>
      <c r="Z371" s="57">
        <f t="shared" si="6"/>
        <v>6002</v>
      </c>
      <c r="AA371" s="56"/>
      <c r="AB371" s="14" t="s">
        <v>767</v>
      </c>
      <c r="AC371" s="15">
        <v>45903</v>
      </c>
      <c r="AD371" s="56"/>
      <c r="AE371" s="56"/>
      <c r="AF371" s="56"/>
      <c r="AG371" s="56"/>
      <c r="AH371" s="56"/>
      <c r="AI371" s="56">
        <v>350</v>
      </c>
      <c r="AJ371" s="56"/>
      <c r="AK371" s="56"/>
      <c r="AL371" s="56">
        <v>100</v>
      </c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45899</v>
      </c>
      <c r="B372" s="49" t="s">
        <v>42</v>
      </c>
      <c r="C372" s="27" t="s">
        <v>54</v>
      </c>
      <c r="D372" s="27" t="s">
        <v>41</v>
      </c>
      <c r="E372" s="50" t="s">
        <v>227</v>
      </c>
      <c r="F372" s="51" t="str">
        <f>IFERROR(VLOOKUP(E372,#REF!,2,0),"-")</f>
        <v>-</v>
      </c>
      <c r="G372" s="50" t="s">
        <v>35</v>
      </c>
      <c r="H372" s="56" t="s">
        <v>296</v>
      </c>
      <c r="I372" s="56" t="s">
        <v>360</v>
      </c>
      <c r="J372" s="56" t="s">
        <v>361</v>
      </c>
      <c r="K372" s="56">
        <v>1382</v>
      </c>
      <c r="L372" s="56" t="s">
        <v>768</v>
      </c>
      <c r="M372" s="56" t="s">
        <v>769</v>
      </c>
      <c r="N372" s="56">
        <v>40</v>
      </c>
      <c r="O372" s="56"/>
      <c r="P372" s="56">
        <v>1284</v>
      </c>
      <c r="Q372" s="56">
        <v>250</v>
      </c>
      <c r="R372" s="56"/>
      <c r="S372" s="56"/>
      <c r="T372" s="56">
        <v>100</v>
      </c>
      <c r="U372" s="56"/>
      <c r="V372" s="56"/>
      <c r="W372" s="56"/>
      <c r="X372" s="57">
        <f t="shared" si="9"/>
        <v>1634</v>
      </c>
      <c r="Y372" s="27">
        <v>4363</v>
      </c>
      <c r="Z372" s="57">
        <f t="shared" si="6"/>
        <v>5997</v>
      </c>
      <c r="AA372" s="56"/>
      <c r="AB372" s="14" t="s">
        <v>770</v>
      </c>
      <c r="AC372" s="15">
        <v>45903</v>
      </c>
      <c r="AD372" s="56"/>
      <c r="AE372" s="56"/>
      <c r="AF372" s="56"/>
      <c r="AG372" s="56"/>
      <c r="AH372" s="56"/>
      <c r="AI372" s="56">
        <v>350</v>
      </c>
      <c r="AJ372" s="56"/>
      <c r="AK372" s="56"/>
      <c r="AL372" s="56">
        <v>100</v>
      </c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45899</v>
      </c>
      <c r="B373" s="49" t="s">
        <v>30</v>
      </c>
      <c r="C373" s="27" t="s">
        <v>56</v>
      </c>
      <c r="D373" s="27" t="s">
        <v>41</v>
      </c>
      <c r="E373" s="50" t="s">
        <v>253</v>
      </c>
      <c r="F373" s="51" t="str">
        <f>IFERROR(VLOOKUP(E373,#REF!,2,0),"-")</f>
        <v>-</v>
      </c>
      <c r="G373" s="50" t="s">
        <v>35</v>
      </c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/>
      <c r="Y373" s="51"/>
      <c r="Z373" s="56"/>
      <c r="AA373" s="56"/>
      <c r="AB373" s="92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15">
        <v>45899</v>
      </c>
      <c r="B374" s="49" t="s">
        <v>30</v>
      </c>
      <c r="C374" s="27" t="s">
        <v>78</v>
      </c>
      <c r="D374" s="27" t="s">
        <v>41</v>
      </c>
      <c r="E374" s="50" t="s">
        <v>55</v>
      </c>
      <c r="F374" s="51" t="str">
        <f>IFERROR(VLOOKUP(E374,#REF!,2,0),"-")</f>
        <v>-</v>
      </c>
      <c r="G374" s="50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7">
        <f t="shared" ref="X374:X467" si="10">SUM(P374:V374)-W374</f>
        <v>0</v>
      </c>
      <c r="Y374" s="27"/>
      <c r="Z374" s="57">
        <f t="shared" ref="Z374:Z476" si="11">SUM(X374:Y374
)</f>
        <v>0</v>
      </c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9"/>
      <c r="AQ374" s="60"/>
      <c r="AR374" s="59"/>
      <c r="AS374" s="59"/>
    </row>
    <row r="375" spans="1:45" ht="18.75" customHeight="1">
      <c r="A375" s="15">
        <v>45899</v>
      </c>
      <c r="B375" s="49" t="s">
        <v>30</v>
      </c>
      <c r="C375" s="27" t="s">
        <v>79</v>
      </c>
      <c r="D375" s="27" t="s">
        <v>41</v>
      </c>
      <c r="E375" s="50" t="s">
        <v>53</v>
      </c>
      <c r="F375" s="51" t="str">
        <f>IFERROR(VLOOKUP(E375,#REF!,2,0),"-")</f>
        <v>-</v>
      </c>
      <c r="G375" s="50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10"/>
        <v>0</v>
      </c>
      <c r="Y375" s="27"/>
      <c r="Z375" s="57">
        <f t="shared" si="11"/>
        <v>0</v>
      </c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45899</v>
      </c>
      <c r="B376" s="49" t="s">
        <v>30</v>
      </c>
      <c r="C376" s="27" t="s">
        <v>79</v>
      </c>
      <c r="D376" s="27" t="s">
        <v>41</v>
      </c>
      <c r="E376" s="50" t="s">
        <v>53</v>
      </c>
      <c r="F376" s="51" t="str">
        <f>IFERROR(VLOOKUP(E376,#REF!,2,0),"-")</f>
        <v>-</v>
      </c>
      <c r="G376" s="50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7">
        <f t="shared" si="10"/>
        <v>0</v>
      </c>
      <c r="Y376" s="27"/>
      <c r="Z376" s="57">
        <f t="shared" si="11"/>
        <v>0</v>
      </c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15">
        <v>45899</v>
      </c>
      <c r="B377" s="49" t="s">
        <v>211</v>
      </c>
      <c r="C377" s="27" t="s">
        <v>80</v>
      </c>
      <c r="D377" s="27" t="s">
        <v>41</v>
      </c>
      <c r="E377" s="50" t="s">
        <v>258</v>
      </c>
      <c r="F377" s="51" t="str">
        <f>IFERROR(VLOOKUP(E377,#REF!,2,0),"-")</f>
        <v>-</v>
      </c>
      <c r="G377" s="50" t="s">
        <v>35</v>
      </c>
      <c r="H377" s="56" t="s">
        <v>132</v>
      </c>
      <c r="I377" s="56" t="s">
        <v>240</v>
      </c>
      <c r="J377" s="56" t="s">
        <v>172</v>
      </c>
      <c r="K377" s="56"/>
      <c r="L377" s="56" t="s">
        <v>771</v>
      </c>
      <c r="M377" s="56" t="s">
        <v>772</v>
      </c>
      <c r="N377" s="56">
        <v>40</v>
      </c>
      <c r="O377" s="56"/>
      <c r="P377" s="56">
        <v>1284</v>
      </c>
      <c r="Q377" s="56">
        <v>270</v>
      </c>
      <c r="R377" s="56"/>
      <c r="S377" s="56"/>
      <c r="T377" s="56">
        <v>100</v>
      </c>
      <c r="U377" s="56"/>
      <c r="V377" s="56"/>
      <c r="W377" s="56">
        <v>36</v>
      </c>
      <c r="X377" s="57">
        <f t="shared" si="10"/>
        <v>1618</v>
      </c>
      <c r="Y377" s="27">
        <v>2000</v>
      </c>
      <c r="Z377" s="57">
        <f t="shared" si="11"/>
        <v>3618</v>
      </c>
      <c r="AA377" s="56">
        <v>100</v>
      </c>
      <c r="AB377" s="6" t="s">
        <v>624</v>
      </c>
      <c r="AC377" s="89">
        <v>45902</v>
      </c>
      <c r="AD377" s="56"/>
      <c r="AE377" s="56"/>
      <c r="AF377" s="56"/>
      <c r="AG377" s="56"/>
      <c r="AH377" s="56"/>
      <c r="AI377" s="56">
        <v>200</v>
      </c>
      <c r="AJ377" s="56"/>
      <c r="AK377" s="56"/>
      <c r="AL377" s="56">
        <v>100</v>
      </c>
      <c r="AM377" s="56"/>
      <c r="AN377" s="56"/>
      <c r="AO377" s="56"/>
      <c r="AP377" s="59"/>
      <c r="AQ377" s="60"/>
      <c r="AR377" s="59"/>
      <c r="AS377" s="59"/>
    </row>
    <row r="378" spans="1:45" ht="18.75" customHeight="1">
      <c r="A378" s="15">
        <v>45899</v>
      </c>
      <c r="B378" s="49" t="s">
        <v>211</v>
      </c>
      <c r="C378" s="27" t="s">
        <v>80</v>
      </c>
      <c r="D378" s="27" t="s">
        <v>41</v>
      </c>
      <c r="E378" s="50" t="s">
        <v>258</v>
      </c>
      <c r="F378" s="51" t="str">
        <f>IFERROR(VLOOKUP(E378,#REF!,2,0),"-")</f>
        <v>-</v>
      </c>
      <c r="G378" s="50" t="s">
        <v>35</v>
      </c>
      <c r="H378" s="56" t="s">
        <v>117</v>
      </c>
      <c r="I378" s="56" t="s">
        <v>240</v>
      </c>
      <c r="J378" s="56" t="s">
        <v>143</v>
      </c>
      <c r="K378" s="56"/>
      <c r="L378" s="56" t="s">
        <v>773</v>
      </c>
      <c r="M378" s="56" t="s">
        <v>774</v>
      </c>
      <c r="N378" s="56">
        <v>40</v>
      </c>
      <c r="O378" s="56"/>
      <c r="P378" s="56"/>
      <c r="Q378" s="56"/>
      <c r="R378" s="56"/>
      <c r="S378" s="56"/>
      <c r="T378" s="56">
        <v>100</v>
      </c>
      <c r="U378" s="56"/>
      <c r="V378" s="56"/>
      <c r="W378" s="56"/>
      <c r="X378" s="57">
        <f t="shared" si="10"/>
        <v>100</v>
      </c>
      <c r="Y378" s="27">
        <v>2000</v>
      </c>
      <c r="Z378" s="57">
        <f t="shared" si="11"/>
        <v>2100</v>
      </c>
      <c r="AA378" s="56">
        <v>100</v>
      </c>
      <c r="AB378" s="6" t="s">
        <v>624</v>
      </c>
      <c r="AC378" s="89">
        <v>45902</v>
      </c>
      <c r="AD378" s="56"/>
      <c r="AE378" s="56"/>
      <c r="AF378" s="56"/>
      <c r="AG378" s="56"/>
      <c r="AH378" s="56"/>
      <c r="AI378" s="56">
        <v>200</v>
      </c>
      <c r="AJ378" s="56"/>
      <c r="AK378" s="56"/>
      <c r="AL378" s="56">
        <v>100</v>
      </c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45899</v>
      </c>
      <c r="B379" s="49" t="s">
        <v>30</v>
      </c>
      <c r="C379" s="27" t="s">
        <v>259</v>
      </c>
      <c r="D379" s="27" t="s">
        <v>41</v>
      </c>
      <c r="E379" s="50" t="s">
        <v>272</v>
      </c>
      <c r="F379" s="51" t="str">
        <f>IFERROR(VLOOKUP(E379,#REF!,2,0),"-")</f>
        <v>-</v>
      </c>
      <c r="G379" s="50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10"/>
        <v>0</v>
      </c>
      <c r="Y379" s="27"/>
      <c r="Z379" s="57">
        <f t="shared" si="11"/>
        <v>0</v>
      </c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15">
        <v>45899</v>
      </c>
      <c r="B380" s="49" t="s">
        <v>30</v>
      </c>
      <c r="C380" s="27" t="s">
        <v>263</v>
      </c>
      <c r="D380" s="27" t="s">
        <v>41</v>
      </c>
      <c r="E380" s="50" t="s">
        <v>219</v>
      </c>
      <c r="F380" s="51" t="str">
        <f>IFERROR(VLOOKUP(E380,#REF!,2,0),"-")</f>
        <v>-</v>
      </c>
      <c r="G380" s="50" t="s">
        <v>35</v>
      </c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7">
        <f t="shared" si="10"/>
        <v>0</v>
      </c>
      <c r="Y380" s="27"/>
      <c r="Z380" s="57">
        <f t="shared" si="11"/>
        <v>0</v>
      </c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9"/>
      <c r="AQ380" s="60"/>
      <c r="AR380" s="59"/>
      <c r="AS380" s="59"/>
    </row>
    <row r="381" spans="1:45" ht="18.75" customHeight="1">
      <c r="A381" s="15">
        <v>45899</v>
      </c>
      <c r="B381" s="49" t="s">
        <v>30</v>
      </c>
      <c r="C381" s="27" t="s">
        <v>259</v>
      </c>
      <c r="D381" s="27" t="s">
        <v>41</v>
      </c>
      <c r="E381" s="50" t="s">
        <v>272</v>
      </c>
      <c r="F381" s="51" t="str">
        <f>IFERROR(VLOOKUP(E381,#REF!,2,0),"-")</f>
        <v>-</v>
      </c>
      <c r="G381" s="50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7">
        <f t="shared" si="10"/>
        <v>0</v>
      </c>
      <c r="Y381" s="27"/>
      <c r="Z381" s="57">
        <f t="shared" si="11"/>
        <v>0</v>
      </c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45899</v>
      </c>
      <c r="B382" s="49" t="s">
        <v>42</v>
      </c>
      <c r="C382" s="27" t="s">
        <v>256</v>
      </c>
      <c r="D382" s="27" t="s">
        <v>41</v>
      </c>
      <c r="E382" s="50" t="s">
        <v>275</v>
      </c>
      <c r="F382" s="51" t="str">
        <f>IFERROR(VLOOKUP(E382,#REF!,2,0),"-")</f>
        <v>-</v>
      </c>
      <c r="G382" s="50" t="s">
        <v>35</v>
      </c>
      <c r="H382" s="56" t="s">
        <v>296</v>
      </c>
      <c r="I382" s="56" t="s">
        <v>355</v>
      </c>
      <c r="J382" s="56" t="s">
        <v>356</v>
      </c>
      <c r="K382" s="56">
        <v>1233</v>
      </c>
      <c r="L382" s="56" t="s">
        <v>357</v>
      </c>
      <c r="M382" s="56" t="s">
        <v>775</v>
      </c>
      <c r="N382" s="56">
        <v>40</v>
      </c>
      <c r="O382" s="56"/>
      <c r="P382" s="56">
        <v>1284</v>
      </c>
      <c r="Q382" s="56">
        <v>255</v>
      </c>
      <c r="R382" s="56"/>
      <c r="S382" s="56"/>
      <c r="T382" s="56">
        <v>100</v>
      </c>
      <c r="U382" s="56"/>
      <c r="V382" s="56"/>
      <c r="W382" s="56"/>
      <c r="X382" s="57">
        <f t="shared" si="10"/>
        <v>1639</v>
      </c>
      <c r="Y382" s="27">
        <v>4363</v>
      </c>
      <c r="Z382" s="57">
        <f t="shared" si="11"/>
        <v>6002</v>
      </c>
      <c r="AA382" s="56"/>
      <c r="AB382" s="14" t="s">
        <v>767</v>
      </c>
      <c r="AC382" s="15">
        <v>45903</v>
      </c>
      <c r="AD382" s="56"/>
      <c r="AE382" s="56"/>
      <c r="AF382" s="56"/>
      <c r="AG382" s="56"/>
      <c r="AH382" s="56"/>
      <c r="AI382" s="56">
        <v>350</v>
      </c>
      <c r="AJ382" s="56"/>
      <c r="AK382" s="56"/>
      <c r="AL382" s="56">
        <v>100</v>
      </c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80">
        <v>45899</v>
      </c>
      <c r="B383" s="81" t="s">
        <v>30</v>
      </c>
      <c r="C383" s="82" t="s">
        <v>282</v>
      </c>
      <c r="D383" s="82" t="s">
        <v>41</v>
      </c>
      <c r="E383" s="83" t="s">
        <v>210</v>
      </c>
      <c r="F383" s="84" t="str">
        <f>IFERROR(VLOOKUP(E383,#REF!,2,0),"-")</f>
        <v>-</v>
      </c>
      <c r="G383" s="83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6">
        <f t="shared" si="10"/>
        <v>0</v>
      </c>
      <c r="Y383" s="82"/>
      <c r="Z383" s="86">
        <f t="shared" si="11"/>
        <v>0</v>
      </c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7"/>
      <c r="AQ383" s="88"/>
      <c r="AR383" s="87"/>
      <c r="AS383" s="87"/>
    </row>
    <row r="384" spans="1:45" ht="18.75" customHeight="1">
      <c r="A384" s="15">
        <v>45900</v>
      </c>
      <c r="B384" s="49" t="s">
        <v>30</v>
      </c>
      <c r="C384" s="27" t="s">
        <v>22</v>
      </c>
      <c r="D384" s="27" t="s">
        <v>23</v>
      </c>
      <c r="E384" s="50" t="s">
        <v>207</v>
      </c>
      <c r="F384" s="51" t="str">
        <f>IFERROR(VLOOKUP(E384,#REF!,2,0),"-")</f>
        <v>-</v>
      </c>
      <c r="G384" s="50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10"/>
        <v>0</v>
      </c>
      <c r="Y384" s="27"/>
      <c r="Z384" s="57">
        <f t="shared" si="11"/>
        <v>0</v>
      </c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45900</v>
      </c>
      <c r="B385" s="49" t="s">
        <v>30</v>
      </c>
      <c r="C385" s="27" t="s">
        <v>28</v>
      </c>
      <c r="D385" s="27" t="s">
        <v>23</v>
      </c>
      <c r="E385" s="50" t="s">
        <v>261</v>
      </c>
      <c r="F385" s="51" t="str">
        <f>IFERROR(VLOOKUP(E385,#REF!,2,0),"-")</f>
        <v>-</v>
      </c>
      <c r="G385" s="50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10"/>
        <v>0</v>
      </c>
      <c r="Y385" s="27"/>
      <c r="Z385" s="57">
        <f t="shared" si="11"/>
        <v>0</v>
      </c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45900</v>
      </c>
      <c r="B386" s="49" t="s">
        <v>30</v>
      </c>
      <c r="C386" s="27" t="s">
        <v>31</v>
      </c>
      <c r="D386" s="27" t="s">
        <v>23</v>
      </c>
      <c r="E386" s="50" t="s">
        <v>248</v>
      </c>
      <c r="F386" s="51" t="str">
        <f>IFERROR(VLOOKUP(E386,#REF!,2,0),"-")</f>
        <v>-</v>
      </c>
      <c r="G386" s="50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7">
        <f t="shared" si="10"/>
        <v>0</v>
      </c>
      <c r="Y386" s="27"/>
      <c r="Z386" s="57">
        <f t="shared" si="11"/>
        <v>0</v>
      </c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15">
        <v>45900</v>
      </c>
      <c r="B387" s="49" t="s">
        <v>30</v>
      </c>
      <c r="C387" s="27" t="s">
        <v>33</v>
      </c>
      <c r="D387" s="27" t="s">
        <v>23</v>
      </c>
      <c r="E387" s="50"/>
      <c r="F387" s="51"/>
      <c r="G387" s="50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7">
        <f t="shared" si="10"/>
        <v>0</v>
      </c>
      <c r="Y387" s="27"/>
      <c r="Z387" s="57">
        <f t="shared" si="11"/>
        <v>0</v>
      </c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9"/>
      <c r="AQ387" s="60"/>
      <c r="AR387" s="59"/>
      <c r="AS387" s="59"/>
    </row>
    <row r="388" spans="1:45" ht="18.75" customHeight="1">
      <c r="A388" s="15">
        <v>45900</v>
      </c>
      <c r="B388" s="49" t="s">
        <v>30</v>
      </c>
      <c r="C388" s="27" t="s">
        <v>34</v>
      </c>
      <c r="D388" s="27" t="s">
        <v>23</v>
      </c>
      <c r="E388" s="50" t="s">
        <v>75</v>
      </c>
      <c r="F388" s="51" t="str">
        <f>IFERROR(VLOOKUP(E388,#REF!,2,0),"-")</f>
        <v>-</v>
      </c>
      <c r="G388" s="50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10"/>
        <v>0</v>
      </c>
      <c r="Y388" s="27"/>
      <c r="Z388" s="57">
        <f t="shared" si="11"/>
        <v>0</v>
      </c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15">
        <v>45900</v>
      </c>
      <c r="B389" s="49" t="s">
        <v>30</v>
      </c>
      <c r="C389" s="27" t="s">
        <v>36</v>
      </c>
      <c r="D389" s="27" t="s">
        <v>23</v>
      </c>
      <c r="E389" s="50" t="s">
        <v>37</v>
      </c>
      <c r="F389" s="51" t="str">
        <f>IFERROR(VLOOKUP(E389,#REF!,2,0),"-")</f>
        <v>-</v>
      </c>
      <c r="G389" s="50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10"/>
        <v>0</v>
      </c>
      <c r="Y389" s="27"/>
      <c r="Z389" s="57">
        <f t="shared" si="11"/>
        <v>0</v>
      </c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15">
        <v>45900</v>
      </c>
      <c r="B390" s="49" t="s">
        <v>30</v>
      </c>
      <c r="C390" s="27" t="s">
        <v>39</v>
      </c>
      <c r="D390" s="27" t="s">
        <v>23</v>
      </c>
      <c r="E390" s="50" t="s">
        <v>151</v>
      </c>
      <c r="F390" s="51" t="str">
        <f>IFERROR(VLOOKUP(E390,#REF!,2,0),"-")</f>
        <v>-</v>
      </c>
      <c r="G390" s="50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7">
        <f t="shared" si="10"/>
        <v>0</v>
      </c>
      <c r="Y390" s="27"/>
      <c r="Z390" s="57">
        <f t="shared" si="11"/>
        <v>0</v>
      </c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15">
        <v>45900</v>
      </c>
      <c r="B391" s="49" t="s">
        <v>30</v>
      </c>
      <c r="C391" s="27" t="s">
        <v>44</v>
      </c>
      <c r="D391" s="27" t="s">
        <v>41</v>
      </c>
      <c r="E391" s="50" t="s">
        <v>222</v>
      </c>
      <c r="F391" s="51" t="str">
        <f>IFERROR(VLOOKUP(E391,#REF!,2,0),"-")</f>
        <v>-</v>
      </c>
      <c r="G391" s="50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10"/>
        <v>0</v>
      </c>
      <c r="Y391" s="27"/>
      <c r="Z391" s="57">
        <f t="shared" si="11"/>
        <v>0</v>
      </c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15">
        <v>45900</v>
      </c>
      <c r="B392" s="49" t="s">
        <v>30</v>
      </c>
      <c r="C392" s="27" t="s">
        <v>46</v>
      </c>
      <c r="D392" s="27" t="s">
        <v>41</v>
      </c>
      <c r="E392" s="50" t="s">
        <v>234</v>
      </c>
      <c r="F392" s="51" t="str">
        <f>IFERROR(VLOOKUP(E392,#REF!,2,0),"-")</f>
        <v>-</v>
      </c>
      <c r="G392" s="50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7">
        <f t="shared" si="10"/>
        <v>0</v>
      </c>
      <c r="Y392" s="27"/>
      <c r="Z392" s="57">
        <f t="shared" si="11"/>
        <v>0</v>
      </c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15">
        <v>45900</v>
      </c>
      <c r="B393" s="49" t="s">
        <v>30</v>
      </c>
      <c r="C393" s="27" t="s">
        <v>47</v>
      </c>
      <c r="D393" s="27" t="s">
        <v>41</v>
      </c>
      <c r="E393" s="50" t="s">
        <v>286</v>
      </c>
      <c r="F393" s="51" t="str">
        <f>IFERROR(VLOOKUP(E393,#REF!,2,0),"-")</f>
        <v>-</v>
      </c>
      <c r="G393" s="50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10"/>
        <v>0</v>
      </c>
      <c r="Y393" s="27"/>
      <c r="Z393" s="57">
        <f t="shared" si="11"/>
        <v>0</v>
      </c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15">
        <v>45900</v>
      </c>
      <c r="B394" s="49" t="s">
        <v>30</v>
      </c>
      <c r="C394" s="27" t="s">
        <v>50</v>
      </c>
      <c r="D394" s="27" t="s">
        <v>41</v>
      </c>
      <c r="E394" s="50" t="s">
        <v>266</v>
      </c>
      <c r="F394" s="51" t="str">
        <f>IFERROR(VLOOKUP(E394,#REF!,2,0),"-")</f>
        <v>-</v>
      </c>
      <c r="G394" s="50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7">
        <f t="shared" si="10"/>
        <v>0</v>
      </c>
      <c r="Y394" s="27"/>
      <c r="Z394" s="57">
        <f t="shared" si="11"/>
        <v>0</v>
      </c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15">
        <v>45900</v>
      </c>
      <c r="B395" s="49" t="s">
        <v>30</v>
      </c>
      <c r="C395" s="27" t="s">
        <v>52</v>
      </c>
      <c r="D395" s="27" t="s">
        <v>41</v>
      </c>
      <c r="E395" s="50" t="s">
        <v>292</v>
      </c>
      <c r="F395" s="51" t="str">
        <f>IFERROR(VLOOKUP(E395,#REF!,2,0),"-")</f>
        <v>-</v>
      </c>
      <c r="G395" s="50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10"/>
        <v>0</v>
      </c>
      <c r="Y395" s="27"/>
      <c r="Z395" s="57">
        <f t="shared" si="11"/>
        <v>0</v>
      </c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15">
        <v>45900</v>
      </c>
      <c r="B396" s="49" t="s">
        <v>30</v>
      </c>
      <c r="C396" s="27" t="s">
        <v>54</v>
      </c>
      <c r="D396" s="27" t="s">
        <v>41</v>
      </c>
      <c r="E396" s="50" t="s">
        <v>227</v>
      </c>
      <c r="F396" s="51" t="str">
        <f>IFERROR(VLOOKUP(E396,#REF!,2,0),"-")</f>
        <v>-</v>
      </c>
      <c r="G396" s="50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7">
        <f t="shared" si="10"/>
        <v>0</v>
      </c>
      <c r="Y396" s="27"/>
      <c r="Z396" s="57">
        <f t="shared" si="11"/>
        <v>0</v>
      </c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9"/>
      <c r="AQ396" s="60"/>
      <c r="AR396" s="59"/>
      <c r="AS396" s="59"/>
    </row>
    <row r="397" spans="1:45" ht="18.75" customHeight="1">
      <c r="A397" s="15">
        <v>45900</v>
      </c>
      <c r="B397" s="49" t="s">
        <v>30</v>
      </c>
      <c r="C397" s="27" t="s">
        <v>54</v>
      </c>
      <c r="D397" s="27" t="s">
        <v>41</v>
      </c>
      <c r="E397" s="50" t="s">
        <v>227</v>
      </c>
      <c r="F397" s="51" t="str">
        <f>IFERROR(VLOOKUP(E397,#REF!,2,0),"-")</f>
        <v>-</v>
      </c>
      <c r="G397" s="50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10"/>
        <v>0</v>
      </c>
      <c r="Y397" s="27"/>
      <c r="Z397" s="57">
        <f t="shared" si="11"/>
        <v>0</v>
      </c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15">
        <v>45900</v>
      </c>
      <c r="B398" s="49" t="s">
        <v>30</v>
      </c>
      <c r="C398" s="27" t="s">
        <v>56</v>
      </c>
      <c r="D398" s="27" t="s">
        <v>41</v>
      </c>
      <c r="E398" s="50" t="s">
        <v>253</v>
      </c>
      <c r="F398" s="51" t="str">
        <f>IFERROR(VLOOKUP(E398,#REF!,2,0),"-")</f>
        <v>-</v>
      </c>
      <c r="G398" s="50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10"/>
        <v>0</v>
      </c>
      <c r="Y398" s="27"/>
      <c r="Z398" s="57">
        <f t="shared" si="11"/>
        <v>0</v>
      </c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15">
        <v>45900</v>
      </c>
      <c r="B399" s="49" t="s">
        <v>30</v>
      </c>
      <c r="C399" s="27" t="s">
        <v>56</v>
      </c>
      <c r="D399" s="27" t="s">
        <v>41</v>
      </c>
      <c r="E399" s="50" t="s">
        <v>253</v>
      </c>
      <c r="F399" s="51" t="str">
        <f>IFERROR(VLOOKUP(E399,#REF!,2,0),"-")</f>
        <v>-</v>
      </c>
      <c r="G399" s="50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10"/>
        <v>0</v>
      </c>
      <c r="Y399" s="27"/>
      <c r="Z399" s="57">
        <f t="shared" si="11"/>
        <v>0</v>
      </c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9"/>
      <c r="AQ399" s="60"/>
      <c r="AR399" s="59"/>
      <c r="AS399" s="59"/>
    </row>
    <row r="400" spans="1:45" ht="18.75" customHeight="1">
      <c r="A400" s="15">
        <v>45900</v>
      </c>
      <c r="B400" s="49" t="s">
        <v>30</v>
      </c>
      <c r="C400" s="27" t="s">
        <v>78</v>
      </c>
      <c r="D400" s="27" t="s">
        <v>41</v>
      </c>
      <c r="E400" s="50" t="s">
        <v>55</v>
      </c>
      <c r="F400" s="51" t="str">
        <f>IFERROR(VLOOKUP(E400,#REF!,2,0),"-")</f>
        <v>-</v>
      </c>
      <c r="G400" s="50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10"/>
        <v>0</v>
      </c>
      <c r="Y400" s="27"/>
      <c r="Z400" s="57">
        <f t="shared" si="11"/>
        <v>0</v>
      </c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9"/>
      <c r="AQ400" s="60"/>
      <c r="AR400" s="59"/>
      <c r="AS400" s="59"/>
    </row>
    <row r="401" spans="1:45" ht="18.75" customHeight="1">
      <c r="A401" s="15">
        <v>45900</v>
      </c>
      <c r="B401" s="49" t="s">
        <v>30</v>
      </c>
      <c r="C401" s="27" t="s">
        <v>78</v>
      </c>
      <c r="D401" s="27" t="s">
        <v>41</v>
      </c>
      <c r="E401" s="50" t="s">
        <v>55</v>
      </c>
      <c r="F401" s="51" t="str">
        <f>IFERROR(VLOOKUP(E401,#REF!,2,0),"-")</f>
        <v>-</v>
      </c>
      <c r="G401" s="50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10"/>
        <v>0</v>
      </c>
      <c r="Y401" s="27"/>
      <c r="Z401" s="57">
        <f t="shared" si="11"/>
        <v>0</v>
      </c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15">
        <v>45900</v>
      </c>
      <c r="B402" s="49" t="s">
        <v>30</v>
      </c>
      <c r="C402" s="27" t="s">
        <v>79</v>
      </c>
      <c r="D402" s="27" t="s">
        <v>41</v>
      </c>
      <c r="E402" s="50" t="s">
        <v>53</v>
      </c>
      <c r="F402" s="51" t="str">
        <f>IFERROR(VLOOKUP(E402,#REF!,2,0),"-")</f>
        <v>-</v>
      </c>
      <c r="G402" s="50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10"/>
        <v>0</v>
      </c>
      <c r="Y402" s="27"/>
      <c r="Z402" s="57">
        <f t="shared" si="11"/>
        <v>0</v>
      </c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9"/>
      <c r="AQ402" s="60"/>
      <c r="AR402" s="59"/>
      <c r="AS402" s="59"/>
    </row>
    <row r="403" spans="1:45" ht="18.75" customHeight="1">
      <c r="A403" s="15">
        <v>45900</v>
      </c>
      <c r="B403" s="49" t="s">
        <v>30</v>
      </c>
      <c r="C403" s="27" t="s">
        <v>80</v>
      </c>
      <c r="D403" s="27" t="s">
        <v>41</v>
      </c>
      <c r="E403" s="50" t="s">
        <v>258</v>
      </c>
      <c r="F403" s="51" t="str">
        <f>IFERROR(VLOOKUP(E403,#REF!,2,0),"-")</f>
        <v>-</v>
      </c>
      <c r="G403" s="50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10"/>
        <v>0</v>
      </c>
      <c r="Y403" s="27"/>
      <c r="Z403" s="57">
        <f t="shared" si="11"/>
        <v>0</v>
      </c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9"/>
      <c r="AQ403" s="60"/>
      <c r="AR403" s="59"/>
      <c r="AS403" s="59"/>
    </row>
    <row r="404" spans="1:45" ht="18.75" customHeight="1">
      <c r="A404" s="15">
        <v>45900</v>
      </c>
      <c r="B404" s="49" t="s">
        <v>30</v>
      </c>
      <c r="C404" s="27" t="s">
        <v>80</v>
      </c>
      <c r="D404" s="27" t="s">
        <v>41</v>
      </c>
      <c r="E404" s="50" t="s">
        <v>258</v>
      </c>
      <c r="F404" s="51" t="str">
        <f>IFERROR(VLOOKUP(E404,#REF!,2,0),"-")</f>
        <v>-</v>
      </c>
      <c r="G404" s="50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7">
        <f t="shared" si="10"/>
        <v>0</v>
      </c>
      <c r="Y404" s="27"/>
      <c r="Z404" s="57">
        <f t="shared" si="11"/>
        <v>0</v>
      </c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15">
        <v>45900</v>
      </c>
      <c r="B405" s="49" t="s">
        <v>30</v>
      </c>
      <c r="C405" s="27" t="s">
        <v>81</v>
      </c>
      <c r="D405" s="27" t="s">
        <v>41</v>
      </c>
      <c r="E405" s="50" t="s">
        <v>74</v>
      </c>
      <c r="F405" s="51" t="str">
        <f>IFERROR(VLOOKUP(E405,#REF!,2,0),"-")</f>
        <v>-</v>
      </c>
      <c r="G405" s="50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10"/>
        <v>0</v>
      </c>
      <c r="Y405" s="27"/>
      <c r="Z405" s="57">
        <f t="shared" si="11"/>
        <v>0</v>
      </c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15">
        <v>45900</v>
      </c>
      <c r="B406" s="49" t="s">
        <v>30</v>
      </c>
      <c r="C406" s="27" t="s">
        <v>263</v>
      </c>
      <c r="D406" s="27" t="s">
        <v>41</v>
      </c>
      <c r="E406" s="50" t="s">
        <v>219</v>
      </c>
      <c r="F406" s="51" t="str">
        <f>IFERROR(VLOOKUP(E406,#REF!,2,0),"-")</f>
        <v>-</v>
      </c>
      <c r="G406" s="50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7">
        <f t="shared" si="10"/>
        <v>0</v>
      </c>
      <c r="Y406" s="27"/>
      <c r="Z406" s="57">
        <f t="shared" si="11"/>
        <v>0</v>
      </c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15">
        <v>45900</v>
      </c>
      <c r="B407" s="49" t="s">
        <v>30</v>
      </c>
      <c r="C407" s="27" t="s">
        <v>263</v>
      </c>
      <c r="D407" s="27" t="s">
        <v>41</v>
      </c>
      <c r="E407" s="50" t="s">
        <v>219</v>
      </c>
      <c r="F407" s="51" t="str">
        <f>IFERROR(VLOOKUP(E407,#REF!,2,0),"-")</f>
        <v>-</v>
      </c>
      <c r="G407" s="50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10"/>
        <v>0</v>
      </c>
      <c r="Y407" s="27"/>
      <c r="Z407" s="57">
        <f t="shared" si="11"/>
        <v>0</v>
      </c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15">
        <v>45900</v>
      </c>
      <c r="B408" s="49" t="s">
        <v>30</v>
      </c>
      <c r="C408" s="27" t="s">
        <v>263</v>
      </c>
      <c r="D408" s="27" t="s">
        <v>41</v>
      </c>
      <c r="E408" s="50" t="s">
        <v>219</v>
      </c>
      <c r="F408" s="51" t="str">
        <f>IFERROR(VLOOKUP(E408,#REF!,2,0),"-")</f>
        <v>-</v>
      </c>
      <c r="G408" s="50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7">
        <f t="shared" si="10"/>
        <v>0</v>
      </c>
      <c r="Y408" s="27"/>
      <c r="Z408" s="57">
        <f t="shared" si="11"/>
        <v>0</v>
      </c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15">
        <v>45900</v>
      </c>
      <c r="B409" s="49" t="s">
        <v>30</v>
      </c>
      <c r="C409" s="27" t="s">
        <v>263</v>
      </c>
      <c r="D409" s="27" t="s">
        <v>41</v>
      </c>
      <c r="E409" s="50" t="s">
        <v>219</v>
      </c>
      <c r="F409" s="51" t="str">
        <f>IFERROR(VLOOKUP(E409,#REF!,2,0),"-")</f>
        <v>-</v>
      </c>
      <c r="G409" s="50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10"/>
        <v>0</v>
      </c>
      <c r="Y409" s="27"/>
      <c r="Z409" s="57">
        <f t="shared" si="11"/>
        <v>0</v>
      </c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15">
        <v>45900</v>
      </c>
      <c r="B410" s="49" t="s">
        <v>30</v>
      </c>
      <c r="C410" s="27" t="s">
        <v>259</v>
      </c>
      <c r="D410" s="27" t="s">
        <v>41</v>
      </c>
      <c r="E410" s="50" t="s">
        <v>272</v>
      </c>
      <c r="F410" s="51" t="str">
        <f>IFERROR(VLOOKUP(E410,#REF!,2,0),"-")</f>
        <v>-</v>
      </c>
      <c r="G410" s="50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7">
        <f t="shared" si="10"/>
        <v>0</v>
      </c>
      <c r="Y410" s="27"/>
      <c r="Z410" s="57">
        <f t="shared" si="11"/>
        <v>0</v>
      </c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15">
        <v>45900</v>
      </c>
      <c r="B411" s="49" t="s">
        <v>30</v>
      </c>
      <c r="C411" s="27" t="s">
        <v>256</v>
      </c>
      <c r="D411" s="27" t="s">
        <v>41</v>
      </c>
      <c r="E411" s="50" t="s">
        <v>275</v>
      </c>
      <c r="F411" s="51" t="str">
        <f>IFERROR(VLOOKUP(E411,#REF!,2,0),"-")</f>
        <v>-</v>
      </c>
      <c r="G411" s="50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10"/>
        <v>0</v>
      </c>
      <c r="Y411" s="27"/>
      <c r="Z411" s="57">
        <f t="shared" si="11"/>
        <v>0</v>
      </c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80">
        <v>45900</v>
      </c>
      <c r="B412" s="81" t="s">
        <v>30</v>
      </c>
      <c r="C412" s="82" t="s">
        <v>282</v>
      </c>
      <c r="D412" s="82" t="s">
        <v>41</v>
      </c>
      <c r="E412" s="83" t="s">
        <v>210</v>
      </c>
      <c r="F412" s="84" t="str">
        <f>IFERROR(VLOOKUP(E412,#REF!,2,0),"-")</f>
        <v>-</v>
      </c>
      <c r="G412" s="83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6">
        <f t="shared" si="10"/>
        <v>0</v>
      </c>
      <c r="Y412" s="82"/>
      <c r="Z412" s="86">
        <f t="shared" si="11"/>
        <v>0</v>
      </c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7"/>
      <c r="AQ412" s="88"/>
      <c r="AR412" s="87"/>
      <c r="AS412" s="87"/>
    </row>
    <row r="413" spans="1:45" ht="18.75" customHeight="1">
      <c r="A413" s="15">
        <v>45901</v>
      </c>
      <c r="B413" s="49" t="s">
        <v>27</v>
      </c>
      <c r="C413" s="27" t="s">
        <v>22</v>
      </c>
      <c r="D413" s="27" t="s">
        <v>23</v>
      </c>
      <c r="E413" s="50" t="s">
        <v>207</v>
      </c>
      <c r="F413" s="51" t="str">
        <f>IFERROR(VLOOKUP(E413,#REF!,2,0),"-")</f>
        <v>-</v>
      </c>
      <c r="G413" s="50" t="s">
        <v>29</v>
      </c>
      <c r="H413" s="56" t="s">
        <v>119</v>
      </c>
      <c r="I413" s="56" t="s">
        <v>273</v>
      </c>
      <c r="J413" s="56" t="s">
        <v>95</v>
      </c>
      <c r="K413" s="56" t="s">
        <v>776</v>
      </c>
      <c r="L413" s="56" t="s">
        <v>777</v>
      </c>
      <c r="M413" s="56" t="s">
        <v>778</v>
      </c>
      <c r="N413" s="56">
        <v>40</v>
      </c>
      <c r="O413" s="56"/>
      <c r="P413" s="56">
        <v>1250</v>
      </c>
      <c r="Q413" s="56"/>
      <c r="R413" s="56"/>
      <c r="S413" s="56"/>
      <c r="T413" s="56">
        <v>130</v>
      </c>
      <c r="U413" s="56"/>
      <c r="V413" s="56"/>
      <c r="W413" s="56">
        <v>35.049999999999997</v>
      </c>
      <c r="X413" s="57">
        <f t="shared" si="10"/>
        <v>1344.95</v>
      </c>
      <c r="Y413" s="27">
        <v>3600</v>
      </c>
      <c r="Z413" s="57">
        <f t="shared" si="11"/>
        <v>4944.95</v>
      </c>
      <c r="AA413" s="56"/>
      <c r="AB413" s="93" t="s">
        <v>779</v>
      </c>
      <c r="AC413" s="94">
        <v>45905</v>
      </c>
      <c r="AD413" s="56"/>
      <c r="AE413" s="56"/>
      <c r="AF413" s="56"/>
      <c r="AG413" s="56"/>
      <c r="AH413" s="56"/>
      <c r="AI413" s="56">
        <v>350</v>
      </c>
      <c r="AJ413" s="56"/>
      <c r="AK413" s="56"/>
      <c r="AL413" s="56">
        <v>100</v>
      </c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15">
        <v>45901</v>
      </c>
      <c r="B414" s="49" t="s">
        <v>30</v>
      </c>
      <c r="C414" s="27" t="s">
        <v>22</v>
      </c>
      <c r="D414" s="27" t="s">
        <v>23</v>
      </c>
      <c r="E414" s="50" t="s">
        <v>207</v>
      </c>
      <c r="F414" s="51" t="str">
        <f>IFERROR(VLOOKUP(E414,#REF!,2,0),"-")</f>
        <v>-</v>
      </c>
      <c r="G414" s="50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7">
        <f t="shared" si="10"/>
        <v>0</v>
      </c>
      <c r="Y414" s="27"/>
      <c r="Z414" s="57">
        <f t="shared" si="11"/>
        <v>0</v>
      </c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9"/>
      <c r="AQ414" s="60"/>
      <c r="AR414" s="59"/>
      <c r="AS414" s="59"/>
    </row>
    <row r="415" spans="1:45" ht="18.75" customHeight="1">
      <c r="A415" s="15">
        <v>45901</v>
      </c>
      <c r="B415" s="49" t="s">
        <v>42</v>
      </c>
      <c r="C415" s="27" t="s">
        <v>28</v>
      </c>
      <c r="D415" s="27" t="s">
        <v>23</v>
      </c>
      <c r="E415" s="50" t="s">
        <v>261</v>
      </c>
      <c r="F415" s="51" t="str">
        <f>IFERROR(VLOOKUP(E415,#REF!,2,0),"-")</f>
        <v>-</v>
      </c>
      <c r="G415" s="50" t="s">
        <v>35</v>
      </c>
      <c r="H415" s="56" t="s">
        <v>215</v>
      </c>
      <c r="I415" s="56" t="s">
        <v>674</v>
      </c>
      <c r="J415" s="56" t="s">
        <v>297</v>
      </c>
      <c r="K415" s="56">
        <v>1255</v>
      </c>
      <c r="L415" s="56" t="s">
        <v>741</v>
      </c>
      <c r="M415" s="56" t="s">
        <v>780</v>
      </c>
      <c r="N415" s="56">
        <v>40</v>
      </c>
      <c r="O415" s="56"/>
      <c r="P415" s="56">
        <v>1300</v>
      </c>
      <c r="Q415" s="56">
        <v>250</v>
      </c>
      <c r="R415" s="56"/>
      <c r="S415" s="56"/>
      <c r="T415" s="56">
        <v>100</v>
      </c>
      <c r="U415" s="56"/>
      <c r="V415" s="56"/>
      <c r="W415" s="56"/>
      <c r="X415" s="57">
        <f t="shared" si="10"/>
        <v>1650</v>
      </c>
      <c r="Y415" s="27">
        <v>4363</v>
      </c>
      <c r="Z415" s="57">
        <f t="shared" si="11"/>
        <v>6013</v>
      </c>
      <c r="AA415" s="56"/>
      <c r="AB415" s="14" t="s">
        <v>743</v>
      </c>
      <c r="AC415" s="15">
        <v>45903</v>
      </c>
      <c r="AD415" s="56"/>
      <c r="AE415" s="56"/>
      <c r="AF415" s="56"/>
      <c r="AG415" s="56"/>
      <c r="AH415" s="56"/>
      <c r="AI415" s="56">
        <v>350</v>
      </c>
      <c r="AJ415" s="56"/>
      <c r="AK415" s="56"/>
      <c r="AL415" s="56">
        <v>100</v>
      </c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45901</v>
      </c>
      <c r="B416" s="49" t="s">
        <v>30</v>
      </c>
      <c r="C416" s="27" t="s">
        <v>28</v>
      </c>
      <c r="D416" s="27" t="s">
        <v>23</v>
      </c>
      <c r="E416" s="50" t="s">
        <v>261</v>
      </c>
      <c r="F416" s="51" t="str">
        <f>IFERROR(VLOOKUP(E416,#REF!,2,0),"-")</f>
        <v>-</v>
      </c>
      <c r="G416" s="50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7">
        <f t="shared" si="10"/>
        <v>0</v>
      </c>
      <c r="Y416" s="27"/>
      <c r="Z416" s="57">
        <f t="shared" si="11"/>
        <v>0</v>
      </c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45901</v>
      </c>
      <c r="B417" s="49" t="s">
        <v>211</v>
      </c>
      <c r="C417" s="27" t="s">
        <v>31</v>
      </c>
      <c r="D417" s="27" t="s">
        <v>23</v>
      </c>
      <c r="E417" s="50" t="s">
        <v>248</v>
      </c>
      <c r="F417" s="51" t="str">
        <f>IFERROR(VLOOKUP(E417,#REF!,2,0),"-")</f>
        <v>-</v>
      </c>
      <c r="G417" s="50" t="s">
        <v>35</v>
      </c>
      <c r="H417" s="56" t="s">
        <v>106</v>
      </c>
      <c r="I417" s="56" t="s">
        <v>240</v>
      </c>
      <c r="J417" s="56" t="s">
        <v>115</v>
      </c>
      <c r="K417" s="56"/>
      <c r="L417" s="56" t="s">
        <v>781</v>
      </c>
      <c r="M417" s="56" t="s">
        <v>782</v>
      </c>
      <c r="N417" s="56">
        <v>40</v>
      </c>
      <c r="O417" s="56"/>
      <c r="P417" s="56">
        <v>1300</v>
      </c>
      <c r="Q417" s="56">
        <v>250</v>
      </c>
      <c r="R417" s="56">
        <v>1000</v>
      </c>
      <c r="S417" s="56"/>
      <c r="T417" s="56">
        <v>100</v>
      </c>
      <c r="U417" s="56"/>
      <c r="V417" s="56"/>
      <c r="W417" s="56">
        <v>36.450000000000003</v>
      </c>
      <c r="X417" s="57">
        <f t="shared" si="10"/>
        <v>2613.5500000000002</v>
      </c>
      <c r="Y417" s="27">
        <v>2000</v>
      </c>
      <c r="Z417" s="57">
        <f t="shared" si="11"/>
        <v>4613.55</v>
      </c>
      <c r="AA417" s="56"/>
      <c r="AB417" s="95" t="s">
        <v>783</v>
      </c>
      <c r="AC417" s="89">
        <v>45909</v>
      </c>
      <c r="AD417" s="56"/>
      <c r="AE417" s="56"/>
      <c r="AF417" s="56"/>
      <c r="AG417" s="56"/>
      <c r="AH417" s="56"/>
      <c r="AI417" s="56">
        <v>200</v>
      </c>
      <c r="AJ417" s="56"/>
      <c r="AK417" s="56"/>
      <c r="AL417" s="56">
        <v>100</v>
      </c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15">
        <v>45901</v>
      </c>
      <c r="B418" s="49" t="s">
        <v>211</v>
      </c>
      <c r="C418" s="27" t="s">
        <v>31</v>
      </c>
      <c r="D418" s="27" t="s">
        <v>23</v>
      </c>
      <c r="E418" s="50" t="s">
        <v>248</v>
      </c>
      <c r="F418" s="51" t="str">
        <f>IFERROR(VLOOKUP(E418,#REF!,2,0),"-")</f>
        <v>-</v>
      </c>
      <c r="G418" s="50" t="s">
        <v>35</v>
      </c>
      <c r="H418" s="56" t="s">
        <v>123</v>
      </c>
      <c r="I418" s="56" t="s">
        <v>240</v>
      </c>
      <c r="J418" s="56" t="s">
        <v>250</v>
      </c>
      <c r="K418" s="56"/>
      <c r="L418" s="56" t="s">
        <v>784</v>
      </c>
      <c r="M418" s="56" t="s">
        <v>785</v>
      </c>
      <c r="N418" s="56">
        <v>20</v>
      </c>
      <c r="O418" s="56"/>
      <c r="P418" s="56">
        <v>642</v>
      </c>
      <c r="Q418" s="56">
        <v>267.5</v>
      </c>
      <c r="R418" s="56">
        <v>214</v>
      </c>
      <c r="S418" s="56"/>
      <c r="T418" s="56">
        <v>100</v>
      </c>
      <c r="U418" s="56"/>
      <c r="V418" s="56"/>
      <c r="W418" s="56"/>
      <c r="X418" s="57">
        <f t="shared" si="10"/>
        <v>1223.5</v>
      </c>
      <c r="Y418" s="27">
        <v>2000</v>
      </c>
      <c r="Z418" s="57">
        <f t="shared" si="11"/>
        <v>3223.5</v>
      </c>
      <c r="AA418" s="56">
        <v>100</v>
      </c>
      <c r="AB418" s="95" t="s">
        <v>783</v>
      </c>
      <c r="AC418" s="89">
        <v>45909</v>
      </c>
      <c r="AD418" s="56"/>
      <c r="AE418" s="56"/>
      <c r="AF418" s="56"/>
      <c r="AG418" s="56"/>
      <c r="AH418" s="56"/>
      <c r="AI418" s="56">
        <v>200</v>
      </c>
      <c r="AJ418" s="56"/>
      <c r="AK418" s="56"/>
      <c r="AL418" s="56">
        <v>100</v>
      </c>
      <c r="AM418" s="56"/>
      <c r="AN418" s="56"/>
      <c r="AO418" s="56"/>
      <c r="AP418" s="59"/>
      <c r="AQ418" s="60"/>
      <c r="AR418" s="59"/>
      <c r="AS418" s="59"/>
    </row>
    <row r="419" spans="1:45" ht="18.75" customHeight="1">
      <c r="A419" s="15">
        <v>45901</v>
      </c>
      <c r="B419" s="49" t="s">
        <v>30</v>
      </c>
      <c r="C419" s="27" t="s">
        <v>31</v>
      </c>
      <c r="D419" s="27" t="s">
        <v>23</v>
      </c>
      <c r="E419" s="50" t="s">
        <v>248</v>
      </c>
      <c r="F419" s="51" t="str">
        <f>IFERROR(VLOOKUP(E419,#REF!,2,0),"-")</f>
        <v>-</v>
      </c>
      <c r="G419" s="50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7">
        <f t="shared" si="10"/>
        <v>0</v>
      </c>
      <c r="Y419" s="27"/>
      <c r="Z419" s="57">
        <f t="shared" si="11"/>
        <v>0</v>
      </c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9"/>
      <c r="AQ419" s="60"/>
      <c r="AR419" s="59"/>
      <c r="AS419" s="59"/>
    </row>
    <row r="420" spans="1:45" ht="18.75" customHeight="1">
      <c r="A420" s="15">
        <v>45901</v>
      </c>
      <c r="B420" s="49" t="s">
        <v>30</v>
      </c>
      <c r="C420" s="27" t="s">
        <v>33</v>
      </c>
      <c r="D420" s="27" t="s">
        <v>23</v>
      </c>
      <c r="E420" s="50"/>
      <c r="F420" s="51"/>
      <c r="G420" s="50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7">
        <f t="shared" si="10"/>
        <v>0</v>
      </c>
      <c r="Y420" s="27"/>
      <c r="Z420" s="57">
        <f t="shared" si="11"/>
        <v>0</v>
      </c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15">
        <v>45901</v>
      </c>
      <c r="B421" s="49" t="s">
        <v>27</v>
      </c>
      <c r="C421" s="27" t="s">
        <v>34</v>
      </c>
      <c r="D421" s="27" t="s">
        <v>23</v>
      </c>
      <c r="E421" s="50" t="s">
        <v>75</v>
      </c>
      <c r="F421" s="51" t="str">
        <f>IFERROR(VLOOKUP(E421,#REF!,2,0),"-")</f>
        <v>-</v>
      </c>
      <c r="G421" s="50" t="s">
        <v>29</v>
      </c>
      <c r="H421" s="56" t="s">
        <v>119</v>
      </c>
      <c r="I421" s="56" t="s">
        <v>273</v>
      </c>
      <c r="J421" s="56" t="s">
        <v>95</v>
      </c>
      <c r="K421" s="56" t="s">
        <v>776</v>
      </c>
      <c r="L421" s="56" t="s">
        <v>777</v>
      </c>
      <c r="M421" s="56" t="s">
        <v>786</v>
      </c>
      <c r="N421" s="56">
        <v>40</v>
      </c>
      <c r="O421" s="56"/>
      <c r="P421" s="56">
        <v>1250</v>
      </c>
      <c r="Q421" s="56"/>
      <c r="R421" s="56"/>
      <c r="S421" s="56"/>
      <c r="T421" s="56">
        <v>130</v>
      </c>
      <c r="U421" s="56"/>
      <c r="V421" s="56"/>
      <c r="W421" s="56">
        <v>35.049999999999997</v>
      </c>
      <c r="X421" s="57">
        <f t="shared" si="10"/>
        <v>1344.95</v>
      </c>
      <c r="Y421" s="27">
        <v>3600</v>
      </c>
      <c r="Z421" s="57">
        <f t="shared" si="11"/>
        <v>4944.95</v>
      </c>
      <c r="AA421" s="56"/>
      <c r="AB421" s="93" t="s">
        <v>779</v>
      </c>
      <c r="AC421" s="94">
        <v>45905</v>
      </c>
      <c r="AD421" s="56"/>
      <c r="AE421" s="56"/>
      <c r="AF421" s="56"/>
      <c r="AG421" s="56"/>
      <c r="AH421" s="56"/>
      <c r="AI421" s="56">
        <v>350</v>
      </c>
      <c r="AJ421" s="56"/>
      <c r="AK421" s="56"/>
      <c r="AL421" s="56">
        <v>100</v>
      </c>
      <c r="AM421" s="56"/>
      <c r="AN421" s="56"/>
      <c r="AO421" s="56"/>
      <c r="AP421" s="59"/>
      <c r="AQ421" s="60"/>
      <c r="AR421" s="59"/>
      <c r="AS421" s="59"/>
    </row>
    <row r="422" spans="1:45" ht="18.75" customHeight="1">
      <c r="A422" s="15">
        <v>45901</v>
      </c>
      <c r="B422" s="49" t="s">
        <v>30</v>
      </c>
      <c r="C422" s="27" t="s">
        <v>36</v>
      </c>
      <c r="D422" s="27" t="s">
        <v>23</v>
      </c>
      <c r="E422" s="50" t="s">
        <v>37</v>
      </c>
      <c r="F422" s="51" t="str">
        <f>IFERROR(VLOOKUP(E422,#REF!,2,0),"-")</f>
        <v>-</v>
      </c>
      <c r="G422" s="50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si="10"/>
        <v>0</v>
      </c>
      <c r="Y422" s="27"/>
      <c r="Z422" s="57">
        <f t="shared" si="11"/>
        <v>0</v>
      </c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45901</v>
      </c>
      <c r="B423" s="49" t="s">
        <v>202</v>
      </c>
      <c r="C423" s="27" t="s">
        <v>39</v>
      </c>
      <c r="D423" s="27" t="s">
        <v>23</v>
      </c>
      <c r="E423" s="50" t="s">
        <v>151</v>
      </c>
      <c r="F423" s="51" t="str">
        <f>IFERROR(VLOOKUP(E423,#REF!,2,0),"-")</f>
        <v>-</v>
      </c>
      <c r="G423" s="50" t="s">
        <v>24</v>
      </c>
      <c r="H423" s="56" t="s">
        <v>203</v>
      </c>
      <c r="I423" s="56" t="s">
        <v>204</v>
      </c>
      <c r="J423" s="56"/>
      <c r="K423" s="56" t="s">
        <v>787</v>
      </c>
      <c r="L423" s="56"/>
      <c r="M423" s="56" t="s">
        <v>38</v>
      </c>
      <c r="N423" s="56">
        <v>40</v>
      </c>
      <c r="O423" s="56"/>
      <c r="P423" s="56"/>
      <c r="Q423" s="56"/>
      <c r="R423" s="56"/>
      <c r="S423" s="56"/>
      <c r="T423" s="56"/>
      <c r="U423" s="56"/>
      <c r="V423" s="56"/>
      <c r="W423" s="56"/>
      <c r="X423" s="57">
        <f t="shared" si="10"/>
        <v>0</v>
      </c>
      <c r="Y423" s="27">
        <v>6800</v>
      </c>
      <c r="Z423" s="57">
        <f t="shared" si="11"/>
        <v>6800</v>
      </c>
      <c r="AA423" s="56"/>
      <c r="AB423" s="56"/>
      <c r="AC423" s="56"/>
      <c r="AD423" s="56"/>
      <c r="AE423" s="56"/>
      <c r="AF423" s="56"/>
      <c r="AG423" s="56"/>
      <c r="AH423" s="56"/>
      <c r="AI423" s="56">
        <v>450</v>
      </c>
      <c r="AJ423" s="56"/>
      <c r="AK423" s="56"/>
      <c r="AL423" s="56">
        <v>100</v>
      </c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15">
        <v>45901</v>
      </c>
      <c r="B424" s="49" t="s">
        <v>27</v>
      </c>
      <c r="C424" s="27" t="s">
        <v>44</v>
      </c>
      <c r="D424" s="27" t="s">
        <v>41</v>
      </c>
      <c r="E424" s="50" t="s">
        <v>222</v>
      </c>
      <c r="F424" s="51" t="str">
        <f>IFERROR(VLOOKUP(E424,#REF!,2,0),"-")</f>
        <v>-</v>
      </c>
      <c r="G424" s="50" t="s">
        <v>29</v>
      </c>
      <c r="H424" s="56" t="s">
        <v>237</v>
      </c>
      <c r="I424" s="56" t="s">
        <v>273</v>
      </c>
      <c r="J424" s="56" t="s">
        <v>95</v>
      </c>
      <c r="K424" s="14" t="s">
        <v>788</v>
      </c>
      <c r="L424" s="56" t="s">
        <v>789</v>
      </c>
      <c r="M424" s="56" t="s">
        <v>790</v>
      </c>
      <c r="N424" s="56">
        <v>40</v>
      </c>
      <c r="O424" s="56"/>
      <c r="P424" s="56">
        <v>1070</v>
      </c>
      <c r="Q424" s="56">
        <v>214</v>
      </c>
      <c r="R424" s="56"/>
      <c r="S424" s="56"/>
      <c r="T424" s="56">
        <v>130</v>
      </c>
      <c r="U424" s="56"/>
      <c r="V424" s="56"/>
      <c r="W424" s="14">
        <v>30</v>
      </c>
      <c r="X424" s="57">
        <f t="shared" si="10"/>
        <v>1384</v>
      </c>
      <c r="Y424" s="27">
        <v>3600</v>
      </c>
      <c r="Z424" s="57">
        <f t="shared" si="11"/>
        <v>4984</v>
      </c>
      <c r="AA424" s="56"/>
      <c r="AB424" s="14" t="s">
        <v>791</v>
      </c>
      <c r="AC424" s="94">
        <v>45905</v>
      </c>
      <c r="AD424" s="56"/>
      <c r="AE424" s="56"/>
      <c r="AF424" s="56"/>
      <c r="AG424" s="56"/>
      <c r="AH424" s="56"/>
      <c r="AI424" s="56">
        <v>350</v>
      </c>
      <c r="AJ424" s="56"/>
      <c r="AK424" s="56"/>
      <c r="AL424" s="56">
        <v>100</v>
      </c>
      <c r="AM424" s="56"/>
      <c r="AN424" s="56"/>
      <c r="AO424" s="56"/>
      <c r="AP424" s="59"/>
      <c r="AQ424" s="60"/>
      <c r="AR424" s="59"/>
      <c r="AS424" s="59"/>
    </row>
    <row r="425" spans="1:45" ht="18.75" customHeight="1">
      <c r="A425" s="15">
        <v>45901</v>
      </c>
      <c r="B425" s="49" t="s">
        <v>30</v>
      </c>
      <c r="C425" s="27" t="s">
        <v>46</v>
      </c>
      <c r="D425" s="27" t="s">
        <v>41</v>
      </c>
      <c r="E425" s="50" t="s">
        <v>234</v>
      </c>
      <c r="F425" s="51" t="str">
        <f>IFERROR(VLOOKUP(E425,#REF!,2,0),"-")</f>
        <v>-</v>
      </c>
      <c r="G425" s="50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10"/>
        <v>0</v>
      </c>
      <c r="Y425" s="27"/>
      <c r="Z425" s="57">
        <f t="shared" si="11"/>
        <v>0</v>
      </c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45901</v>
      </c>
      <c r="B426" s="49" t="s">
        <v>30</v>
      </c>
      <c r="C426" s="27" t="s">
        <v>47</v>
      </c>
      <c r="D426" s="27" t="s">
        <v>41</v>
      </c>
      <c r="E426" s="50" t="s">
        <v>286</v>
      </c>
      <c r="F426" s="51" t="str">
        <f>IFERROR(VLOOKUP(E426,#REF!,2,0),"-")</f>
        <v>-</v>
      </c>
      <c r="G426" s="50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7">
        <f t="shared" si="10"/>
        <v>0</v>
      </c>
      <c r="Y426" s="27"/>
      <c r="Z426" s="57">
        <f t="shared" si="11"/>
        <v>0</v>
      </c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45901</v>
      </c>
      <c r="B427" s="49" t="s">
        <v>30</v>
      </c>
      <c r="C427" s="27" t="s">
        <v>50</v>
      </c>
      <c r="D427" s="27" t="s">
        <v>41</v>
      </c>
      <c r="E427" s="50" t="s">
        <v>266</v>
      </c>
      <c r="F427" s="51" t="str">
        <f>IFERROR(VLOOKUP(E427,#REF!,2,0),"-")</f>
        <v>-</v>
      </c>
      <c r="G427" s="50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7">
        <f t="shared" si="10"/>
        <v>0</v>
      </c>
      <c r="Y427" s="27"/>
      <c r="Z427" s="57">
        <f t="shared" si="11"/>
        <v>0</v>
      </c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45901</v>
      </c>
      <c r="B428" s="49" t="s">
        <v>30</v>
      </c>
      <c r="C428" s="27" t="s">
        <v>52</v>
      </c>
      <c r="D428" s="27" t="s">
        <v>41</v>
      </c>
      <c r="E428" s="50" t="s">
        <v>292</v>
      </c>
      <c r="F428" s="51" t="str">
        <f>IFERROR(VLOOKUP(E428,#REF!,2,0),"-")</f>
        <v>-</v>
      </c>
      <c r="G428" s="50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7">
        <f t="shared" si="10"/>
        <v>0</v>
      </c>
      <c r="Y428" s="27"/>
      <c r="Z428" s="57">
        <f t="shared" si="11"/>
        <v>0</v>
      </c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45901</v>
      </c>
      <c r="B429" s="49" t="s">
        <v>211</v>
      </c>
      <c r="C429" s="27" t="s">
        <v>54</v>
      </c>
      <c r="D429" s="27" t="s">
        <v>41</v>
      </c>
      <c r="E429" s="50" t="s">
        <v>227</v>
      </c>
      <c r="F429" s="51" t="str">
        <f>IFERROR(VLOOKUP(E429,#REF!,2,0),"-")</f>
        <v>-</v>
      </c>
      <c r="G429" s="50" t="s">
        <v>35</v>
      </c>
      <c r="H429" s="56" t="s">
        <v>117</v>
      </c>
      <c r="I429" s="56" t="s">
        <v>240</v>
      </c>
      <c r="J429" s="56" t="s">
        <v>143</v>
      </c>
      <c r="K429" s="56"/>
      <c r="L429" s="56" t="s">
        <v>792</v>
      </c>
      <c r="M429" s="56" t="s">
        <v>793</v>
      </c>
      <c r="N429" s="56">
        <v>40</v>
      </c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10"/>
        <v>0</v>
      </c>
      <c r="Y429" s="27">
        <v>2000</v>
      </c>
      <c r="Z429" s="57">
        <f t="shared" si="11"/>
        <v>2000</v>
      </c>
      <c r="AA429" s="56"/>
      <c r="AB429" s="95" t="s">
        <v>783</v>
      </c>
      <c r="AC429" s="89">
        <v>45909</v>
      </c>
      <c r="AD429" s="56"/>
      <c r="AE429" s="56"/>
      <c r="AF429" s="56"/>
      <c r="AG429" s="56"/>
      <c r="AH429" s="56"/>
      <c r="AI429" s="56">
        <v>200</v>
      </c>
      <c r="AJ429" s="56"/>
      <c r="AK429" s="56"/>
      <c r="AL429" s="56">
        <v>100</v>
      </c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45901</v>
      </c>
      <c r="B430" s="49" t="s">
        <v>211</v>
      </c>
      <c r="C430" s="27" t="s">
        <v>54</v>
      </c>
      <c r="D430" s="27" t="s">
        <v>41</v>
      </c>
      <c r="E430" s="50" t="s">
        <v>227</v>
      </c>
      <c r="F430" s="51" t="str">
        <f>IFERROR(VLOOKUP(E430,#REF!,2,0),"-")</f>
        <v>-</v>
      </c>
      <c r="G430" s="50" t="s">
        <v>35</v>
      </c>
      <c r="H430" s="56" t="s">
        <v>132</v>
      </c>
      <c r="I430" s="56" t="s">
        <v>240</v>
      </c>
      <c r="J430" s="56" t="s">
        <v>172</v>
      </c>
      <c r="K430" s="56"/>
      <c r="L430" s="56" t="s">
        <v>794</v>
      </c>
      <c r="M430" s="56" t="s">
        <v>795</v>
      </c>
      <c r="N430" s="56">
        <v>40</v>
      </c>
      <c r="O430" s="56"/>
      <c r="P430" s="56">
        <v>1284</v>
      </c>
      <c r="Q430" s="56">
        <v>270</v>
      </c>
      <c r="R430" s="56">
        <v>1070</v>
      </c>
      <c r="S430" s="56"/>
      <c r="T430" s="56">
        <v>100</v>
      </c>
      <c r="U430" s="56"/>
      <c r="V430" s="56"/>
      <c r="W430" s="56">
        <v>36</v>
      </c>
      <c r="X430" s="57">
        <f t="shared" si="10"/>
        <v>2688</v>
      </c>
      <c r="Y430" s="27">
        <v>2000</v>
      </c>
      <c r="Z430" s="57">
        <f t="shared" si="11"/>
        <v>4688</v>
      </c>
      <c r="AA430" s="56">
        <v>100</v>
      </c>
      <c r="AB430" s="95" t="s">
        <v>783</v>
      </c>
      <c r="AC430" s="89">
        <v>45909</v>
      </c>
      <c r="AD430" s="56"/>
      <c r="AE430" s="56"/>
      <c r="AF430" s="56"/>
      <c r="AG430" s="56"/>
      <c r="AH430" s="56"/>
      <c r="AI430" s="56">
        <v>200</v>
      </c>
      <c r="AJ430" s="56"/>
      <c r="AK430" s="56"/>
      <c r="AL430" s="56">
        <v>100</v>
      </c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45901</v>
      </c>
      <c r="B431" s="49" t="s">
        <v>27</v>
      </c>
      <c r="C431" s="27" t="s">
        <v>56</v>
      </c>
      <c r="D431" s="27" t="s">
        <v>41</v>
      </c>
      <c r="E431" s="50" t="s">
        <v>253</v>
      </c>
      <c r="F431" s="51" t="str">
        <f>IFERROR(VLOOKUP(E431,#REF!,2,0),"-")</f>
        <v>-</v>
      </c>
      <c r="G431" s="50" t="s">
        <v>29</v>
      </c>
      <c r="H431" s="56" t="s">
        <v>237</v>
      </c>
      <c r="I431" s="56" t="s">
        <v>273</v>
      </c>
      <c r="J431" s="56" t="s">
        <v>95</v>
      </c>
      <c r="K431" s="14" t="s">
        <v>788</v>
      </c>
      <c r="L431" s="56" t="s">
        <v>789</v>
      </c>
      <c r="M431" s="56" t="s">
        <v>796</v>
      </c>
      <c r="N431" s="56">
        <v>40</v>
      </c>
      <c r="O431" s="56"/>
      <c r="P431" s="56">
        <v>1070</v>
      </c>
      <c r="Q431" s="56">
        <v>214</v>
      </c>
      <c r="R431" s="56"/>
      <c r="S431" s="56"/>
      <c r="T431" s="56">
        <v>130</v>
      </c>
      <c r="U431" s="56"/>
      <c r="V431" s="56"/>
      <c r="W431" s="56">
        <v>30</v>
      </c>
      <c r="X431" s="57">
        <f t="shared" si="10"/>
        <v>1384</v>
      </c>
      <c r="Y431" s="27">
        <v>3600</v>
      </c>
      <c r="Z431" s="57">
        <f t="shared" si="11"/>
        <v>4984</v>
      </c>
      <c r="AA431" s="56"/>
      <c r="AB431" s="14" t="s">
        <v>791</v>
      </c>
      <c r="AC431" s="94">
        <v>45905</v>
      </c>
      <c r="AD431" s="56"/>
      <c r="AE431" s="56"/>
      <c r="AF431" s="56"/>
      <c r="AG431" s="56"/>
      <c r="AH431" s="56"/>
      <c r="AI431" s="56">
        <v>350</v>
      </c>
      <c r="AJ431" s="56"/>
      <c r="AK431" s="56"/>
      <c r="AL431" s="56">
        <v>100</v>
      </c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45901</v>
      </c>
      <c r="B432" s="49" t="s">
        <v>30</v>
      </c>
      <c r="C432" s="27" t="s">
        <v>78</v>
      </c>
      <c r="D432" s="27" t="s">
        <v>41</v>
      </c>
      <c r="E432" s="50" t="s">
        <v>55</v>
      </c>
      <c r="F432" s="51" t="str">
        <f>IFERROR(VLOOKUP(E432,#REF!,2,0),"-")</f>
        <v>-</v>
      </c>
      <c r="G432" s="50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7">
        <f t="shared" si="10"/>
        <v>0</v>
      </c>
      <c r="Y432" s="27"/>
      <c r="Z432" s="57">
        <f t="shared" si="11"/>
        <v>0</v>
      </c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45901</v>
      </c>
      <c r="B433" s="49" t="s">
        <v>211</v>
      </c>
      <c r="C433" s="27" t="s">
        <v>79</v>
      </c>
      <c r="D433" s="27" t="s">
        <v>41</v>
      </c>
      <c r="E433" s="50" t="s">
        <v>53</v>
      </c>
      <c r="F433" s="51" t="str">
        <f>IFERROR(VLOOKUP(E433,#REF!,2,0),"-")</f>
        <v>-</v>
      </c>
      <c r="G433" s="50" t="s">
        <v>35</v>
      </c>
      <c r="H433" s="56" t="s">
        <v>108</v>
      </c>
      <c r="I433" s="56" t="s">
        <v>240</v>
      </c>
      <c r="J433" s="56" t="s">
        <v>172</v>
      </c>
      <c r="K433" s="56"/>
      <c r="L433" s="56" t="s">
        <v>797</v>
      </c>
      <c r="M433" s="56" t="s">
        <v>798</v>
      </c>
      <c r="N433" s="56">
        <v>40</v>
      </c>
      <c r="O433" s="56"/>
      <c r="P433" s="56">
        <v>1284</v>
      </c>
      <c r="Q433" s="56">
        <v>270</v>
      </c>
      <c r="R433" s="56">
        <v>1070</v>
      </c>
      <c r="S433" s="56"/>
      <c r="T433" s="56">
        <v>100</v>
      </c>
      <c r="U433" s="56"/>
      <c r="V433" s="56"/>
      <c r="W433" s="56">
        <v>36</v>
      </c>
      <c r="X433" s="57">
        <f t="shared" si="10"/>
        <v>2688</v>
      </c>
      <c r="Y433" s="27">
        <v>2000</v>
      </c>
      <c r="Z433" s="57">
        <f t="shared" si="11"/>
        <v>4688</v>
      </c>
      <c r="AA433" s="56">
        <v>100</v>
      </c>
      <c r="AB433" s="95" t="s">
        <v>783</v>
      </c>
      <c r="AC433" s="89">
        <v>45909</v>
      </c>
      <c r="AD433" s="56"/>
      <c r="AE433" s="56"/>
      <c r="AF433" s="56"/>
      <c r="AG433" s="56"/>
      <c r="AH433" s="56"/>
      <c r="AI433" s="56">
        <v>200</v>
      </c>
      <c r="AJ433" s="56"/>
      <c r="AK433" s="56"/>
      <c r="AL433" s="56">
        <v>100</v>
      </c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45901</v>
      </c>
      <c r="B434" s="49" t="s">
        <v>211</v>
      </c>
      <c r="C434" s="27" t="s">
        <v>79</v>
      </c>
      <c r="D434" s="27" t="s">
        <v>41</v>
      </c>
      <c r="E434" s="50" t="s">
        <v>53</v>
      </c>
      <c r="F434" s="51" t="str">
        <f>IFERROR(VLOOKUP(E434,#REF!,2,0),"-")</f>
        <v>-</v>
      </c>
      <c r="G434" s="50" t="s">
        <v>35</v>
      </c>
      <c r="H434" s="56" t="s">
        <v>132</v>
      </c>
      <c r="I434" s="56" t="s">
        <v>240</v>
      </c>
      <c r="J434" s="56" t="s">
        <v>172</v>
      </c>
      <c r="K434" s="56"/>
      <c r="L434" s="56" t="s">
        <v>799</v>
      </c>
      <c r="M434" s="56" t="s">
        <v>800</v>
      </c>
      <c r="N434" s="56">
        <v>40</v>
      </c>
      <c r="O434" s="56"/>
      <c r="P434" s="56">
        <v>1284</v>
      </c>
      <c r="Q434" s="56">
        <v>270</v>
      </c>
      <c r="R434" s="56"/>
      <c r="S434" s="56"/>
      <c r="T434" s="56">
        <v>100</v>
      </c>
      <c r="U434" s="56"/>
      <c r="V434" s="56"/>
      <c r="W434" s="56">
        <v>36</v>
      </c>
      <c r="X434" s="57">
        <f t="shared" si="10"/>
        <v>1618</v>
      </c>
      <c r="Y434" s="27">
        <v>2000</v>
      </c>
      <c r="Z434" s="57">
        <f t="shared" si="11"/>
        <v>3618</v>
      </c>
      <c r="AA434" s="56"/>
      <c r="AB434" s="95" t="s">
        <v>783</v>
      </c>
      <c r="AC434" s="89">
        <v>45909</v>
      </c>
      <c r="AD434" s="56"/>
      <c r="AE434" s="56"/>
      <c r="AF434" s="56"/>
      <c r="AG434" s="56"/>
      <c r="AH434" s="56"/>
      <c r="AI434" s="56">
        <v>200</v>
      </c>
      <c r="AJ434" s="56"/>
      <c r="AK434" s="56"/>
      <c r="AL434" s="56">
        <v>100</v>
      </c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45901</v>
      </c>
      <c r="B435" s="49" t="s">
        <v>42</v>
      </c>
      <c r="C435" s="27" t="s">
        <v>80</v>
      </c>
      <c r="D435" s="27" t="s">
        <v>41</v>
      </c>
      <c r="E435" s="50" t="s">
        <v>258</v>
      </c>
      <c r="F435" s="51" t="str">
        <f>IFERROR(VLOOKUP(E435,#REF!,2,0),"-")</f>
        <v>-</v>
      </c>
      <c r="G435" s="50" t="s">
        <v>29</v>
      </c>
      <c r="H435" s="56" t="s">
        <v>801</v>
      </c>
      <c r="I435" s="56" t="s">
        <v>707</v>
      </c>
      <c r="J435" s="56" t="s">
        <v>129</v>
      </c>
      <c r="K435" s="56"/>
      <c r="L435" s="56" t="s">
        <v>802</v>
      </c>
      <c r="M435" s="56" t="s">
        <v>803</v>
      </c>
      <c r="N435" s="56">
        <v>40</v>
      </c>
      <c r="O435" s="56"/>
      <c r="P435" s="56">
        <v>1070</v>
      </c>
      <c r="Q435" s="56">
        <v>267.5</v>
      </c>
      <c r="R435" s="56"/>
      <c r="S435" s="56"/>
      <c r="T435" s="56">
        <v>130</v>
      </c>
      <c r="U435" s="56"/>
      <c r="V435" s="56"/>
      <c r="W435" s="56"/>
      <c r="X435" s="57">
        <f t="shared" si="10"/>
        <v>1467.5</v>
      </c>
      <c r="Y435" s="27">
        <v>4363</v>
      </c>
      <c r="Z435" s="57">
        <f t="shared" si="11"/>
        <v>5830.5</v>
      </c>
      <c r="AA435" s="56"/>
      <c r="AB435" s="14" t="s">
        <v>804</v>
      </c>
      <c r="AC435" s="15">
        <v>45904</v>
      </c>
      <c r="AD435" s="56"/>
      <c r="AE435" s="56"/>
      <c r="AF435" s="56"/>
      <c r="AG435" s="56"/>
      <c r="AH435" s="56"/>
      <c r="AI435" s="56">
        <v>350</v>
      </c>
      <c r="AJ435" s="56"/>
      <c r="AK435" s="56"/>
      <c r="AL435" s="56">
        <v>100</v>
      </c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15">
        <v>45901</v>
      </c>
      <c r="B436" s="49" t="s">
        <v>30</v>
      </c>
      <c r="C436" s="27" t="s">
        <v>81</v>
      </c>
      <c r="D436" s="27" t="s">
        <v>41</v>
      </c>
      <c r="E436" s="50" t="s">
        <v>74</v>
      </c>
      <c r="F436" s="51" t="str">
        <f>IFERROR(VLOOKUP(E436,#REF!,2,0),"-")</f>
        <v>-</v>
      </c>
      <c r="G436" s="50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7">
        <f t="shared" si="10"/>
        <v>0</v>
      </c>
      <c r="Y436" s="27"/>
      <c r="Z436" s="57">
        <f t="shared" si="11"/>
        <v>0</v>
      </c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9"/>
      <c r="AQ436" s="60"/>
      <c r="AR436" s="59"/>
      <c r="AS436" s="59"/>
    </row>
    <row r="437" spans="1:45" ht="18.75" customHeight="1">
      <c r="A437" s="15">
        <v>45901</v>
      </c>
      <c r="B437" s="49" t="s">
        <v>27</v>
      </c>
      <c r="C437" s="27" t="s">
        <v>263</v>
      </c>
      <c r="D437" s="27" t="s">
        <v>41</v>
      </c>
      <c r="E437" s="50" t="s">
        <v>219</v>
      </c>
      <c r="F437" s="51" t="str">
        <f>IFERROR(VLOOKUP(E437,#REF!,2,0),"-")</f>
        <v>-</v>
      </c>
      <c r="G437" s="50" t="s">
        <v>29</v>
      </c>
      <c r="H437" s="56" t="s">
        <v>119</v>
      </c>
      <c r="I437" s="56" t="s">
        <v>273</v>
      </c>
      <c r="J437" s="56" t="s">
        <v>95</v>
      </c>
      <c r="K437" s="56" t="s">
        <v>776</v>
      </c>
      <c r="L437" s="56" t="s">
        <v>777</v>
      </c>
      <c r="M437" s="56" t="s">
        <v>805</v>
      </c>
      <c r="N437" s="56">
        <v>40</v>
      </c>
      <c r="O437" s="56"/>
      <c r="P437" s="56">
        <v>1250</v>
      </c>
      <c r="Q437" s="56"/>
      <c r="R437" s="56"/>
      <c r="S437" s="56"/>
      <c r="T437" s="56">
        <v>130</v>
      </c>
      <c r="U437" s="56"/>
      <c r="V437" s="56"/>
      <c r="W437" s="56">
        <v>35.049999999999997</v>
      </c>
      <c r="X437" s="57">
        <f t="shared" si="10"/>
        <v>1344.95</v>
      </c>
      <c r="Y437" s="27">
        <v>3600</v>
      </c>
      <c r="Z437" s="57">
        <f t="shared" si="11"/>
        <v>4944.95</v>
      </c>
      <c r="AA437" s="56"/>
      <c r="AB437" s="93" t="s">
        <v>779</v>
      </c>
      <c r="AC437" s="94">
        <v>45905</v>
      </c>
      <c r="AD437" s="56"/>
      <c r="AE437" s="56"/>
      <c r="AF437" s="56"/>
      <c r="AG437" s="56"/>
      <c r="AH437" s="56"/>
      <c r="AI437" s="56">
        <v>350</v>
      </c>
      <c r="AJ437" s="56"/>
      <c r="AK437" s="56"/>
      <c r="AL437" s="56">
        <v>100</v>
      </c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45901</v>
      </c>
      <c r="B438" s="49" t="s">
        <v>30</v>
      </c>
      <c r="C438" s="27" t="s">
        <v>259</v>
      </c>
      <c r="D438" s="27" t="s">
        <v>41</v>
      </c>
      <c r="E438" s="50" t="s">
        <v>272</v>
      </c>
      <c r="F438" s="51" t="str">
        <f>IFERROR(VLOOKUP(E438,#REF!,2,0),"-")</f>
        <v>-</v>
      </c>
      <c r="G438" s="50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7">
        <f t="shared" si="10"/>
        <v>0</v>
      </c>
      <c r="Y438" s="27"/>
      <c r="Z438" s="57">
        <f t="shared" si="11"/>
        <v>0</v>
      </c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45901</v>
      </c>
      <c r="B439" s="49" t="s">
        <v>30</v>
      </c>
      <c r="C439" s="27" t="s">
        <v>256</v>
      </c>
      <c r="D439" s="27" t="s">
        <v>41</v>
      </c>
      <c r="E439" s="50" t="s">
        <v>275</v>
      </c>
      <c r="F439" s="51" t="str">
        <f>IFERROR(VLOOKUP(E439,#REF!,2,0),"-")</f>
        <v>-</v>
      </c>
      <c r="G439" s="50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7">
        <f t="shared" si="10"/>
        <v>0</v>
      </c>
      <c r="Y439" s="27"/>
      <c r="Z439" s="57">
        <f t="shared" si="11"/>
        <v>0</v>
      </c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80">
        <v>45901</v>
      </c>
      <c r="B440" s="81" t="s">
        <v>30</v>
      </c>
      <c r="C440" s="82" t="s">
        <v>282</v>
      </c>
      <c r="D440" s="82" t="s">
        <v>41</v>
      </c>
      <c r="E440" s="83" t="s">
        <v>210</v>
      </c>
      <c r="F440" s="84" t="str">
        <f>IFERROR(VLOOKUP(E440,#REF!,2,0),"-")</f>
        <v>-</v>
      </c>
      <c r="G440" s="83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6">
        <f t="shared" si="10"/>
        <v>0</v>
      </c>
      <c r="Y440" s="82"/>
      <c r="Z440" s="86">
        <f t="shared" si="11"/>
        <v>0</v>
      </c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7"/>
      <c r="AQ440" s="88"/>
      <c r="AR440" s="87"/>
      <c r="AS440" s="87"/>
    </row>
    <row r="441" spans="1:45" ht="18.75" customHeight="1">
      <c r="A441" s="15">
        <v>45902</v>
      </c>
      <c r="B441" s="49" t="s">
        <v>27</v>
      </c>
      <c r="C441" s="27" t="s">
        <v>22</v>
      </c>
      <c r="D441" s="27" t="s">
        <v>23</v>
      </c>
      <c r="E441" s="50" t="s">
        <v>207</v>
      </c>
      <c r="F441" s="51" t="str">
        <f>IFERROR(VLOOKUP(E441,#REF!,2,0),"-")</f>
        <v>-</v>
      </c>
      <c r="G441" s="50" t="s">
        <v>29</v>
      </c>
      <c r="H441" s="56" t="s">
        <v>95</v>
      </c>
      <c r="I441" s="56" t="s">
        <v>806</v>
      </c>
      <c r="J441" s="56" t="s">
        <v>138</v>
      </c>
      <c r="K441" s="56" t="s">
        <v>807</v>
      </c>
      <c r="L441" s="56" t="s">
        <v>808</v>
      </c>
      <c r="M441" s="56" t="s">
        <v>809</v>
      </c>
      <c r="N441" s="56">
        <v>40</v>
      </c>
      <c r="O441" s="56"/>
      <c r="P441" s="56">
        <v>1200</v>
      </c>
      <c r="Q441" s="56">
        <v>220</v>
      </c>
      <c r="R441" s="56"/>
      <c r="S441" s="56"/>
      <c r="T441" s="56"/>
      <c r="U441" s="56"/>
      <c r="V441" s="56"/>
      <c r="W441" s="56">
        <v>33.65</v>
      </c>
      <c r="X441" s="57">
        <f t="shared" si="10"/>
        <v>1386.35</v>
      </c>
      <c r="Y441" s="27">
        <v>6700</v>
      </c>
      <c r="Z441" s="57">
        <f t="shared" si="11"/>
        <v>8086.35</v>
      </c>
      <c r="AA441" s="56"/>
      <c r="AB441" s="14" t="s">
        <v>810</v>
      </c>
      <c r="AC441" s="94">
        <v>45905</v>
      </c>
      <c r="AD441" s="56"/>
      <c r="AE441" s="56"/>
      <c r="AF441" s="56"/>
      <c r="AG441" s="56"/>
      <c r="AH441" s="56"/>
      <c r="AI441" s="56">
        <v>350</v>
      </c>
      <c r="AJ441" s="56"/>
      <c r="AK441" s="56"/>
      <c r="AL441" s="56">
        <v>100</v>
      </c>
      <c r="AM441" s="56"/>
      <c r="AN441" s="56"/>
      <c r="AO441" s="56"/>
      <c r="AP441" s="59"/>
      <c r="AQ441" s="60"/>
      <c r="AR441" s="59"/>
      <c r="AS441" s="59"/>
    </row>
    <row r="442" spans="1:45" ht="18.75" customHeight="1">
      <c r="A442" s="15">
        <v>45902</v>
      </c>
      <c r="B442" s="49" t="s">
        <v>27</v>
      </c>
      <c r="C442" s="27" t="s">
        <v>22</v>
      </c>
      <c r="D442" s="27" t="s">
        <v>23</v>
      </c>
      <c r="E442" s="50" t="s">
        <v>207</v>
      </c>
      <c r="F442" s="51" t="str">
        <f>IFERROR(VLOOKUP(E442,#REF!,2,0),"-")</f>
        <v>-</v>
      </c>
      <c r="G442" s="50" t="s">
        <v>29</v>
      </c>
      <c r="H442" s="56" t="s">
        <v>111</v>
      </c>
      <c r="I442" s="56" t="s">
        <v>806</v>
      </c>
      <c r="J442" s="56" t="s">
        <v>138</v>
      </c>
      <c r="K442" s="56" t="s">
        <v>811</v>
      </c>
      <c r="L442" s="56" t="s">
        <v>812</v>
      </c>
      <c r="M442" s="56" t="s">
        <v>813</v>
      </c>
      <c r="N442" s="56">
        <v>40</v>
      </c>
      <c r="O442" s="56"/>
      <c r="P442" s="56">
        <v>1391</v>
      </c>
      <c r="Q442" s="56">
        <v>267.5</v>
      </c>
      <c r="R442" s="56"/>
      <c r="S442" s="56"/>
      <c r="T442" s="56">
        <v>100</v>
      </c>
      <c r="U442" s="56"/>
      <c r="V442" s="56"/>
      <c r="W442" s="56">
        <v>39</v>
      </c>
      <c r="X442" s="57">
        <f t="shared" si="10"/>
        <v>1719.5</v>
      </c>
      <c r="Y442" s="27">
        <v>6700</v>
      </c>
      <c r="Z442" s="57">
        <f t="shared" si="11"/>
        <v>8419.5</v>
      </c>
      <c r="AA442" s="56"/>
      <c r="AB442" s="14" t="s">
        <v>814</v>
      </c>
      <c r="AC442" s="94">
        <v>45911</v>
      </c>
      <c r="AD442" s="56"/>
      <c r="AE442" s="56"/>
      <c r="AF442" s="56"/>
      <c r="AG442" s="56"/>
      <c r="AH442" s="56"/>
      <c r="AI442" s="56">
        <v>350</v>
      </c>
      <c r="AJ442" s="56"/>
      <c r="AK442" s="56"/>
      <c r="AL442" s="56">
        <v>100</v>
      </c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15">
        <v>45902</v>
      </c>
      <c r="B443" s="49" t="s">
        <v>27</v>
      </c>
      <c r="C443" s="27" t="s">
        <v>28</v>
      </c>
      <c r="D443" s="27" t="s">
        <v>23</v>
      </c>
      <c r="E443" s="50" t="s">
        <v>261</v>
      </c>
      <c r="F443" s="51" t="str">
        <f>IFERROR(VLOOKUP(E443,#REF!,2,0),"-")</f>
        <v>-</v>
      </c>
      <c r="G443" s="50" t="s">
        <v>29</v>
      </c>
      <c r="H443" s="56" t="s">
        <v>111</v>
      </c>
      <c r="I443" s="56" t="s">
        <v>806</v>
      </c>
      <c r="J443" s="56" t="s">
        <v>138</v>
      </c>
      <c r="K443" s="56" t="s">
        <v>811</v>
      </c>
      <c r="L443" s="56" t="s">
        <v>812</v>
      </c>
      <c r="M443" s="56" t="s">
        <v>815</v>
      </c>
      <c r="N443" s="56">
        <v>40</v>
      </c>
      <c r="O443" s="56"/>
      <c r="P443" s="56">
        <v>1391</v>
      </c>
      <c r="Q443" s="56">
        <v>267.5</v>
      </c>
      <c r="R443" s="56"/>
      <c r="S443" s="56"/>
      <c r="T443" s="56">
        <v>100</v>
      </c>
      <c r="U443" s="56"/>
      <c r="V443" s="56"/>
      <c r="W443" s="56">
        <v>39</v>
      </c>
      <c r="X443" s="57">
        <f t="shared" si="10"/>
        <v>1719.5</v>
      </c>
      <c r="Y443" s="27">
        <v>6700</v>
      </c>
      <c r="Z443" s="57">
        <f t="shared" si="11"/>
        <v>8419.5</v>
      </c>
      <c r="AA443" s="56"/>
      <c r="AB443" s="14" t="s">
        <v>814</v>
      </c>
      <c r="AC443" s="94">
        <v>45911</v>
      </c>
      <c r="AD443" s="56"/>
      <c r="AE443" s="56"/>
      <c r="AF443" s="56"/>
      <c r="AG443" s="56"/>
      <c r="AH443" s="56"/>
      <c r="AI443" s="56">
        <v>350</v>
      </c>
      <c r="AJ443" s="56"/>
      <c r="AK443" s="56"/>
      <c r="AL443" s="56">
        <v>100</v>
      </c>
      <c r="AM443" s="56"/>
      <c r="AN443" s="56"/>
      <c r="AO443" s="56"/>
      <c r="AP443" s="59"/>
      <c r="AQ443" s="60"/>
      <c r="AR443" s="59"/>
      <c r="AS443" s="59"/>
    </row>
    <row r="444" spans="1:45" ht="18.75" customHeight="1">
      <c r="A444" s="15">
        <v>45902</v>
      </c>
      <c r="B444" s="49" t="s">
        <v>30</v>
      </c>
      <c r="C444" s="27" t="s">
        <v>31</v>
      </c>
      <c r="D444" s="27" t="s">
        <v>23</v>
      </c>
      <c r="E444" s="50" t="s">
        <v>248</v>
      </c>
      <c r="F444" s="51" t="str">
        <f>IFERROR(VLOOKUP(E444,#REF!,2,0),"-")</f>
        <v>-</v>
      </c>
      <c r="G444" s="50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7">
        <f t="shared" si="10"/>
        <v>0</v>
      </c>
      <c r="Y444" s="27"/>
      <c r="Z444" s="57">
        <f t="shared" si="11"/>
        <v>0</v>
      </c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45902</v>
      </c>
      <c r="B445" s="49" t="s">
        <v>30</v>
      </c>
      <c r="C445" s="27" t="s">
        <v>33</v>
      </c>
      <c r="D445" s="27" t="s">
        <v>23</v>
      </c>
      <c r="E445" s="50"/>
      <c r="F445" s="51"/>
      <c r="G445" s="50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7">
        <f t="shared" si="10"/>
        <v>0</v>
      </c>
      <c r="Y445" s="27"/>
      <c r="Z445" s="57">
        <f t="shared" si="11"/>
        <v>0</v>
      </c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45902</v>
      </c>
      <c r="B446" s="49" t="s">
        <v>27</v>
      </c>
      <c r="C446" s="27" t="s">
        <v>34</v>
      </c>
      <c r="D446" s="27" t="s">
        <v>23</v>
      </c>
      <c r="E446" s="50" t="s">
        <v>75</v>
      </c>
      <c r="F446" s="51" t="str">
        <f>IFERROR(VLOOKUP(E446,#REF!,2,0),"-")</f>
        <v>-</v>
      </c>
      <c r="G446" s="50" t="s">
        <v>29</v>
      </c>
      <c r="H446" s="56" t="s">
        <v>645</v>
      </c>
      <c r="I446" s="56" t="s">
        <v>61</v>
      </c>
      <c r="J446" s="56" t="s">
        <v>108</v>
      </c>
      <c r="K446" s="56" t="s">
        <v>816</v>
      </c>
      <c r="L446" s="56" t="s">
        <v>817</v>
      </c>
      <c r="M446" s="56" t="s">
        <v>818</v>
      </c>
      <c r="N446" s="56">
        <v>40</v>
      </c>
      <c r="O446" s="56"/>
      <c r="P446" s="56">
        <v>800</v>
      </c>
      <c r="Q446" s="56">
        <v>220</v>
      </c>
      <c r="R446" s="56"/>
      <c r="S446" s="56"/>
      <c r="T446" s="56">
        <v>130</v>
      </c>
      <c r="U446" s="56"/>
      <c r="V446" s="56"/>
      <c r="W446" s="56"/>
      <c r="X446" s="57">
        <f t="shared" si="10"/>
        <v>1150</v>
      </c>
      <c r="Y446" s="27">
        <v>4000</v>
      </c>
      <c r="Z446" s="57">
        <f t="shared" si="11"/>
        <v>5150</v>
      </c>
      <c r="AA446" s="56"/>
      <c r="AB446" s="14" t="s">
        <v>819</v>
      </c>
      <c r="AC446" s="94">
        <v>45905</v>
      </c>
      <c r="AD446" s="56"/>
      <c r="AE446" s="56"/>
      <c r="AF446" s="56"/>
      <c r="AG446" s="56"/>
      <c r="AH446" s="56"/>
      <c r="AI446" s="56">
        <v>350</v>
      </c>
      <c r="AJ446" s="56"/>
      <c r="AK446" s="56"/>
      <c r="AL446" s="56">
        <v>100</v>
      </c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45902</v>
      </c>
      <c r="B447" s="49" t="s">
        <v>211</v>
      </c>
      <c r="C447" s="27" t="s">
        <v>36</v>
      </c>
      <c r="D447" s="27" t="s">
        <v>23</v>
      </c>
      <c r="E447" s="50" t="s">
        <v>37</v>
      </c>
      <c r="F447" s="51" t="str">
        <f>IFERROR(VLOOKUP(E447,#REF!,2,0),"-")</f>
        <v>-</v>
      </c>
      <c r="G447" s="50" t="s">
        <v>35</v>
      </c>
      <c r="H447" s="56" t="s">
        <v>132</v>
      </c>
      <c r="I447" s="56" t="s">
        <v>240</v>
      </c>
      <c r="J447" s="56" t="s">
        <v>172</v>
      </c>
      <c r="K447" s="56"/>
      <c r="L447" s="56" t="s">
        <v>820</v>
      </c>
      <c r="M447" s="56" t="s">
        <v>821</v>
      </c>
      <c r="N447" s="56">
        <v>40</v>
      </c>
      <c r="O447" s="56"/>
      <c r="P447" s="56">
        <v>1284</v>
      </c>
      <c r="Q447" s="56">
        <v>270</v>
      </c>
      <c r="R447" s="56"/>
      <c r="S447" s="56"/>
      <c r="T447" s="56">
        <v>100</v>
      </c>
      <c r="U447" s="56"/>
      <c r="V447" s="56"/>
      <c r="W447" s="56">
        <v>36</v>
      </c>
      <c r="X447" s="57">
        <f t="shared" si="10"/>
        <v>1618</v>
      </c>
      <c r="Y447" s="27">
        <v>2000</v>
      </c>
      <c r="Z447" s="57">
        <f t="shared" si="11"/>
        <v>3618</v>
      </c>
      <c r="AA447" s="56"/>
      <c r="AB447" s="95" t="s">
        <v>783</v>
      </c>
      <c r="AC447" s="89">
        <v>45909</v>
      </c>
      <c r="AD447" s="56"/>
      <c r="AE447" s="56"/>
      <c r="AF447" s="56"/>
      <c r="AG447" s="56"/>
      <c r="AH447" s="56"/>
      <c r="AI447" s="56">
        <v>200</v>
      </c>
      <c r="AJ447" s="56"/>
      <c r="AK447" s="56"/>
      <c r="AL447" s="56">
        <v>100</v>
      </c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45902</v>
      </c>
      <c r="B448" s="49" t="s">
        <v>211</v>
      </c>
      <c r="C448" s="27" t="s">
        <v>36</v>
      </c>
      <c r="D448" s="27" t="s">
        <v>23</v>
      </c>
      <c r="E448" s="50" t="s">
        <v>37</v>
      </c>
      <c r="F448" s="51" t="str">
        <f>IFERROR(VLOOKUP(E448,#REF!,2,0),"-")</f>
        <v>-</v>
      </c>
      <c r="G448" s="50" t="s">
        <v>35</v>
      </c>
      <c r="H448" s="56" t="s">
        <v>97</v>
      </c>
      <c r="I448" s="56" t="s">
        <v>240</v>
      </c>
      <c r="J448" s="56" t="s">
        <v>112</v>
      </c>
      <c r="K448" s="56"/>
      <c r="L448" s="56" t="s">
        <v>822</v>
      </c>
      <c r="M448" s="56" t="s">
        <v>823</v>
      </c>
      <c r="N448" s="56">
        <v>40</v>
      </c>
      <c r="O448" s="56"/>
      <c r="P448" s="56">
        <v>1284</v>
      </c>
      <c r="Q448" s="56">
        <v>220</v>
      </c>
      <c r="R448" s="56"/>
      <c r="S448" s="56"/>
      <c r="T448" s="56">
        <v>100</v>
      </c>
      <c r="U448" s="56"/>
      <c r="V448" s="56"/>
      <c r="W448" s="56">
        <v>36</v>
      </c>
      <c r="X448" s="57">
        <f t="shared" si="10"/>
        <v>1568</v>
      </c>
      <c r="Y448" s="27">
        <v>2000</v>
      </c>
      <c r="Z448" s="57">
        <f t="shared" si="11"/>
        <v>3568</v>
      </c>
      <c r="AA448" s="56">
        <v>100</v>
      </c>
      <c r="AB448" s="95" t="s">
        <v>783</v>
      </c>
      <c r="AC448" s="89">
        <v>45909</v>
      </c>
      <c r="AD448" s="56"/>
      <c r="AE448" s="56"/>
      <c r="AF448" s="56"/>
      <c r="AG448" s="56"/>
      <c r="AH448" s="56"/>
      <c r="AI448" s="56">
        <v>200</v>
      </c>
      <c r="AJ448" s="56"/>
      <c r="AK448" s="56"/>
      <c r="AL448" s="56">
        <v>100</v>
      </c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45902</v>
      </c>
      <c r="B449" s="49" t="s">
        <v>202</v>
      </c>
      <c r="C449" s="27" t="s">
        <v>39</v>
      </c>
      <c r="D449" s="27" t="s">
        <v>23</v>
      </c>
      <c r="E449" s="50" t="s">
        <v>151</v>
      </c>
      <c r="F449" s="51" t="str">
        <f>IFERROR(VLOOKUP(E449,#REF!,2,0),"-")</f>
        <v>-</v>
      </c>
      <c r="G449" s="50" t="s">
        <v>24</v>
      </c>
      <c r="H449" s="56" t="s">
        <v>203</v>
      </c>
      <c r="I449" s="56" t="s">
        <v>204</v>
      </c>
      <c r="J449" s="56"/>
      <c r="K449" s="56" t="s">
        <v>824</v>
      </c>
      <c r="L449" s="56"/>
      <c r="M449" s="56" t="s">
        <v>38</v>
      </c>
      <c r="N449" s="56">
        <v>40</v>
      </c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10"/>
        <v>0</v>
      </c>
      <c r="Y449" s="27">
        <v>6800</v>
      </c>
      <c r="Z449" s="57">
        <f t="shared" si="11"/>
        <v>6800</v>
      </c>
      <c r="AA449" s="56"/>
      <c r="AB449" s="56"/>
      <c r="AC449" s="56"/>
      <c r="AD449" s="56"/>
      <c r="AE449" s="56"/>
      <c r="AF449" s="56"/>
      <c r="AG449" s="56"/>
      <c r="AH449" s="56"/>
      <c r="AI449" s="56">
        <v>450</v>
      </c>
      <c r="AJ449" s="56"/>
      <c r="AK449" s="56"/>
      <c r="AL449" s="56">
        <v>100</v>
      </c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15">
        <v>45902</v>
      </c>
      <c r="B450" s="49" t="s">
        <v>211</v>
      </c>
      <c r="C450" s="27" t="s">
        <v>44</v>
      </c>
      <c r="D450" s="27" t="s">
        <v>41</v>
      </c>
      <c r="E450" s="50" t="s">
        <v>222</v>
      </c>
      <c r="F450" s="51" t="str">
        <f>IFERROR(VLOOKUP(E450,#REF!,2,0),"-")</f>
        <v>-</v>
      </c>
      <c r="G450" s="50" t="s">
        <v>35</v>
      </c>
      <c r="H450" s="56" t="s">
        <v>132</v>
      </c>
      <c r="I450" s="56" t="s">
        <v>240</v>
      </c>
      <c r="J450" s="56" t="s">
        <v>172</v>
      </c>
      <c r="K450" s="56"/>
      <c r="L450" s="56" t="s">
        <v>825</v>
      </c>
      <c r="M450" s="56" t="s">
        <v>826</v>
      </c>
      <c r="N450" s="56">
        <v>40</v>
      </c>
      <c r="O450" s="56"/>
      <c r="P450" s="56">
        <v>1284</v>
      </c>
      <c r="Q450" s="56">
        <v>270</v>
      </c>
      <c r="R450" s="56"/>
      <c r="S450" s="56"/>
      <c r="T450" s="56">
        <v>100</v>
      </c>
      <c r="U450" s="56"/>
      <c r="V450" s="56"/>
      <c r="W450" s="56"/>
      <c r="X450" s="57">
        <f t="shared" si="10"/>
        <v>1654</v>
      </c>
      <c r="Y450" s="27">
        <v>2000</v>
      </c>
      <c r="Z450" s="57">
        <f t="shared" si="11"/>
        <v>3654</v>
      </c>
      <c r="AA450" s="56"/>
      <c r="AB450" s="95" t="s">
        <v>783</v>
      </c>
      <c r="AC450" s="89">
        <v>45909</v>
      </c>
      <c r="AD450" s="56"/>
      <c r="AE450" s="56"/>
      <c r="AF450" s="56"/>
      <c r="AG450" s="56"/>
      <c r="AH450" s="56"/>
      <c r="AI450" s="56">
        <v>200</v>
      </c>
      <c r="AJ450" s="56"/>
      <c r="AK450" s="56"/>
      <c r="AL450" s="56">
        <v>100</v>
      </c>
      <c r="AM450" s="56"/>
      <c r="AN450" s="56"/>
      <c r="AO450" s="56"/>
      <c r="AP450" s="59"/>
      <c r="AQ450" s="60"/>
      <c r="AR450" s="59"/>
      <c r="AS450" s="59"/>
    </row>
    <row r="451" spans="1:45" ht="18.75" customHeight="1">
      <c r="A451" s="15">
        <v>45902</v>
      </c>
      <c r="B451" s="49" t="s">
        <v>27</v>
      </c>
      <c r="C451" s="27" t="s">
        <v>46</v>
      </c>
      <c r="D451" s="27" t="s">
        <v>41</v>
      </c>
      <c r="E451" s="50" t="s">
        <v>234</v>
      </c>
      <c r="F451" s="51" t="str">
        <f>IFERROR(VLOOKUP(E451,#REF!,2,0),"-")</f>
        <v>-</v>
      </c>
      <c r="G451" s="50" t="s">
        <v>29</v>
      </c>
      <c r="H451" s="56" t="s">
        <v>200</v>
      </c>
      <c r="I451" s="56" t="s">
        <v>719</v>
      </c>
      <c r="J451" s="56"/>
      <c r="K451" s="56" t="s">
        <v>827</v>
      </c>
      <c r="L451" s="56"/>
      <c r="M451" s="56" t="s">
        <v>828</v>
      </c>
      <c r="N451" s="56">
        <v>40</v>
      </c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10"/>
        <v>0</v>
      </c>
      <c r="Y451" s="27">
        <v>4200</v>
      </c>
      <c r="Z451" s="57">
        <f t="shared" si="11"/>
        <v>4200</v>
      </c>
      <c r="AA451" s="56"/>
      <c r="AB451" s="14" t="s">
        <v>829</v>
      </c>
      <c r="AC451" s="94">
        <v>45905</v>
      </c>
      <c r="AD451" s="56"/>
      <c r="AE451" s="56"/>
      <c r="AF451" s="56"/>
      <c r="AG451" s="56"/>
      <c r="AH451" s="56"/>
      <c r="AI451" s="56">
        <v>350</v>
      </c>
      <c r="AJ451" s="56"/>
      <c r="AK451" s="56"/>
      <c r="AL451" s="56">
        <v>100</v>
      </c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45902</v>
      </c>
      <c r="B452" s="49" t="s">
        <v>42</v>
      </c>
      <c r="C452" s="27" t="s">
        <v>46</v>
      </c>
      <c r="D452" s="27" t="s">
        <v>41</v>
      </c>
      <c r="E452" s="50" t="s">
        <v>234</v>
      </c>
      <c r="F452" s="51" t="str">
        <f>IFERROR(VLOOKUP(E452,#REF!,2,0),"-")</f>
        <v>-</v>
      </c>
      <c r="G452" s="50" t="s">
        <v>35</v>
      </c>
      <c r="H452" s="56" t="s">
        <v>215</v>
      </c>
      <c r="I452" s="56" t="s">
        <v>674</v>
      </c>
      <c r="J452" s="56" t="s">
        <v>297</v>
      </c>
      <c r="K452" s="56">
        <v>1255</v>
      </c>
      <c r="L452" s="56" t="s">
        <v>741</v>
      </c>
      <c r="M452" s="56" t="s">
        <v>828</v>
      </c>
      <c r="N452" s="56">
        <v>40</v>
      </c>
      <c r="O452" s="56"/>
      <c r="P452" s="56">
        <v>1300</v>
      </c>
      <c r="Q452" s="56">
        <v>250</v>
      </c>
      <c r="R452" s="56"/>
      <c r="S452" s="56"/>
      <c r="T452" s="56">
        <v>100</v>
      </c>
      <c r="U452" s="56"/>
      <c r="V452" s="56"/>
      <c r="W452" s="56"/>
      <c r="X452" s="57">
        <f t="shared" si="10"/>
        <v>1650</v>
      </c>
      <c r="Y452" s="27">
        <v>4363</v>
      </c>
      <c r="Z452" s="57">
        <f t="shared" si="11"/>
        <v>6013</v>
      </c>
      <c r="AA452" s="56"/>
      <c r="AB452" s="14" t="s">
        <v>830</v>
      </c>
      <c r="AC452" s="15">
        <v>45904</v>
      </c>
      <c r="AD452" s="56"/>
      <c r="AE452" s="56"/>
      <c r="AF452" s="56"/>
      <c r="AG452" s="56"/>
      <c r="AH452" s="56"/>
      <c r="AI452" s="56">
        <v>350</v>
      </c>
      <c r="AJ452" s="56"/>
      <c r="AK452" s="56"/>
      <c r="AL452" s="56">
        <v>100</v>
      </c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45902</v>
      </c>
      <c r="B453" s="49" t="s">
        <v>27</v>
      </c>
      <c r="C453" s="27" t="s">
        <v>47</v>
      </c>
      <c r="D453" s="27" t="s">
        <v>41</v>
      </c>
      <c r="E453" s="50" t="s">
        <v>286</v>
      </c>
      <c r="F453" s="51" t="str">
        <f>IFERROR(VLOOKUP(E453,#REF!,2,0),"-")</f>
        <v>-</v>
      </c>
      <c r="G453" s="50" t="s">
        <v>29</v>
      </c>
      <c r="H453" s="56" t="s">
        <v>831</v>
      </c>
      <c r="I453" s="56" t="s">
        <v>273</v>
      </c>
      <c r="J453" s="56" t="s">
        <v>108</v>
      </c>
      <c r="K453" s="56" t="s">
        <v>832</v>
      </c>
      <c r="L453" s="56" t="s">
        <v>833</v>
      </c>
      <c r="M453" s="56" t="s">
        <v>834</v>
      </c>
      <c r="N453" s="56">
        <v>40</v>
      </c>
      <c r="O453" s="56"/>
      <c r="P453" s="56">
        <v>856</v>
      </c>
      <c r="Q453" s="56">
        <v>267.5</v>
      </c>
      <c r="R453" s="56"/>
      <c r="S453" s="56"/>
      <c r="T453" s="56">
        <v>130</v>
      </c>
      <c r="U453" s="56"/>
      <c r="V453" s="56"/>
      <c r="W453" s="56"/>
      <c r="X453" s="57">
        <f t="shared" si="10"/>
        <v>1253.5</v>
      </c>
      <c r="Y453" s="27">
        <v>3600</v>
      </c>
      <c r="Z453" s="57">
        <f t="shared" si="11"/>
        <v>4853.5</v>
      </c>
      <c r="AA453" s="56"/>
      <c r="AB453" s="14" t="s">
        <v>835</v>
      </c>
      <c r="AC453" s="15">
        <v>45906</v>
      </c>
      <c r="AD453" s="56"/>
      <c r="AE453" s="56"/>
      <c r="AF453" s="56"/>
      <c r="AG453" s="56"/>
      <c r="AH453" s="56"/>
      <c r="AI453" s="56">
        <v>350</v>
      </c>
      <c r="AJ453" s="56"/>
      <c r="AK453" s="56"/>
      <c r="AL453" s="56">
        <v>100</v>
      </c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45902</v>
      </c>
      <c r="B454" s="49" t="s">
        <v>42</v>
      </c>
      <c r="C454" s="27" t="s">
        <v>50</v>
      </c>
      <c r="D454" s="27" t="s">
        <v>41</v>
      </c>
      <c r="E454" s="50" t="s">
        <v>266</v>
      </c>
      <c r="F454" s="51" t="str">
        <f>IFERROR(VLOOKUP(E454,#REF!,2,0),"-")</f>
        <v>-</v>
      </c>
      <c r="G454" s="50" t="s">
        <v>35</v>
      </c>
      <c r="H454" s="56" t="s">
        <v>215</v>
      </c>
      <c r="I454" s="56" t="s">
        <v>674</v>
      </c>
      <c r="J454" s="56" t="s">
        <v>297</v>
      </c>
      <c r="K454" s="56">
        <v>1255</v>
      </c>
      <c r="L454" s="56" t="s">
        <v>741</v>
      </c>
      <c r="M454" s="56" t="s">
        <v>836</v>
      </c>
      <c r="N454" s="56">
        <v>40</v>
      </c>
      <c r="O454" s="56"/>
      <c r="P454" s="56">
        <v>1300</v>
      </c>
      <c r="Q454" s="56">
        <v>250</v>
      </c>
      <c r="R454" s="56"/>
      <c r="S454" s="56"/>
      <c r="T454" s="56">
        <v>100</v>
      </c>
      <c r="U454" s="56"/>
      <c r="V454" s="56"/>
      <c r="W454" s="56"/>
      <c r="X454" s="57">
        <f t="shared" si="10"/>
        <v>1650</v>
      </c>
      <c r="Y454" s="27">
        <v>4363</v>
      </c>
      <c r="Z454" s="57">
        <f t="shared" si="11"/>
        <v>6013</v>
      </c>
      <c r="AA454" s="56"/>
      <c r="AB454" s="14" t="s">
        <v>830</v>
      </c>
      <c r="AC454" s="15">
        <v>45904</v>
      </c>
      <c r="AD454" s="56"/>
      <c r="AE454" s="56"/>
      <c r="AF454" s="56"/>
      <c r="AG454" s="56"/>
      <c r="AH454" s="56"/>
      <c r="AI454" s="56">
        <v>350</v>
      </c>
      <c r="AJ454" s="56"/>
      <c r="AK454" s="56"/>
      <c r="AL454" s="56">
        <v>100</v>
      </c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45902</v>
      </c>
      <c r="B455" s="49" t="s">
        <v>27</v>
      </c>
      <c r="C455" s="27" t="s">
        <v>50</v>
      </c>
      <c r="D455" s="27" t="s">
        <v>41</v>
      </c>
      <c r="E455" s="50" t="s">
        <v>266</v>
      </c>
      <c r="F455" s="51" t="str">
        <f>IFERROR(VLOOKUP(E455,#REF!,2,0),"-")</f>
        <v>-</v>
      </c>
      <c r="G455" s="50" t="s">
        <v>29</v>
      </c>
      <c r="H455" s="56" t="s">
        <v>200</v>
      </c>
      <c r="I455" s="56" t="s">
        <v>719</v>
      </c>
      <c r="J455" s="56"/>
      <c r="K455" s="56" t="s">
        <v>837</v>
      </c>
      <c r="L455" s="56"/>
      <c r="M455" s="56" t="s">
        <v>836</v>
      </c>
      <c r="N455" s="56">
        <v>40</v>
      </c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10"/>
        <v>0</v>
      </c>
      <c r="Y455" s="27">
        <v>4200</v>
      </c>
      <c r="Z455" s="57">
        <f t="shared" si="11"/>
        <v>4200</v>
      </c>
      <c r="AA455" s="56"/>
      <c r="AB455" s="14" t="s">
        <v>838</v>
      </c>
      <c r="AC455" s="94">
        <v>45905</v>
      </c>
      <c r="AD455" s="56"/>
      <c r="AE455" s="56"/>
      <c r="AF455" s="56"/>
      <c r="AG455" s="56"/>
      <c r="AH455" s="56"/>
      <c r="AI455" s="56">
        <v>350</v>
      </c>
      <c r="AJ455" s="56"/>
      <c r="AK455" s="56"/>
      <c r="AL455" s="56">
        <v>100</v>
      </c>
      <c r="AM455" s="56"/>
      <c r="AN455" s="56"/>
      <c r="AO455" s="56"/>
      <c r="AP455" s="59"/>
      <c r="AQ455" s="60"/>
      <c r="AR455" s="59"/>
      <c r="AS455" s="59"/>
    </row>
    <row r="456" spans="1:45" ht="18.75" customHeight="1">
      <c r="A456" s="15">
        <v>45902</v>
      </c>
      <c r="B456" s="49" t="s">
        <v>27</v>
      </c>
      <c r="C456" s="27" t="s">
        <v>52</v>
      </c>
      <c r="D456" s="27" t="s">
        <v>41</v>
      </c>
      <c r="E456" s="50" t="s">
        <v>292</v>
      </c>
      <c r="F456" s="51" t="str">
        <f>IFERROR(VLOOKUP(E456,#REF!,2,0),"-")</f>
        <v>-</v>
      </c>
      <c r="G456" s="50" t="s">
        <v>29</v>
      </c>
      <c r="H456" s="56" t="s">
        <v>217</v>
      </c>
      <c r="I456" s="56" t="s">
        <v>83</v>
      </c>
      <c r="J456" s="56" t="s">
        <v>839</v>
      </c>
      <c r="K456" s="56" t="s">
        <v>840</v>
      </c>
      <c r="L456" s="56" t="s">
        <v>841</v>
      </c>
      <c r="M456" s="56" t="s">
        <v>842</v>
      </c>
      <c r="N456" s="56">
        <v>20</v>
      </c>
      <c r="O456" s="56"/>
      <c r="P456" s="56">
        <v>802.5</v>
      </c>
      <c r="Q456" s="56"/>
      <c r="R456" s="56"/>
      <c r="S456" s="56"/>
      <c r="T456" s="56">
        <v>130</v>
      </c>
      <c r="U456" s="56"/>
      <c r="V456" s="56"/>
      <c r="W456" s="56"/>
      <c r="X456" s="57">
        <f t="shared" si="10"/>
        <v>932.5</v>
      </c>
      <c r="Y456" s="27">
        <v>4000</v>
      </c>
      <c r="Z456" s="57">
        <f t="shared" si="11"/>
        <v>4932.5</v>
      </c>
      <c r="AA456" s="56"/>
      <c r="AB456" s="14" t="s">
        <v>843</v>
      </c>
      <c r="AC456" s="94">
        <v>45905</v>
      </c>
      <c r="AD456" s="56"/>
      <c r="AE456" s="56"/>
      <c r="AF456" s="56"/>
      <c r="AG456" s="56"/>
      <c r="AH456" s="56"/>
      <c r="AI456" s="56">
        <v>350</v>
      </c>
      <c r="AJ456" s="56"/>
      <c r="AK456" s="56"/>
      <c r="AL456" s="56">
        <v>100</v>
      </c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45902</v>
      </c>
      <c r="B457" s="49" t="s">
        <v>42</v>
      </c>
      <c r="C457" s="27" t="s">
        <v>54</v>
      </c>
      <c r="D457" s="27" t="s">
        <v>41</v>
      </c>
      <c r="E457" s="50" t="s">
        <v>227</v>
      </c>
      <c r="F457" s="51" t="str">
        <f>IFERROR(VLOOKUP(E457,#REF!,2,0),"-")</f>
        <v>-</v>
      </c>
      <c r="G457" s="50" t="s">
        <v>29</v>
      </c>
      <c r="H457" s="56" t="s">
        <v>801</v>
      </c>
      <c r="I457" s="56" t="s">
        <v>707</v>
      </c>
      <c r="J457" s="56" t="s">
        <v>129</v>
      </c>
      <c r="K457" s="56"/>
      <c r="L457" s="56" t="s">
        <v>802</v>
      </c>
      <c r="M457" s="56" t="s">
        <v>844</v>
      </c>
      <c r="N457" s="56">
        <v>40</v>
      </c>
      <c r="O457" s="56"/>
      <c r="P457" s="56">
        <v>1070</v>
      </c>
      <c r="Q457" s="56">
        <v>267.5</v>
      </c>
      <c r="R457" s="56"/>
      <c r="S457" s="56"/>
      <c r="T457" s="56">
        <v>130</v>
      </c>
      <c r="U457" s="56"/>
      <c r="V457" s="56"/>
      <c r="W457" s="56"/>
      <c r="X457" s="57">
        <f t="shared" si="10"/>
        <v>1467.5</v>
      </c>
      <c r="Y457" s="27">
        <v>4363</v>
      </c>
      <c r="Z457" s="57">
        <f t="shared" si="11"/>
        <v>5830.5</v>
      </c>
      <c r="AA457" s="56"/>
      <c r="AB457" s="14" t="s">
        <v>804</v>
      </c>
      <c r="AC457" s="15">
        <v>45904</v>
      </c>
      <c r="AD457" s="56"/>
      <c r="AE457" s="56"/>
      <c r="AF457" s="56"/>
      <c r="AG457" s="56"/>
      <c r="AH457" s="56"/>
      <c r="AI457" s="56">
        <v>350</v>
      </c>
      <c r="AJ457" s="56"/>
      <c r="AK457" s="56"/>
      <c r="AL457" s="56">
        <v>100</v>
      </c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45902</v>
      </c>
      <c r="B458" s="49" t="s">
        <v>211</v>
      </c>
      <c r="C458" s="27" t="s">
        <v>56</v>
      </c>
      <c r="D458" s="27" t="s">
        <v>41</v>
      </c>
      <c r="E458" s="50" t="s">
        <v>253</v>
      </c>
      <c r="F458" s="51" t="str">
        <f>IFERROR(VLOOKUP(E458,#REF!,2,0),"-")</f>
        <v>-</v>
      </c>
      <c r="G458" s="50" t="s">
        <v>35</v>
      </c>
      <c r="H458" s="56" t="s">
        <v>132</v>
      </c>
      <c r="I458" s="56" t="s">
        <v>240</v>
      </c>
      <c r="J458" s="56" t="s">
        <v>172</v>
      </c>
      <c r="K458" s="56"/>
      <c r="L458" s="56" t="s">
        <v>845</v>
      </c>
      <c r="M458" s="56" t="s">
        <v>846</v>
      </c>
      <c r="N458" s="56">
        <v>40</v>
      </c>
      <c r="O458" s="56"/>
      <c r="P458" s="56">
        <v>1284</v>
      </c>
      <c r="Q458" s="56">
        <v>270</v>
      </c>
      <c r="R458" s="56">
        <v>1070</v>
      </c>
      <c r="S458" s="56"/>
      <c r="T458" s="56"/>
      <c r="U458" s="56"/>
      <c r="V458" s="56"/>
      <c r="W458" s="56">
        <v>36</v>
      </c>
      <c r="X458" s="57">
        <f t="shared" si="10"/>
        <v>2588</v>
      </c>
      <c r="Y458" s="27">
        <v>2000</v>
      </c>
      <c r="Z458" s="57">
        <f t="shared" si="11"/>
        <v>4588</v>
      </c>
      <c r="AA458" s="56">
        <v>100</v>
      </c>
      <c r="AB458" s="95" t="s">
        <v>783</v>
      </c>
      <c r="AC458" s="89">
        <v>45909</v>
      </c>
      <c r="AD458" s="56"/>
      <c r="AE458" s="56"/>
      <c r="AF458" s="56"/>
      <c r="AG458" s="56"/>
      <c r="AH458" s="56"/>
      <c r="AI458" s="56">
        <v>200</v>
      </c>
      <c r="AJ458" s="56"/>
      <c r="AK458" s="56"/>
      <c r="AL458" s="56">
        <v>100</v>
      </c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15">
        <v>45902</v>
      </c>
      <c r="B459" s="49" t="s">
        <v>27</v>
      </c>
      <c r="C459" s="27" t="s">
        <v>56</v>
      </c>
      <c r="D459" s="27" t="s">
        <v>41</v>
      </c>
      <c r="E459" s="50" t="s">
        <v>253</v>
      </c>
      <c r="F459" s="51" t="str">
        <f>IFERROR(VLOOKUP(E459,#REF!,2,0),"-")</f>
        <v>-</v>
      </c>
      <c r="G459" s="50" t="s">
        <v>29</v>
      </c>
      <c r="H459" s="56" t="s">
        <v>645</v>
      </c>
      <c r="I459" s="56" t="s">
        <v>61</v>
      </c>
      <c r="J459" s="56" t="s">
        <v>108</v>
      </c>
      <c r="K459" s="56" t="s">
        <v>816</v>
      </c>
      <c r="L459" s="56" t="s">
        <v>817</v>
      </c>
      <c r="M459" s="56" t="s">
        <v>847</v>
      </c>
      <c r="N459" s="56">
        <v>40</v>
      </c>
      <c r="O459" s="56"/>
      <c r="P459" s="56">
        <v>800</v>
      </c>
      <c r="Q459" s="56">
        <v>220</v>
      </c>
      <c r="R459" s="56"/>
      <c r="S459" s="56"/>
      <c r="T459" s="56">
        <v>130</v>
      </c>
      <c r="U459" s="56"/>
      <c r="V459" s="56"/>
      <c r="W459" s="56"/>
      <c r="X459" s="57">
        <f t="shared" si="10"/>
        <v>1150</v>
      </c>
      <c r="Y459" s="27">
        <v>4000</v>
      </c>
      <c r="Z459" s="57">
        <f t="shared" si="11"/>
        <v>5150</v>
      </c>
      <c r="AA459" s="56"/>
      <c r="AB459" s="14" t="s">
        <v>819</v>
      </c>
      <c r="AC459" s="94">
        <v>45905</v>
      </c>
      <c r="AD459" s="56"/>
      <c r="AE459" s="56"/>
      <c r="AF459" s="56"/>
      <c r="AG459" s="56"/>
      <c r="AH459" s="56"/>
      <c r="AI459" s="56">
        <v>350</v>
      </c>
      <c r="AJ459" s="56"/>
      <c r="AK459" s="56"/>
      <c r="AL459" s="56">
        <v>100</v>
      </c>
      <c r="AM459" s="56"/>
      <c r="AN459" s="56"/>
      <c r="AO459" s="56"/>
      <c r="AP459" s="59"/>
      <c r="AQ459" s="60"/>
      <c r="AR459" s="59"/>
      <c r="AS459" s="59"/>
    </row>
    <row r="460" spans="1:45" ht="18.75" customHeight="1">
      <c r="A460" s="15">
        <v>45902</v>
      </c>
      <c r="B460" s="49" t="s">
        <v>30</v>
      </c>
      <c r="C460" s="27" t="s">
        <v>78</v>
      </c>
      <c r="D460" s="27" t="s">
        <v>41</v>
      </c>
      <c r="E460" s="50" t="s">
        <v>55</v>
      </c>
      <c r="F460" s="51" t="str">
        <f>IFERROR(VLOOKUP(E460,#REF!,2,0),"-")</f>
        <v>-</v>
      </c>
      <c r="G460" s="50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7">
        <f t="shared" si="10"/>
        <v>0</v>
      </c>
      <c r="Y460" s="27"/>
      <c r="Z460" s="57">
        <f t="shared" si="11"/>
        <v>0</v>
      </c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9"/>
      <c r="AQ460" s="60"/>
      <c r="AR460" s="59"/>
      <c r="AS460" s="59"/>
    </row>
    <row r="461" spans="1:45" ht="18.75" customHeight="1">
      <c r="A461" s="15">
        <v>45902</v>
      </c>
      <c r="B461" s="49" t="s">
        <v>30</v>
      </c>
      <c r="C461" s="27" t="s">
        <v>79</v>
      </c>
      <c r="D461" s="27" t="s">
        <v>41</v>
      </c>
      <c r="E461" s="50" t="s">
        <v>53</v>
      </c>
      <c r="F461" s="51" t="str">
        <f>IFERROR(VLOOKUP(E461,#REF!,2,0),"-")</f>
        <v>-</v>
      </c>
      <c r="G461" s="50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10"/>
        <v>0</v>
      </c>
      <c r="Y461" s="27"/>
      <c r="Z461" s="57">
        <f t="shared" si="11"/>
        <v>0</v>
      </c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45902</v>
      </c>
      <c r="B462" s="49" t="s">
        <v>30</v>
      </c>
      <c r="C462" s="27" t="s">
        <v>79</v>
      </c>
      <c r="D462" s="27" t="s">
        <v>41</v>
      </c>
      <c r="E462" s="50" t="s">
        <v>53</v>
      </c>
      <c r="F462" s="51" t="str">
        <f>IFERROR(VLOOKUP(E462,#REF!,2,0),"-")</f>
        <v>-</v>
      </c>
      <c r="G462" s="50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7">
        <f t="shared" si="10"/>
        <v>0</v>
      </c>
      <c r="Y462" s="27"/>
      <c r="Z462" s="57">
        <f t="shared" si="11"/>
        <v>0</v>
      </c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45902</v>
      </c>
      <c r="B463" s="49" t="s">
        <v>42</v>
      </c>
      <c r="C463" s="27" t="s">
        <v>80</v>
      </c>
      <c r="D463" s="27" t="s">
        <v>41</v>
      </c>
      <c r="E463" s="50" t="s">
        <v>258</v>
      </c>
      <c r="F463" s="51" t="str">
        <f>IFERROR(VLOOKUP(E463,#REF!,2,0),"-")</f>
        <v>-</v>
      </c>
      <c r="G463" s="50" t="s">
        <v>35</v>
      </c>
      <c r="H463" s="56" t="s">
        <v>296</v>
      </c>
      <c r="I463" s="56" t="s">
        <v>360</v>
      </c>
      <c r="J463" s="56" t="s">
        <v>848</v>
      </c>
      <c r="K463" s="56">
        <v>1372</v>
      </c>
      <c r="L463" s="56" t="s">
        <v>849</v>
      </c>
      <c r="M463" s="56" t="s">
        <v>850</v>
      </c>
      <c r="N463" s="56">
        <v>40</v>
      </c>
      <c r="O463" s="56"/>
      <c r="P463" s="56">
        <v>1300</v>
      </c>
      <c r="Q463" s="56">
        <v>250</v>
      </c>
      <c r="R463" s="56"/>
      <c r="S463" s="56"/>
      <c r="T463" s="56">
        <v>100</v>
      </c>
      <c r="U463" s="56"/>
      <c r="V463" s="56"/>
      <c r="W463" s="56"/>
      <c r="X463" s="57">
        <f t="shared" si="10"/>
        <v>1650</v>
      </c>
      <c r="Y463" s="27">
        <v>4363</v>
      </c>
      <c r="Z463" s="57">
        <f t="shared" si="11"/>
        <v>6013</v>
      </c>
      <c r="AA463" s="56"/>
      <c r="AB463" s="14" t="s">
        <v>851</v>
      </c>
      <c r="AC463" s="15">
        <v>45904</v>
      </c>
      <c r="AD463" s="56"/>
      <c r="AE463" s="56"/>
      <c r="AF463" s="56"/>
      <c r="AG463" s="56"/>
      <c r="AH463" s="56"/>
      <c r="AI463" s="56">
        <v>350</v>
      </c>
      <c r="AJ463" s="56"/>
      <c r="AK463" s="56"/>
      <c r="AL463" s="56">
        <v>100</v>
      </c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45902</v>
      </c>
      <c r="B464" s="49" t="s">
        <v>30</v>
      </c>
      <c r="C464" s="27" t="s">
        <v>80</v>
      </c>
      <c r="D464" s="27" t="s">
        <v>41</v>
      </c>
      <c r="E464" s="50" t="s">
        <v>258</v>
      </c>
      <c r="F464" s="51" t="str">
        <f>IFERROR(VLOOKUP(E464,#REF!,2,0),"-")</f>
        <v>-</v>
      </c>
      <c r="G464" s="50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7">
        <f t="shared" si="10"/>
        <v>0</v>
      </c>
      <c r="Y464" s="27"/>
      <c r="Z464" s="57">
        <f t="shared" si="11"/>
        <v>0</v>
      </c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15">
        <v>45902</v>
      </c>
      <c r="B465" s="49" t="s">
        <v>30</v>
      </c>
      <c r="C465" s="27" t="s">
        <v>81</v>
      </c>
      <c r="D465" s="27" t="s">
        <v>41</v>
      </c>
      <c r="E465" s="50" t="s">
        <v>74</v>
      </c>
      <c r="F465" s="51" t="str">
        <f>IFERROR(VLOOKUP(E465,#REF!,2,0),"-")</f>
        <v>-</v>
      </c>
      <c r="G465" s="50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10"/>
        <v>0</v>
      </c>
      <c r="Y465" s="27"/>
      <c r="Z465" s="57">
        <f t="shared" si="11"/>
        <v>0</v>
      </c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9"/>
      <c r="AQ465" s="60"/>
      <c r="AR465" s="59"/>
      <c r="AS465" s="59"/>
    </row>
    <row r="466" spans="1:45" ht="18.75" customHeight="1">
      <c r="A466" s="15">
        <v>45902</v>
      </c>
      <c r="B466" s="49" t="s">
        <v>42</v>
      </c>
      <c r="C466" s="27" t="s">
        <v>263</v>
      </c>
      <c r="D466" s="27" t="s">
        <v>41</v>
      </c>
      <c r="E466" s="50" t="s">
        <v>219</v>
      </c>
      <c r="F466" s="51" t="str">
        <f>IFERROR(VLOOKUP(E466,#REF!,2,0),"-")</f>
        <v>-</v>
      </c>
      <c r="G466" s="50" t="s">
        <v>35</v>
      </c>
      <c r="H466" s="56" t="s">
        <v>215</v>
      </c>
      <c r="I466" s="56" t="s">
        <v>674</v>
      </c>
      <c r="J466" s="56" t="s">
        <v>848</v>
      </c>
      <c r="K466" s="56">
        <v>1255</v>
      </c>
      <c r="L466" s="56" t="s">
        <v>741</v>
      </c>
      <c r="M466" s="56" t="s">
        <v>852</v>
      </c>
      <c r="N466" s="56">
        <v>40</v>
      </c>
      <c r="O466" s="56"/>
      <c r="P466" s="56">
        <v>1300</v>
      </c>
      <c r="Q466" s="56">
        <v>250</v>
      </c>
      <c r="R466" s="56"/>
      <c r="S466" s="56"/>
      <c r="T466" s="56"/>
      <c r="U466" s="56"/>
      <c r="V466" s="56"/>
      <c r="W466" s="56"/>
      <c r="X466" s="57">
        <f t="shared" si="10"/>
        <v>1550</v>
      </c>
      <c r="Y466" s="27">
        <v>4363</v>
      </c>
      <c r="Z466" s="57">
        <f t="shared" si="11"/>
        <v>5913</v>
      </c>
      <c r="AA466" s="56"/>
      <c r="AB466" s="14" t="s">
        <v>830</v>
      </c>
      <c r="AC466" s="15">
        <v>45904</v>
      </c>
      <c r="AD466" s="56"/>
      <c r="AE466" s="56"/>
      <c r="AF466" s="56"/>
      <c r="AG466" s="56"/>
      <c r="AH466" s="56"/>
      <c r="AI466" s="56">
        <v>350</v>
      </c>
      <c r="AJ466" s="56"/>
      <c r="AK466" s="56"/>
      <c r="AL466" s="56">
        <v>100</v>
      </c>
      <c r="AM466" s="56"/>
      <c r="AN466" s="56"/>
      <c r="AO466" s="56"/>
      <c r="AP466" s="59"/>
      <c r="AQ466" s="60"/>
      <c r="AR466" s="59"/>
      <c r="AS466" s="59"/>
    </row>
    <row r="467" spans="1:45" ht="18.75" customHeight="1">
      <c r="A467" s="15">
        <v>45902</v>
      </c>
      <c r="B467" s="49" t="s">
        <v>27</v>
      </c>
      <c r="C467" s="27" t="s">
        <v>259</v>
      </c>
      <c r="D467" s="27" t="s">
        <v>41</v>
      </c>
      <c r="E467" s="50" t="s">
        <v>272</v>
      </c>
      <c r="F467" s="51" t="str">
        <f>IFERROR(VLOOKUP(E467,#REF!,2,0),"-")</f>
        <v>-</v>
      </c>
      <c r="G467" s="50" t="s">
        <v>29</v>
      </c>
      <c r="H467" s="56" t="s">
        <v>853</v>
      </c>
      <c r="I467" s="56" t="s">
        <v>83</v>
      </c>
      <c r="J467" s="56" t="s">
        <v>839</v>
      </c>
      <c r="K467" s="56" t="s">
        <v>854</v>
      </c>
      <c r="L467" s="56" t="s">
        <v>855</v>
      </c>
      <c r="M467" s="56" t="s">
        <v>856</v>
      </c>
      <c r="N467" s="56">
        <v>20</v>
      </c>
      <c r="O467" s="56"/>
      <c r="P467" s="56">
        <v>642</v>
      </c>
      <c r="Q467" s="56">
        <v>250</v>
      </c>
      <c r="R467" s="56"/>
      <c r="S467" s="56"/>
      <c r="T467" s="56">
        <v>130</v>
      </c>
      <c r="U467" s="56"/>
      <c r="V467" s="56"/>
      <c r="W467" s="56"/>
      <c r="X467" s="57">
        <f t="shared" si="10"/>
        <v>1022</v>
      </c>
      <c r="Y467" s="27">
        <v>4000</v>
      </c>
      <c r="Z467" s="57">
        <f t="shared" si="11"/>
        <v>5022</v>
      </c>
      <c r="AA467" s="56"/>
      <c r="AB467" s="14" t="s">
        <v>857</v>
      </c>
      <c r="AC467" s="94">
        <v>45905</v>
      </c>
      <c r="AD467" s="56"/>
      <c r="AE467" s="56"/>
      <c r="AF467" s="56"/>
      <c r="AG467" s="56"/>
      <c r="AH467" s="56"/>
      <c r="AI467" s="56">
        <v>350</v>
      </c>
      <c r="AJ467" s="56"/>
      <c r="AK467" s="56"/>
      <c r="AL467" s="56">
        <v>100</v>
      </c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45902</v>
      </c>
      <c r="B468" s="49" t="s">
        <v>27</v>
      </c>
      <c r="C468" s="27" t="s">
        <v>256</v>
      </c>
      <c r="D468" s="27" t="s">
        <v>41</v>
      </c>
      <c r="E468" s="50" t="s">
        <v>275</v>
      </c>
      <c r="F468" s="51" t="str">
        <f>IFERROR(VLOOKUP(E468,#REF!,2,0),"-")</f>
        <v>-</v>
      </c>
      <c r="G468" s="50" t="s">
        <v>29</v>
      </c>
      <c r="H468" s="56" t="s">
        <v>200</v>
      </c>
      <c r="I468" s="56" t="s">
        <v>719</v>
      </c>
      <c r="J468" s="56"/>
      <c r="K468" s="56" t="s">
        <v>858</v>
      </c>
      <c r="L468" s="56"/>
      <c r="M468" s="56" t="s">
        <v>49</v>
      </c>
      <c r="N468" s="56">
        <v>40</v>
      </c>
      <c r="O468" s="56"/>
      <c r="P468" s="56"/>
      <c r="Q468" s="56"/>
      <c r="R468" s="56"/>
      <c r="S468" s="56"/>
      <c r="T468" s="56"/>
      <c r="U468" s="56"/>
      <c r="V468" s="56"/>
      <c r="W468" s="56"/>
      <c r="X468" s="57"/>
      <c r="Y468" s="27">
        <v>4200</v>
      </c>
      <c r="Z468" s="57">
        <f t="shared" si="11"/>
        <v>4200</v>
      </c>
      <c r="AA468" s="56"/>
      <c r="AB468" s="14" t="s">
        <v>859</v>
      </c>
      <c r="AC468" s="94">
        <v>45905</v>
      </c>
      <c r="AD468" s="56"/>
      <c r="AE468" s="56"/>
      <c r="AF468" s="56"/>
      <c r="AG468" s="56"/>
      <c r="AH468" s="56"/>
      <c r="AI468" s="56">
        <v>350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80">
        <v>45902</v>
      </c>
      <c r="B469" s="81" t="s">
        <v>27</v>
      </c>
      <c r="C469" s="82" t="s">
        <v>282</v>
      </c>
      <c r="D469" s="82" t="s">
        <v>41</v>
      </c>
      <c r="E469" s="83" t="s">
        <v>210</v>
      </c>
      <c r="F469" s="84" t="str">
        <f>IFERROR(VLOOKUP(E469,#REF!,2,0),"-")</f>
        <v>-</v>
      </c>
      <c r="G469" s="83" t="s">
        <v>29</v>
      </c>
      <c r="H469" s="85" t="s">
        <v>831</v>
      </c>
      <c r="I469" s="85" t="s">
        <v>273</v>
      </c>
      <c r="J469" s="85" t="s">
        <v>108</v>
      </c>
      <c r="K469" s="85" t="s">
        <v>832</v>
      </c>
      <c r="L469" s="85" t="s">
        <v>833</v>
      </c>
      <c r="M469" s="85" t="s">
        <v>860</v>
      </c>
      <c r="N469" s="85">
        <v>40</v>
      </c>
      <c r="O469" s="85"/>
      <c r="P469" s="85">
        <v>856</v>
      </c>
      <c r="Q469" s="85">
        <v>267.5</v>
      </c>
      <c r="R469" s="85"/>
      <c r="S469" s="85"/>
      <c r="T469" s="85">
        <v>130</v>
      </c>
      <c r="U469" s="85"/>
      <c r="V469" s="85"/>
      <c r="W469" s="85"/>
      <c r="X469" s="86">
        <f t="shared" ref="X469:X476" si="12">SUM(P469:V469)-W469</f>
        <v>1253.5</v>
      </c>
      <c r="Y469" s="82">
        <v>3600</v>
      </c>
      <c r="Z469" s="86">
        <f t="shared" si="11"/>
        <v>4853.5</v>
      </c>
      <c r="AA469" s="85"/>
      <c r="AB469" s="14" t="s">
        <v>835</v>
      </c>
      <c r="AC469" s="15">
        <v>45906</v>
      </c>
      <c r="AD469" s="85"/>
      <c r="AE469" s="85"/>
      <c r="AF469" s="85"/>
      <c r="AG469" s="85"/>
      <c r="AH469" s="85"/>
      <c r="AI469" s="85">
        <v>350</v>
      </c>
      <c r="AJ469" s="85"/>
      <c r="AK469" s="85"/>
      <c r="AL469" s="85">
        <v>100</v>
      </c>
      <c r="AM469" s="85"/>
      <c r="AN469" s="85"/>
      <c r="AO469" s="85"/>
      <c r="AP469" s="87"/>
      <c r="AQ469" s="88"/>
      <c r="AR469" s="87"/>
      <c r="AS469" s="87"/>
    </row>
    <row r="470" spans="1:45" ht="18.75" customHeight="1">
      <c r="A470" s="67">
        <v>45903</v>
      </c>
      <c r="B470" s="68" t="s">
        <v>42</v>
      </c>
      <c r="C470" s="69" t="s">
        <v>22</v>
      </c>
      <c r="D470" s="69" t="s">
        <v>23</v>
      </c>
      <c r="E470" s="70" t="s">
        <v>207</v>
      </c>
      <c r="F470" s="71" t="str">
        <f>IFERROR(VLOOKUP(E470,#REF!,2,0),"-")</f>
        <v>-</v>
      </c>
      <c r="G470" s="70" t="s">
        <v>35</v>
      </c>
      <c r="H470" s="73" t="s">
        <v>215</v>
      </c>
      <c r="I470" s="56" t="s">
        <v>674</v>
      </c>
      <c r="J470" s="56" t="s">
        <v>848</v>
      </c>
      <c r="K470" s="73">
        <v>1255</v>
      </c>
      <c r="L470" s="56" t="s">
        <v>741</v>
      </c>
      <c r="M470" s="73" t="s">
        <v>861</v>
      </c>
      <c r="N470" s="73">
        <v>40</v>
      </c>
      <c r="O470" s="73"/>
      <c r="P470" s="73">
        <v>1300</v>
      </c>
      <c r="Q470" s="73">
        <v>250</v>
      </c>
      <c r="R470" s="73"/>
      <c r="S470" s="73"/>
      <c r="T470" s="73">
        <v>100</v>
      </c>
      <c r="U470" s="73"/>
      <c r="V470" s="73"/>
      <c r="W470" s="73"/>
      <c r="X470" s="74">
        <f t="shared" si="12"/>
        <v>1650</v>
      </c>
      <c r="Y470" s="69">
        <v>4363</v>
      </c>
      <c r="Z470" s="74">
        <f t="shared" si="11"/>
        <v>6013</v>
      </c>
      <c r="AA470" s="73"/>
      <c r="AB470" s="14" t="s">
        <v>830</v>
      </c>
      <c r="AC470" s="15">
        <v>45904</v>
      </c>
      <c r="AD470" s="73"/>
      <c r="AE470" s="73"/>
      <c r="AF470" s="73"/>
      <c r="AG470" s="73"/>
      <c r="AH470" s="73"/>
      <c r="AI470" s="73">
        <v>350</v>
      </c>
      <c r="AJ470" s="73"/>
      <c r="AK470" s="73"/>
      <c r="AL470" s="73">
        <v>100</v>
      </c>
      <c r="AM470" s="73"/>
      <c r="AN470" s="73"/>
      <c r="AO470" s="73"/>
      <c r="AP470" s="75"/>
      <c r="AQ470" s="76"/>
      <c r="AR470" s="75"/>
      <c r="AS470" s="75"/>
    </row>
    <row r="471" spans="1:45" ht="18.75" customHeight="1">
      <c r="A471" s="15">
        <v>45903</v>
      </c>
      <c r="B471" s="49" t="s">
        <v>42</v>
      </c>
      <c r="C471" s="27" t="s">
        <v>28</v>
      </c>
      <c r="D471" s="27" t="s">
        <v>23</v>
      </c>
      <c r="E471" s="50" t="s">
        <v>261</v>
      </c>
      <c r="F471" s="51" t="str">
        <f>IFERROR(VLOOKUP(E471,#REF!,2,0),"-")</f>
        <v>-</v>
      </c>
      <c r="G471" s="50" t="s">
        <v>35</v>
      </c>
      <c r="H471" s="56" t="s">
        <v>215</v>
      </c>
      <c r="I471" s="56" t="s">
        <v>674</v>
      </c>
      <c r="J471" s="56" t="s">
        <v>297</v>
      </c>
      <c r="K471" s="56">
        <v>1255</v>
      </c>
      <c r="L471" s="56" t="s">
        <v>741</v>
      </c>
      <c r="M471" s="56" t="s">
        <v>862</v>
      </c>
      <c r="N471" s="56">
        <v>40</v>
      </c>
      <c r="O471" s="56"/>
      <c r="P471" s="56">
        <v>1300</v>
      </c>
      <c r="Q471" s="56">
        <v>250</v>
      </c>
      <c r="R471" s="56"/>
      <c r="S471" s="56"/>
      <c r="T471" s="56">
        <v>100</v>
      </c>
      <c r="U471" s="56"/>
      <c r="V471" s="56"/>
      <c r="W471" s="56"/>
      <c r="X471" s="57">
        <f t="shared" si="12"/>
        <v>1650</v>
      </c>
      <c r="Y471" s="27">
        <v>4363</v>
      </c>
      <c r="Z471" s="57">
        <f t="shared" si="11"/>
        <v>6013</v>
      </c>
      <c r="AA471" s="56"/>
      <c r="AB471" s="14" t="s">
        <v>830</v>
      </c>
      <c r="AC471" s="15">
        <v>45904</v>
      </c>
      <c r="AD471" s="56"/>
      <c r="AE471" s="56"/>
      <c r="AF471" s="56"/>
      <c r="AG471" s="56"/>
      <c r="AH471" s="56"/>
      <c r="AI471" s="56">
        <v>350</v>
      </c>
      <c r="AJ471" s="56"/>
      <c r="AK471" s="56"/>
      <c r="AL471" s="56">
        <v>100</v>
      </c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15">
        <v>45903</v>
      </c>
      <c r="B472" s="49" t="s">
        <v>42</v>
      </c>
      <c r="C472" s="27" t="s">
        <v>31</v>
      </c>
      <c r="D472" s="27" t="s">
        <v>23</v>
      </c>
      <c r="E472" s="50" t="s">
        <v>248</v>
      </c>
      <c r="F472" s="51" t="str">
        <f>IFERROR(VLOOKUP(E472,#REF!,2,0),"-")</f>
        <v>-</v>
      </c>
      <c r="G472" s="50" t="s">
        <v>35</v>
      </c>
      <c r="H472" s="56" t="s">
        <v>215</v>
      </c>
      <c r="I472" s="56" t="s">
        <v>674</v>
      </c>
      <c r="J472" s="56" t="s">
        <v>297</v>
      </c>
      <c r="K472" s="56">
        <v>1255</v>
      </c>
      <c r="L472" s="56" t="s">
        <v>741</v>
      </c>
      <c r="M472" s="56" t="s">
        <v>863</v>
      </c>
      <c r="N472" s="56">
        <v>40</v>
      </c>
      <c r="O472" s="56"/>
      <c r="P472" s="56">
        <v>1300</v>
      </c>
      <c r="Q472" s="56">
        <v>250</v>
      </c>
      <c r="R472" s="56"/>
      <c r="S472" s="56"/>
      <c r="T472" s="56">
        <v>100</v>
      </c>
      <c r="U472" s="56"/>
      <c r="V472" s="56"/>
      <c r="W472" s="56"/>
      <c r="X472" s="57">
        <f t="shared" si="12"/>
        <v>1650</v>
      </c>
      <c r="Y472" s="27">
        <v>4363</v>
      </c>
      <c r="Z472" s="57">
        <f t="shared" si="11"/>
        <v>6013</v>
      </c>
      <c r="AA472" s="56"/>
      <c r="AB472" s="14" t="s">
        <v>830</v>
      </c>
      <c r="AC472" s="15">
        <v>45904</v>
      </c>
      <c r="AD472" s="56"/>
      <c r="AE472" s="56"/>
      <c r="AF472" s="56"/>
      <c r="AG472" s="56"/>
      <c r="AH472" s="56"/>
      <c r="AI472" s="56">
        <v>350</v>
      </c>
      <c r="AJ472" s="56"/>
      <c r="AK472" s="56"/>
      <c r="AL472" s="56">
        <v>100</v>
      </c>
      <c r="AM472" s="56"/>
      <c r="AN472" s="56"/>
      <c r="AO472" s="56"/>
      <c r="AP472" s="59"/>
      <c r="AQ472" s="60"/>
      <c r="AR472" s="59"/>
      <c r="AS472" s="59"/>
    </row>
    <row r="473" spans="1:45" ht="18.75" customHeight="1">
      <c r="A473" s="15">
        <v>45903</v>
      </c>
      <c r="B473" s="49" t="s">
        <v>30</v>
      </c>
      <c r="C473" s="27" t="s">
        <v>33</v>
      </c>
      <c r="D473" s="27" t="s">
        <v>23</v>
      </c>
      <c r="E473" s="50"/>
      <c r="F473" s="51"/>
      <c r="G473" s="50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7">
        <f t="shared" si="12"/>
        <v>0</v>
      </c>
      <c r="Y473" s="27"/>
      <c r="Z473" s="57">
        <f t="shared" si="11"/>
        <v>0</v>
      </c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45903</v>
      </c>
      <c r="B474" s="49" t="s">
        <v>211</v>
      </c>
      <c r="C474" s="27" t="s">
        <v>34</v>
      </c>
      <c r="D474" s="27" t="s">
        <v>23</v>
      </c>
      <c r="E474" s="50" t="s">
        <v>75</v>
      </c>
      <c r="F474" s="51" t="str">
        <f>IFERROR(VLOOKUP(E474,#REF!,2,0),"-")</f>
        <v>-</v>
      </c>
      <c r="G474" s="50" t="s">
        <v>35</v>
      </c>
      <c r="H474" s="56" t="s">
        <v>106</v>
      </c>
      <c r="I474" s="56" t="s">
        <v>240</v>
      </c>
      <c r="J474" s="56" t="s">
        <v>133</v>
      </c>
      <c r="K474" s="56"/>
      <c r="L474" s="56" t="s">
        <v>864</v>
      </c>
      <c r="M474" s="56" t="s">
        <v>865</v>
      </c>
      <c r="N474" s="56">
        <v>40</v>
      </c>
      <c r="O474" s="56"/>
      <c r="P474" s="56">
        <v>1284</v>
      </c>
      <c r="Q474" s="56">
        <v>250</v>
      </c>
      <c r="R474" s="56"/>
      <c r="S474" s="56"/>
      <c r="T474" s="56"/>
      <c r="U474" s="56"/>
      <c r="V474" s="56"/>
      <c r="W474" s="56"/>
      <c r="X474" s="57">
        <f t="shared" si="12"/>
        <v>1534</v>
      </c>
      <c r="Y474" s="27">
        <v>2000</v>
      </c>
      <c r="Z474" s="57">
        <f t="shared" si="11"/>
        <v>3534</v>
      </c>
      <c r="AA474" s="56">
        <v>100</v>
      </c>
      <c r="AB474" s="95" t="s">
        <v>783</v>
      </c>
      <c r="AC474" s="89">
        <v>45909</v>
      </c>
      <c r="AD474" s="56"/>
      <c r="AE474" s="56"/>
      <c r="AF474" s="56"/>
      <c r="AG474" s="56"/>
      <c r="AH474" s="56"/>
      <c r="AI474" s="56">
        <v>200</v>
      </c>
      <c r="AJ474" s="56"/>
      <c r="AK474" s="56"/>
      <c r="AL474" s="56">
        <v>100</v>
      </c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45903</v>
      </c>
      <c r="B475" s="49" t="s">
        <v>211</v>
      </c>
      <c r="C475" s="27" t="s">
        <v>34</v>
      </c>
      <c r="D475" s="27" t="s">
        <v>23</v>
      </c>
      <c r="E475" s="50" t="s">
        <v>75</v>
      </c>
      <c r="F475" s="51" t="str">
        <f>IFERROR(VLOOKUP(E475,#REF!,2,0),"-")</f>
        <v>-</v>
      </c>
      <c r="G475" s="50" t="s">
        <v>35</v>
      </c>
      <c r="H475" s="56" t="s">
        <v>95</v>
      </c>
      <c r="I475" s="56" t="s">
        <v>240</v>
      </c>
      <c r="J475" s="56" t="s">
        <v>235</v>
      </c>
      <c r="K475" s="56"/>
      <c r="L475" s="56" t="s">
        <v>866</v>
      </c>
      <c r="M475" s="56" t="s">
        <v>867</v>
      </c>
      <c r="N475" s="56">
        <v>40</v>
      </c>
      <c r="O475" s="56"/>
      <c r="P475" s="56">
        <v>1070</v>
      </c>
      <c r="Q475" s="56">
        <v>250</v>
      </c>
      <c r="R475" s="56">
        <v>160.5</v>
      </c>
      <c r="S475" s="56"/>
      <c r="T475" s="56">
        <v>100</v>
      </c>
      <c r="U475" s="56"/>
      <c r="V475" s="56"/>
      <c r="W475" s="56">
        <v>30</v>
      </c>
      <c r="X475" s="57">
        <f t="shared" si="12"/>
        <v>1550.5</v>
      </c>
      <c r="Y475" s="27">
        <v>2000</v>
      </c>
      <c r="Z475" s="57">
        <f t="shared" si="11"/>
        <v>3550.5</v>
      </c>
      <c r="AA475" s="56"/>
      <c r="AB475" s="95" t="s">
        <v>783</v>
      </c>
      <c r="AC475" s="89">
        <v>45909</v>
      </c>
      <c r="AD475" s="56"/>
      <c r="AE475" s="56"/>
      <c r="AF475" s="56"/>
      <c r="AG475" s="56"/>
      <c r="AH475" s="56"/>
      <c r="AI475" s="56">
        <v>200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45903</v>
      </c>
      <c r="B476" s="49" t="s">
        <v>27</v>
      </c>
      <c r="C476" s="27" t="s">
        <v>36</v>
      </c>
      <c r="D476" s="27" t="s">
        <v>23</v>
      </c>
      <c r="E476" s="50" t="s">
        <v>37</v>
      </c>
      <c r="F476" s="51" t="str">
        <f>IFERROR(VLOOKUP(E476,#REF!,2,0),"-")</f>
        <v>-</v>
      </c>
      <c r="G476" s="50" t="s">
        <v>29</v>
      </c>
      <c r="H476" s="56" t="s">
        <v>396</v>
      </c>
      <c r="I476" s="56" t="s">
        <v>89</v>
      </c>
      <c r="J476" s="56"/>
      <c r="K476" s="56" t="s">
        <v>868</v>
      </c>
      <c r="L476" s="56"/>
      <c r="M476" s="56" t="s">
        <v>197</v>
      </c>
      <c r="N476" s="56">
        <v>40</v>
      </c>
      <c r="O476" s="56"/>
      <c r="P476" s="56"/>
      <c r="Q476" s="56"/>
      <c r="R476" s="56"/>
      <c r="S476" s="56"/>
      <c r="T476" s="56"/>
      <c r="U476" s="56"/>
      <c r="V476" s="56"/>
      <c r="W476" s="56"/>
      <c r="X476" s="57">
        <f t="shared" si="12"/>
        <v>0</v>
      </c>
      <c r="Y476" s="27">
        <v>6634</v>
      </c>
      <c r="Z476" s="57">
        <f t="shared" si="11"/>
        <v>6634</v>
      </c>
      <c r="AA476" s="56"/>
      <c r="AB476" s="14" t="s">
        <v>869</v>
      </c>
      <c r="AC476" s="15">
        <v>45905</v>
      </c>
      <c r="AD476" s="56"/>
      <c r="AE476" s="56"/>
      <c r="AF476" s="56"/>
      <c r="AG476" s="56"/>
      <c r="AH476" s="56"/>
      <c r="AI476" s="56">
        <v>450</v>
      </c>
      <c r="AJ476" s="56"/>
      <c r="AK476" s="56"/>
      <c r="AL476" s="56">
        <v>100</v>
      </c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45903</v>
      </c>
      <c r="B477" s="49" t="s">
        <v>68</v>
      </c>
      <c r="C477" s="27" t="s">
        <v>36</v>
      </c>
      <c r="D477" s="27"/>
      <c r="E477" s="50" t="s">
        <v>37</v>
      </c>
      <c r="F477" s="51"/>
      <c r="G477" s="50" t="s">
        <v>24</v>
      </c>
      <c r="H477" s="56"/>
      <c r="I477" s="56" t="s">
        <v>257</v>
      </c>
      <c r="J477" s="56" t="s">
        <v>126</v>
      </c>
      <c r="K477" s="56">
        <v>2509032276</v>
      </c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7"/>
      <c r="Y477" s="27">
        <v>7500</v>
      </c>
      <c r="Z477" s="56"/>
      <c r="AA477" s="56"/>
      <c r="AB477" s="14"/>
      <c r="AC477" s="15"/>
      <c r="AD477" s="56"/>
      <c r="AE477" s="56"/>
      <c r="AF477" s="56"/>
      <c r="AG477" s="56"/>
      <c r="AH477" s="56"/>
      <c r="AI477" s="56">
        <v>700</v>
      </c>
      <c r="AJ477" s="56"/>
      <c r="AK477" s="56"/>
      <c r="AL477" s="56">
        <v>100</v>
      </c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45903</v>
      </c>
      <c r="B478" s="49" t="s">
        <v>211</v>
      </c>
      <c r="C478" s="27" t="s">
        <v>39</v>
      </c>
      <c r="D478" s="27" t="s">
        <v>23</v>
      </c>
      <c r="E478" s="50" t="s">
        <v>151</v>
      </c>
      <c r="F478" s="51" t="str">
        <f>IFERROR(VLOOKUP(E478,#REF!,2,0),"-")</f>
        <v>-</v>
      </c>
      <c r="G478" s="50" t="s">
        <v>35</v>
      </c>
      <c r="H478" s="56" t="s">
        <v>132</v>
      </c>
      <c r="I478" s="56" t="s">
        <v>240</v>
      </c>
      <c r="J478" s="56" t="s">
        <v>172</v>
      </c>
      <c r="K478" s="56"/>
      <c r="L478" s="56" t="s">
        <v>870</v>
      </c>
      <c r="M478" s="56" t="s">
        <v>871</v>
      </c>
      <c r="N478" s="56">
        <v>40</v>
      </c>
      <c r="O478" s="56"/>
      <c r="P478" s="56">
        <v>1284</v>
      </c>
      <c r="Q478" s="56">
        <v>270</v>
      </c>
      <c r="R478" s="56">
        <v>1070</v>
      </c>
      <c r="S478" s="56"/>
      <c r="T478" s="56">
        <v>100</v>
      </c>
      <c r="U478" s="56"/>
      <c r="V478" s="56"/>
      <c r="W478" s="56">
        <v>36</v>
      </c>
      <c r="X478" s="57">
        <f t="shared" ref="X478:X693" si="13">SUM(P478:V478)-W478</f>
        <v>2688</v>
      </c>
      <c r="Y478" s="27">
        <v>2000</v>
      </c>
      <c r="Z478" s="57">
        <f t="shared" ref="Z478:Z732" si="14">SUM(X478:Y478
)</f>
        <v>4688</v>
      </c>
      <c r="AA478" s="56">
        <v>100</v>
      </c>
      <c r="AB478" s="95" t="s">
        <v>783</v>
      </c>
      <c r="AC478" s="89">
        <v>45909</v>
      </c>
      <c r="AD478" s="56"/>
      <c r="AE478" s="56"/>
      <c r="AF478" s="56"/>
      <c r="AG478" s="56"/>
      <c r="AH478" s="56"/>
      <c r="AI478" s="56">
        <v>200</v>
      </c>
      <c r="AJ478" s="56"/>
      <c r="AK478" s="56"/>
      <c r="AL478" s="56">
        <v>100</v>
      </c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45903</v>
      </c>
      <c r="B479" s="49" t="s">
        <v>211</v>
      </c>
      <c r="C479" s="27" t="s">
        <v>39</v>
      </c>
      <c r="D479" s="27" t="s">
        <v>23</v>
      </c>
      <c r="E479" s="50" t="s">
        <v>151</v>
      </c>
      <c r="F479" s="51" t="str">
        <f>IFERROR(VLOOKUP(E479,#REF!,2,0),"-")</f>
        <v>-</v>
      </c>
      <c r="G479" s="50" t="s">
        <v>35</v>
      </c>
      <c r="H479" s="56" t="s">
        <v>106</v>
      </c>
      <c r="I479" s="56" t="s">
        <v>240</v>
      </c>
      <c r="J479" s="56" t="s">
        <v>115</v>
      </c>
      <c r="K479" s="56"/>
      <c r="L479" s="56" t="s">
        <v>872</v>
      </c>
      <c r="M479" s="56" t="s">
        <v>873</v>
      </c>
      <c r="N479" s="56">
        <v>40</v>
      </c>
      <c r="O479" s="56"/>
      <c r="P479" s="56">
        <v>1300</v>
      </c>
      <c r="Q479" s="56">
        <v>250</v>
      </c>
      <c r="R479" s="56">
        <v>1000</v>
      </c>
      <c r="S479" s="56"/>
      <c r="T479" s="56">
        <v>100</v>
      </c>
      <c r="U479" s="56"/>
      <c r="V479" s="56"/>
      <c r="W479" s="56">
        <v>36.450000000000003</v>
      </c>
      <c r="X479" s="57">
        <f t="shared" si="13"/>
        <v>2613.5500000000002</v>
      </c>
      <c r="Y479" s="27">
        <v>2000</v>
      </c>
      <c r="Z479" s="57">
        <f t="shared" si="14"/>
        <v>4613.55</v>
      </c>
      <c r="AA479" s="56"/>
      <c r="AB479" s="95" t="s">
        <v>783</v>
      </c>
      <c r="AC479" s="89">
        <v>45909</v>
      </c>
      <c r="AD479" s="56"/>
      <c r="AE479" s="56"/>
      <c r="AF479" s="56"/>
      <c r="AG479" s="56"/>
      <c r="AH479" s="56"/>
      <c r="AI479" s="56">
        <v>200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45903</v>
      </c>
      <c r="B480" s="49" t="s">
        <v>42</v>
      </c>
      <c r="C480" s="27" t="s">
        <v>44</v>
      </c>
      <c r="D480" s="27" t="s">
        <v>41</v>
      </c>
      <c r="E480" s="50" t="s">
        <v>222</v>
      </c>
      <c r="F480" s="51" t="str">
        <f>IFERROR(VLOOKUP(E480,#REF!,2,0),"-")</f>
        <v>-</v>
      </c>
      <c r="G480" s="50" t="s">
        <v>35</v>
      </c>
      <c r="H480" s="56" t="s">
        <v>215</v>
      </c>
      <c r="I480" s="56" t="s">
        <v>674</v>
      </c>
      <c r="J480" s="56" t="s">
        <v>297</v>
      </c>
      <c r="K480" s="56">
        <v>1255</v>
      </c>
      <c r="L480" s="56" t="s">
        <v>741</v>
      </c>
      <c r="M480" s="56" t="s">
        <v>874</v>
      </c>
      <c r="N480" s="56">
        <v>40</v>
      </c>
      <c r="O480" s="56"/>
      <c r="P480" s="56">
        <v>1300</v>
      </c>
      <c r="Q480" s="56">
        <v>250</v>
      </c>
      <c r="R480" s="56"/>
      <c r="S480" s="56"/>
      <c r="T480" s="56"/>
      <c r="U480" s="56"/>
      <c r="V480" s="56"/>
      <c r="W480" s="56"/>
      <c r="X480" s="57">
        <f t="shared" si="13"/>
        <v>1550</v>
      </c>
      <c r="Y480" s="27">
        <v>4363</v>
      </c>
      <c r="Z480" s="57">
        <f t="shared" si="14"/>
        <v>5913</v>
      </c>
      <c r="AA480" s="56"/>
      <c r="AB480" s="14" t="s">
        <v>830</v>
      </c>
      <c r="AC480" s="15">
        <v>45904</v>
      </c>
      <c r="AD480" s="56"/>
      <c r="AE480" s="56"/>
      <c r="AF480" s="56"/>
      <c r="AG480" s="56"/>
      <c r="AH480" s="56"/>
      <c r="AI480" s="56">
        <v>350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45903</v>
      </c>
      <c r="B481" s="49" t="s">
        <v>27</v>
      </c>
      <c r="C481" s="27" t="s">
        <v>44</v>
      </c>
      <c r="D481" s="27" t="s">
        <v>41</v>
      </c>
      <c r="E481" s="50" t="s">
        <v>222</v>
      </c>
      <c r="F481" s="51" t="str">
        <f>IFERROR(VLOOKUP(E481,#REF!,2,0),"-")</f>
        <v>-</v>
      </c>
      <c r="G481" s="50" t="s">
        <v>29</v>
      </c>
      <c r="H481" s="56" t="s">
        <v>839</v>
      </c>
      <c r="I481" s="56" t="s">
        <v>300</v>
      </c>
      <c r="J481" s="56" t="s">
        <v>138</v>
      </c>
      <c r="K481" s="56" t="s">
        <v>875</v>
      </c>
      <c r="L481" s="56"/>
      <c r="M481" s="56" t="s">
        <v>876</v>
      </c>
      <c r="N481" s="56">
        <v>20</v>
      </c>
      <c r="O481" s="56"/>
      <c r="P481" s="56">
        <v>650</v>
      </c>
      <c r="Q481" s="56">
        <v>250</v>
      </c>
      <c r="R481" s="56"/>
      <c r="S481" s="56"/>
      <c r="T481" s="56">
        <v>100</v>
      </c>
      <c r="U481" s="56"/>
      <c r="V481" s="56"/>
      <c r="W481" s="56"/>
      <c r="X481" s="57">
        <f t="shared" si="13"/>
        <v>1000</v>
      </c>
      <c r="Y481" s="27">
        <v>4200</v>
      </c>
      <c r="Z481" s="57">
        <f t="shared" si="14"/>
        <v>5200</v>
      </c>
      <c r="AA481" s="56"/>
      <c r="AB481" s="14" t="s">
        <v>877</v>
      </c>
      <c r="AC481" s="15">
        <v>45905</v>
      </c>
      <c r="AD481" s="56"/>
      <c r="AE481" s="56"/>
      <c r="AF481" s="56"/>
      <c r="AG481" s="56"/>
      <c r="AH481" s="56"/>
      <c r="AI481" s="56">
        <v>350</v>
      </c>
      <c r="AJ481" s="56"/>
      <c r="AK481" s="56"/>
      <c r="AL481" s="56">
        <v>100</v>
      </c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45903</v>
      </c>
      <c r="B482" s="49" t="s">
        <v>27</v>
      </c>
      <c r="C482" s="27" t="s">
        <v>46</v>
      </c>
      <c r="D482" s="27" t="s">
        <v>41</v>
      </c>
      <c r="E482" s="50" t="s">
        <v>234</v>
      </c>
      <c r="F482" s="51" t="str">
        <f>IFERROR(VLOOKUP(E482,#REF!,2,0),"-")</f>
        <v>-</v>
      </c>
      <c r="G482" s="50" t="s">
        <v>29</v>
      </c>
      <c r="H482" s="56" t="s">
        <v>839</v>
      </c>
      <c r="I482" s="56" t="s">
        <v>300</v>
      </c>
      <c r="J482" s="56" t="s">
        <v>138</v>
      </c>
      <c r="K482" s="56" t="s">
        <v>875</v>
      </c>
      <c r="L482" s="56"/>
      <c r="M482" s="56" t="s">
        <v>878</v>
      </c>
      <c r="N482" s="56">
        <v>20</v>
      </c>
      <c r="O482" s="56"/>
      <c r="P482" s="56">
        <v>650</v>
      </c>
      <c r="Q482" s="56">
        <v>250</v>
      </c>
      <c r="R482" s="56"/>
      <c r="S482" s="56"/>
      <c r="T482" s="56">
        <v>100</v>
      </c>
      <c r="U482" s="56"/>
      <c r="V482" s="56"/>
      <c r="W482" s="56"/>
      <c r="X482" s="57">
        <f t="shared" si="13"/>
        <v>1000</v>
      </c>
      <c r="Y482" s="27">
        <v>4200</v>
      </c>
      <c r="Z482" s="57">
        <f t="shared" si="14"/>
        <v>5200</v>
      </c>
      <c r="AA482" s="56"/>
      <c r="AB482" s="14" t="s">
        <v>877</v>
      </c>
      <c r="AC482" s="15">
        <v>45905</v>
      </c>
      <c r="AD482" s="56"/>
      <c r="AE482" s="56"/>
      <c r="AF482" s="56"/>
      <c r="AG482" s="56"/>
      <c r="AH482" s="56"/>
      <c r="AI482" s="56">
        <v>350</v>
      </c>
      <c r="AJ482" s="56"/>
      <c r="AK482" s="56"/>
      <c r="AL482" s="56">
        <v>100</v>
      </c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45903</v>
      </c>
      <c r="B483" s="49" t="s">
        <v>27</v>
      </c>
      <c r="C483" s="27" t="s">
        <v>47</v>
      </c>
      <c r="D483" s="27" t="s">
        <v>41</v>
      </c>
      <c r="E483" s="50" t="s">
        <v>286</v>
      </c>
      <c r="F483" s="51" t="str">
        <f>IFERROR(VLOOKUP(E483,#REF!,2,0),"-")</f>
        <v>-</v>
      </c>
      <c r="G483" s="50" t="s">
        <v>29</v>
      </c>
      <c r="H483" s="56" t="s">
        <v>831</v>
      </c>
      <c r="I483" s="56" t="s">
        <v>273</v>
      </c>
      <c r="J483" s="56" t="s">
        <v>108</v>
      </c>
      <c r="K483" s="56" t="s">
        <v>879</v>
      </c>
      <c r="L483" s="56" t="s">
        <v>880</v>
      </c>
      <c r="M483" s="56" t="s">
        <v>881</v>
      </c>
      <c r="N483" s="56">
        <v>40</v>
      </c>
      <c r="O483" s="56"/>
      <c r="P483" s="56">
        <v>856</v>
      </c>
      <c r="Q483" s="56">
        <v>267.5</v>
      </c>
      <c r="R483" s="56"/>
      <c r="S483" s="56"/>
      <c r="T483" s="56">
        <v>130</v>
      </c>
      <c r="U483" s="56"/>
      <c r="V483" s="56"/>
      <c r="W483" s="56"/>
      <c r="X483" s="57">
        <f t="shared" si="13"/>
        <v>1253.5</v>
      </c>
      <c r="Y483" s="27">
        <v>3600</v>
      </c>
      <c r="Z483" s="57">
        <f t="shared" si="14"/>
        <v>4853.5</v>
      </c>
      <c r="AA483" s="56"/>
      <c r="AB483" s="14" t="s">
        <v>882</v>
      </c>
      <c r="AC483" s="15">
        <v>45906</v>
      </c>
      <c r="AD483" s="56"/>
      <c r="AE483" s="56"/>
      <c r="AF483" s="56"/>
      <c r="AG483" s="56"/>
      <c r="AH483" s="56"/>
      <c r="AI483" s="56">
        <v>350</v>
      </c>
      <c r="AJ483" s="56"/>
      <c r="AK483" s="56"/>
      <c r="AL483" s="56">
        <v>100</v>
      </c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45903</v>
      </c>
      <c r="B484" s="49" t="s">
        <v>27</v>
      </c>
      <c r="C484" s="27" t="s">
        <v>50</v>
      </c>
      <c r="D484" s="27" t="s">
        <v>41</v>
      </c>
      <c r="E484" s="50" t="s">
        <v>266</v>
      </c>
      <c r="F484" s="51" t="str">
        <f>IFERROR(VLOOKUP(E484,#REF!,2,0),"-")</f>
        <v>-</v>
      </c>
      <c r="G484" s="50" t="s">
        <v>29</v>
      </c>
      <c r="H484" s="56" t="s">
        <v>839</v>
      </c>
      <c r="I484" s="56" t="s">
        <v>300</v>
      </c>
      <c r="J484" s="56" t="s">
        <v>138</v>
      </c>
      <c r="K484" s="56" t="s">
        <v>875</v>
      </c>
      <c r="L484" s="56"/>
      <c r="M484" s="56" t="s">
        <v>883</v>
      </c>
      <c r="N484" s="56">
        <v>20</v>
      </c>
      <c r="O484" s="56"/>
      <c r="P484" s="56">
        <v>650</v>
      </c>
      <c r="Q484" s="56">
        <v>250</v>
      </c>
      <c r="R484" s="56"/>
      <c r="S484" s="56"/>
      <c r="T484" s="56">
        <v>100</v>
      </c>
      <c r="U484" s="56"/>
      <c r="V484" s="56"/>
      <c r="W484" s="56"/>
      <c r="X484" s="57">
        <f t="shared" si="13"/>
        <v>1000</v>
      </c>
      <c r="Y484" s="27">
        <v>4200</v>
      </c>
      <c r="Z484" s="57">
        <f t="shared" si="14"/>
        <v>5200</v>
      </c>
      <c r="AA484" s="56"/>
      <c r="AB484" s="14" t="s">
        <v>877</v>
      </c>
      <c r="AC484" s="15">
        <v>45905</v>
      </c>
      <c r="AD484" s="56"/>
      <c r="AE484" s="56"/>
      <c r="AF484" s="56"/>
      <c r="AG484" s="56"/>
      <c r="AH484" s="56"/>
      <c r="AI484" s="56">
        <v>350</v>
      </c>
      <c r="AJ484" s="56"/>
      <c r="AK484" s="56"/>
      <c r="AL484" s="56">
        <v>100</v>
      </c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15">
        <v>45903</v>
      </c>
      <c r="B485" s="49" t="s">
        <v>30</v>
      </c>
      <c r="C485" s="27" t="s">
        <v>52</v>
      </c>
      <c r="D485" s="27" t="s">
        <v>41</v>
      </c>
      <c r="E485" s="50" t="s">
        <v>292</v>
      </c>
      <c r="F485" s="51" t="str">
        <f>IFERROR(VLOOKUP(E485,#REF!,2,0),"-")</f>
        <v>-</v>
      </c>
      <c r="G485" s="50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7">
        <f t="shared" si="13"/>
        <v>0</v>
      </c>
      <c r="Y485" s="27"/>
      <c r="Z485" s="57">
        <f t="shared" si="14"/>
        <v>0</v>
      </c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9"/>
      <c r="AQ485" s="60"/>
      <c r="AR485" s="59"/>
      <c r="AS485" s="59"/>
    </row>
    <row r="486" spans="1:45" ht="18.75" customHeight="1">
      <c r="A486" s="15">
        <v>45903</v>
      </c>
      <c r="B486" s="49" t="s">
        <v>42</v>
      </c>
      <c r="C486" s="27" t="s">
        <v>54</v>
      </c>
      <c r="D486" s="27" t="s">
        <v>41</v>
      </c>
      <c r="E486" s="50" t="s">
        <v>227</v>
      </c>
      <c r="F486" s="51" t="str">
        <f>IFERROR(VLOOKUP(E486,#REF!,2,0),"-")</f>
        <v>-</v>
      </c>
      <c r="G486" s="50" t="s">
        <v>35</v>
      </c>
      <c r="H486" s="56" t="s">
        <v>111</v>
      </c>
      <c r="I486" s="56" t="s">
        <v>312</v>
      </c>
      <c r="J486" s="56" t="s">
        <v>297</v>
      </c>
      <c r="K486" s="56">
        <v>1412</v>
      </c>
      <c r="L486" s="56" t="s">
        <v>884</v>
      </c>
      <c r="M486" s="56" t="s">
        <v>885</v>
      </c>
      <c r="N486" s="56">
        <v>40</v>
      </c>
      <c r="O486" s="56"/>
      <c r="P486" s="56">
        <v>1284</v>
      </c>
      <c r="Q486" s="56">
        <v>250</v>
      </c>
      <c r="R486" s="56"/>
      <c r="S486" s="56"/>
      <c r="T486" s="56"/>
      <c r="U486" s="56"/>
      <c r="V486" s="56"/>
      <c r="W486" s="56"/>
      <c r="X486" s="57">
        <f t="shared" si="13"/>
        <v>1534</v>
      </c>
      <c r="Y486" s="27">
        <v>4363</v>
      </c>
      <c r="Z486" s="57">
        <f t="shared" si="14"/>
        <v>5897</v>
      </c>
      <c r="AA486" s="56"/>
      <c r="AB486" s="14" t="s">
        <v>886</v>
      </c>
      <c r="AC486" s="15">
        <v>45904</v>
      </c>
      <c r="AD486" s="56"/>
      <c r="AE486" s="56"/>
      <c r="AF486" s="56"/>
      <c r="AG486" s="56"/>
      <c r="AH486" s="56"/>
      <c r="AI486" s="56">
        <v>350</v>
      </c>
      <c r="AJ486" s="56"/>
      <c r="AK486" s="56"/>
      <c r="AL486" s="56">
        <v>100</v>
      </c>
      <c r="AM486" s="56"/>
      <c r="AN486" s="56"/>
      <c r="AO486" s="56"/>
      <c r="AP486" s="59"/>
      <c r="AQ486" s="60"/>
      <c r="AR486" s="59"/>
      <c r="AS486" s="59"/>
    </row>
    <row r="487" spans="1:45" ht="18.75" customHeight="1">
      <c r="A487" s="15">
        <v>45903</v>
      </c>
      <c r="B487" s="49" t="s">
        <v>42</v>
      </c>
      <c r="C487" s="27" t="s">
        <v>56</v>
      </c>
      <c r="D487" s="27" t="s">
        <v>41</v>
      </c>
      <c r="E487" s="50" t="s">
        <v>253</v>
      </c>
      <c r="F487" s="51" t="str">
        <f>IFERROR(VLOOKUP(E487,#REF!,2,0),"-")</f>
        <v>-</v>
      </c>
      <c r="G487" s="50" t="s">
        <v>35</v>
      </c>
      <c r="H487" s="56" t="s">
        <v>111</v>
      </c>
      <c r="I487" s="56" t="s">
        <v>312</v>
      </c>
      <c r="J487" s="56" t="s">
        <v>297</v>
      </c>
      <c r="K487" s="56">
        <v>1412</v>
      </c>
      <c r="L487" s="56" t="s">
        <v>884</v>
      </c>
      <c r="M487" s="56" t="s">
        <v>887</v>
      </c>
      <c r="N487" s="56">
        <v>40</v>
      </c>
      <c r="O487" s="56"/>
      <c r="P487" s="56">
        <v>1284</v>
      </c>
      <c r="Q487" s="56">
        <v>250</v>
      </c>
      <c r="R487" s="56"/>
      <c r="S487" s="56"/>
      <c r="T487" s="56"/>
      <c r="U487" s="56"/>
      <c r="V487" s="56"/>
      <c r="W487" s="56"/>
      <c r="X487" s="57">
        <f t="shared" si="13"/>
        <v>1534</v>
      </c>
      <c r="Y487" s="27">
        <v>4363</v>
      </c>
      <c r="Z487" s="57">
        <f t="shared" si="14"/>
        <v>5897</v>
      </c>
      <c r="AA487" s="56"/>
      <c r="AB487" s="14" t="s">
        <v>886</v>
      </c>
      <c r="AC487" s="15">
        <v>45904</v>
      </c>
      <c r="AD487" s="56"/>
      <c r="AE487" s="56"/>
      <c r="AF487" s="56"/>
      <c r="AG487" s="56"/>
      <c r="AH487" s="56"/>
      <c r="AI487" s="56">
        <v>350</v>
      </c>
      <c r="AJ487" s="56"/>
      <c r="AK487" s="56"/>
      <c r="AL487" s="56">
        <v>100</v>
      </c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15">
        <v>45903</v>
      </c>
      <c r="B488" s="49" t="s">
        <v>30</v>
      </c>
      <c r="C488" s="27" t="s">
        <v>78</v>
      </c>
      <c r="D488" s="27" t="s">
        <v>41</v>
      </c>
      <c r="E488" s="50" t="s">
        <v>55</v>
      </c>
      <c r="F488" s="51" t="str">
        <f>IFERROR(VLOOKUP(E488,#REF!,2,0),"-")</f>
        <v>-</v>
      </c>
      <c r="G488" s="50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7">
        <f t="shared" si="13"/>
        <v>0</v>
      </c>
      <c r="Y488" s="27"/>
      <c r="Z488" s="57">
        <f t="shared" si="14"/>
        <v>0</v>
      </c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9"/>
      <c r="AQ488" s="60"/>
      <c r="AR488" s="59"/>
      <c r="AS488" s="59"/>
    </row>
    <row r="489" spans="1:45" ht="18.75" customHeight="1">
      <c r="A489" s="15">
        <v>45903</v>
      </c>
      <c r="B489" s="49" t="s">
        <v>30</v>
      </c>
      <c r="C489" s="27" t="s">
        <v>79</v>
      </c>
      <c r="D489" s="27" t="s">
        <v>41</v>
      </c>
      <c r="E489" s="50" t="s">
        <v>53</v>
      </c>
      <c r="F489" s="51" t="str">
        <f>IFERROR(VLOOKUP(E489,#REF!,2,0),"-")</f>
        <v>-</v>
      </c>
      <c r="G489" s="50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7">
        <f t="shared" si="13"/>
        <v>0</v>
      </c>
      <c r="Y489" s="27"/>
      <c r="Z489" s="57">
        <f t="shared" si="14"/>
        <v>0</v>
      </c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45903</v>
      </c>
      <c r="B490" s="49" t="s">
        <v>30</v>
      </c>
      <c r="C490" s="27" t="s">
        <v>80</v>
      </c>
      <c r="D490" s="27" t="s">
        <v>41</v>
      </c>
      <c r="E490" s="50" t="s">
        <v>258</v>
      </c>
      <c r="F490" s="51" t="str">
        <f>IFERROR(VLOOKUP(E490,#REF!,2,0),"-")</f>
        <v>-</v>
      </c>
      <c r="G490" s="50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7">
        <f t="shared" si="13"/>
        <v>0</v>
      </c>
      <c r="Y490" s="27"/>
      <c r="Z490" s="57">
        <f t="shared" si="14"/>
        <v>0</v>
      </c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45903</v>
      </c>
      <c r="B491" s="49" t="s">
        <v>42</v>
      </c>
      <c r="C491" s="27" t="s">
        <v>81</v>
      </c>
      <c r="D491" s="27" t="s">
        <v>41</v>
      </c>
      <c r="E491" s="50" t="s">
        <v>74</v>
      </c>
      <c r="F491" s="51" t="str">
        <f>IFERROR(VLOOKUP(E491,#REF!,2,0),"-")</f>
        <v>-</v>
      </c>
      <c r="G491" s="50" t="s">
        <v>35</v>
      </c>
      <c r="H491" s="56" t="s">
        <v>129</v>
      </c>
      <c r="I491" s="56" t="s">
        <v>312</v>
      </c>
      <c r="J491" s="56" t="s">
        <v>801</v>
      </c>
      <c r="K491" s="56">
        <v>1399</v>
      </c>
      <c r="L491" s="56" t="s">
        <v>888</v>
      </c>
      <c r="M491" s="56" t="s">
        <v>889</v>
      </c>
      <c r="N491" s="56">
        <v>40</v>
      </c>
      <c r="O491" s="56"/>
      <c r="P491" s="56">
        <v>1284</v>
      </c>
      <c r="Q491" s="56">
        <v>267.5</v>
      </c>
      <c r="R491" s="56"/>
      <c r="S491" s="56"/>
      <c r="T491" s="56">
        <v>100</v>
      </c>
      <c r="U491" s="56"/>
      <c r="V491" s="56"/>
      <c r="W491" s="56"/>
      <c r="X491" s="57">
        <f t="shared" si="13"/>
        <v>1651.5</v>
      </c>
      <c r="Y491" s="27">
        <v>4363</v>
      </c>
      <c r="Z491" s="57">
        <f t="shared" si="14"/>
        <v>6014.5</v>
      </c>
      <c r="AA491" s="56"/>
      <c r="AB491" s="14" t="s">
        <v>890</v>
      </c>
      <c r="AC491" s="15">
        <v>45904</v>
      </c>
      <c r="AD491" s="56"/>
      <c r="AE491" s="56"/>
      <c r="AF491" s="56"/>
      <c r="AG491" s="56"/>
      <c r="AH491" s="56"/>
      <c r="AI491" s="56">
        <v>350</v>
      </c>
      <c r="AJ491" s="56"/>
      <c r="AK491" s="56"/>
      <c r="AL491" s="56">
        <v>100</v>
      </c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45903</v>
      </c>
      <c r="B492" s="49" t="s">
        <v>42</v>
      </c>
      <c r="C492" s="27" t="s">
        <v>263</v>
      </c>
      <c r="D492" s="27" t="s">
        <v>41</v>
      </c>
      <c r="E492" s="50" t="s">
        <v>219</v>
      </c>
      <c r="F492" s="51" t="str">
        <f>IFERROR(VLOOKUP(E492,#REF!,2,0),"-")</f>
        <v>-</v>
      </c>
      <c r="G492" s="50" t="s">
        <v>35</v>
      </c>
      <c r="H492" s="56" t="s">
        <v>215</v>
      </c>
      <c r="I492" s="56" t="s">
        <v>355</v>
      </c>
      <c r="J492" s="56" t="s">
        <v>297</v>
      </c>
      <c r="K492" s="56">
        <v>1255</v>
      </c>
      <c r="L492" s="56" t="s">
        <v>741</v>
      </c>
      <c r="M492" s="56" t="s">
        <v>891</v>
      </c>
      <c r="N492" s="56">
        <v>40</v>
      </c>
      <c r="O492" s="56"/>
      <c r="P492" s="56">
        <v>1300</v>
      </c>
      <c r="Q492" s="56">
        <v>250</v>
      </c>
      <c r="R492" s="56"/>
      <c r="S492" s="56"/>
      <c r="T492" s="56">
        <v>100</v>
      </c>
      <c r="U492" s="56"/>
      <c r="V492" s="56"/>
      <c r="W492" s="56"/>
      <c r="X492" s="57">
        <f t="shared" si="13"/>
        <v>1650</v>
      </c>
      <c r="Y492" s="27">
        <v>4363</v>
      </c>
      <c r="Z492" s="57">
        <f t="shared" si="14"/>
        <v>6013</v>
      </c>
      <c r="AA492" s="56"/>
      <c r="AB492" s="14" t="s">
        <v>892</v>
      </c>
      <c r="AC492" s="15">
        <v>45913</v>
      </c>
      <c r="AD492" s="56"/>
      <c r="AE492" s="56"/>
      <c r="AF492" s="56"/>
      <c r="AG492" s="56"/>
      <c r="AH492" s="56"/>
      <c r="AI492" s="56">
        <v>350</v>
      </c>
      <c r="AJ492" s="56"/>
      <c r="AK492" s="56"/>
      <c r="AL492" s="56">
        <v>100</v>
      </c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45903</v>
      </c>
      <c r="B493" s="49" t="s">
        <v>27</v>
      </c>
      <c r="C493" s="27" t="s">
        <v>259</v>
      </c>
      <c r="D493" s="27" t="s">
        <v>41</v>
      </c>
      <c r="E493" s="50" t="s">
        <v>272</v>
      </c>
      <c r="F493" s="51" t="str">
        <f>IFERROR(VLOOKUP(E493,#REF!,2,0),"-")</f>
        <v>-</v>
      </c>
      <c r="G493" s="50" t="s">
        <v>29</v>
      </c>
      <c r="H493" s="56" t="s">
        <v>839</v>
      </c>
      <c r="I493" s="56" t="s">
        <v>300</v>
      </c>
      <c r="J493" s="56" t="s">
        <v>138</v>
      </c>
      <c r="K493" s="56" t="s">
        <v>875</v>
      </c>
      <c r="L493" s="56"/>
      <c r="M493" s="56" t="s">
        <v>893</v>
      </c>
      <c r="N493" s="56">
        <v>20</v>
      </c>
      <c r="O493" s="56"/>
      <c r="P493" s="56">
        <v>650</v>
      </c>
      <c r="Q493" s="56">
        <v>250</v>
      </c>
      <c r="R493" s="56"/>
      <c r="S493" s="56"/>
      <c r="T493" s="56"/>
      <c r="U493" s="56"/>
      <c r="V493" s="56"/>
      <c r="W493" s="56"/>
      <c r="X493" s="57">
        <f t="shared" si="13"/>
        <v>900</v>
      </c>
      <c r="Y493" s="27">
        <v>4200</v>
      </c>
      <c r="Z493" s="57">
        <f t="shared" si="14"/>
        <v>5100</v>
      </c>
      <c r="AA493" s="56"/>
      <c r="AB493" s="14" t="s">
        <v>877</v>
      </c>
      <c r="AC493" s="15">
        <v>45905</v>
      </c>
      <c r="AD493" s="56"/>
      <c r="AE493" s="56"/>
      <c r="AF493" s="56"/>
      <c r="AG493" s="56"/>
      <c r="AH493" s="56"/>
      <c r="AI493" s="56">
        <v>350</v>
      </c>
      <c r="AJ493" s="56"/>
      <c r="AK493" s="56"/>
      <c r="AL493" s="56">
        <v>100</v>
      </c>
      <c r="AM493" s="56"/>
      <c r="AN493" s="56"/>
      <c r="AO493" s="56"/>
      <c r="AP493" s="59"/>
      <c r="AQ493" s="60"/>
      <c r="AR493" s="59"/>
      <c r="AS493" s="59"/>
    </row>
    <row r="494" spans="1:45" ht="18.75" customHeight="1">
      <c r="A494" s="80">
        <v>45903</v>
      </c>
      <c r="B494" s="81" t="s">
        <v>27</v>
      </c>
      <c r="C494" s="82" t="s">
        <v>256</v>
      </c>
      <c r="D494" s="82" t="s">
        <v>41</v>
      </c>
      <c r="E494" s="83" t="s">
        <v>275</v>
      </c>
      <c r="F494" s="84" t="str">
        <f>IFERROR(VLOOKUP(E494,#REF!,2,0),"-")</f>
        <v>-</v>
      </c>
      <c r="G494" s="83" t="s">
        <v>29</v>
      </c>
      <c r="H494" s="85" t="s">
        <v>396</v>
      </c>
      <c r="I494" s="85" t="s">
        <v>89</v>
      </c>
      <c r="J494" s="85"/>
      <c r="K494" s="85" t="s">
        <v>894</v>
      </c>
      <c r="L494" s="85"/>
      <c r="M494" s="85" t="s">
        <v>49</v>
      </c>
      <c r="N494" s="85">
        <v>40</v>
      </c>
      <c r="O494" s="85"/>
      <c r="P494" s="85"/>
      <c r="Q494" s="85"/>
      <c r="R494" s="85"/>
      <c r="S494" s="85"/>
      <c r="T494" s="85"/>
      <c r="U494" s="85"/>
      <c r="V494" s="85"/>
      <c r="W494" s="85"/>
      <c r="X494" s="86">
        <f t="shared" si="13"/>
        <v>0</v>
      </c>
      <c r="Y494" s="82">
        <v>6834</v>
      </c>
      <c r="Z494" s="86">
        <f t="shared" si="14"/>
        <v>6834</v>
      </c>
      <c r="AA494" s="85"/>
      <c r="AB494" s="96" t="s">
        <v>895</v>
      </c>
      <c r="AC494" s="80">
        <v>45905</v>
      </c>
      <c r="AD494" s="85"/>
      <c r="AE494" s="85"/>
      <c r="AF494" s="85"/>
      <c r="AG494" s="85"/>
      <c r="AH494" s="85"/>
      <c r="AI494" s="85">
        <v>450</v>
      </c>
      <c r="AJ494" s="85"/>
      <c r="AK494" s="85"/>
      <c r="AL494" s="85">
        <v>100</v>
      </c>
      <c r="AM494" s="85"/>
      <c r="AN494" s="85"/>
      <c r="AO494" s="85"/>
      <c r="AP494" s="87"/>
      <c r="AQ494" s="88"/>
      <c r="AR494" s="87"/>
      <c r="AS494" s="87"/>
    </row>
    <row r="495" spans="1:45" ht="18.75" customHeight="1">
      <c r="A495" s="15">
        <v>45904</v>
      </c>
      <c r="B495" s="49" t="s">
        <v>42</v>
      </c>
      <c r="C495" s="27" t="s">
        <v>22</v>
      </c>
      <c r="D495" s="27" t="s">
        <v>23</v>
      </c>
      <c r="E495" s="50" t="s">
        <v>207</v>
      </c>
      <c r="F495" s="51" t="str">
        <f>IFERROR(VLOOKUP(E495,#REF!,2,0),"-")</f>
        <v>-</v>
      </c>
      <c r="G495" s="50" t="s">
        <v>35</v>
      </c>
      <c r="H495" s="56" t="s">
        <v>215</v>
      </c>
      <c r="I495" s="56" t="s">
        <v>355</v>
      </c>
      <c r="J495" s="56" t="s">
        <v>297</v>
      </c>
      <c r="K495" s="56">
        <v>1255</v>
      </c>
      <c r="L495" s="56" t="s">
        <v>741</v>
      </c>
      <c r="M495" s="56" t="s">
        <v>896</v>
      </c>
      <c r="N495" s="56">
        <v>40</v>
      </c>
      <c r="O495" s="56"/>
      <c r="P495" s="56">
        <v>1300</v>
      </c>
      <c r="Q495" s="56">
        <v>250</v>
      </c>
      <c r="R495" s="56"/>
      <c r="S495" s="56"/>
      <c r="T495" s="56">
        <v>100</v>
      </c>
      <c r="U495" s="56"/>
      <c r="V495" s="56"/>
      <c r="W495" s="56"/>
      <c r="X495" s="57">
        <f t="shared" si="13"/>
        <v>1650</v>
      </c>
      <c r="Y495" s="27">
        <v>4363</v>
      </c>
      <c r="Z495" s="57">
        <f t="shared" si="14"/>
        <v>6013</v>
      </c>
      <c r="AA495" s="56"/>
      <c r="AB495" s="14" t="s">
        <v>892</v>
      </c>
      <c r="AC495" s="15">
        <v>45913</v>
      </c>
      <c r="AD495" s="56"/>
      <c r="AE495" s="56"/>
      <c r="AF495" s="56"/>
      <c r="AG495" s="56"/>
      <c r="AH495" s="56"/>
      <c r="AI495" s="56">
        <v>350</v>
      </c>
      <c r="AJ495" s="56"/>
      <c r="AK495" s="56"/>
      <c r="AL495" s="56">
        <v>100</v>
      </c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15">
        <v>45904</v>
      </c>
      <c r="B496" s="49" t="s">
        <v>27</v>
      </c>
      <c r="C496" s="27" t="s">
        <v>28</v>
      </c>
      <c r="D496" s="27" t="s">
        <v>23</v>
      </c>
      <c r="E496" s="50" t="s">
        <v>261</v>
      </c>
      <c r="F496" s="51" t="str">
        <f>IFERROR(VLOOKUP(E496,#REF!,2,0),"-")</f>
        <v>-</v>
      </c>
      <c r="G496" s="50" t="s">
        <v>29</v>
      </c>
      <c r="H496" s="56" t="s">
        <v>396</v>
      </c>
      <c r="I496" s="56" t="s">
        <v>296</v>
      </c>
      <c r="J496" s="56"/>
      <c r="K496" s="56" t="s">
        <v>897</v>
      </c>
      <c r="L496" s="56"/>
      <c r="M496" s="56" t="s">
        <v>49</v>
      </c>
      <c r="N496" s="56">
        <v>40</v>
      </c>
      <c r="O496" s="56"/>
      <c r="P496" s="56"/>
      <c r="Q496" s="56"/>
      <c r="R496" s="56"/>
      <c r="S496" s="56"/>
      <c r="T496" s="56"/>
      <c r="U496" s="56"/>
      <c r="V496" s="56"/>
      <c r="W496" s="56"/>
      <c r="X496" s="57">
        <f t="shared" si="13"/>
        <v>0</v>
      </c>
      <c r="Y496" s="27">
        <v>6834</v>
      </c>
      <c r="Z496" s="57">
        <f t="shared" si="14"/>
        <v>6834</v>
      </c>
      <c r="AA496" s="56"/>
      <c r="AB496" s="14" t="s">
        <v>898</v>
      </c>
      <c r="AC496" s="15">
        <v>45906</v>
      </c>
      <c r="AD496" s="56"/>
      <c r="AE496" s="56"/>
      <c r="AF496" s="56"/>
      <c r="AG496" s="56"/>
      <c r="AH496" s="56"/>
      <c r="AI496" s="56">
        <v>450</v>
      </c>
      <c r="AJ496" s="56"/>
      <c r="AK496" s="56"/>
      <c r="AL496" s="56">
        <v>100</v>
      </c>
      <c r="AM496" s="56"/>
      <c r="AN496" s="56"/>
      <c r="AO496" s="56"/>
      <c r="AP496" s="59"/>
      <c r="AQ496" s="60"/>
      <c r="AR496" s="59"/>
      <c r="AS496" s="59"/>
    </row>
    <row r="497" spans="1:45" ht="18.75" customHeight="1">
      <c r="A497" s="15">
        <v>45904</v>
      </c>
      <c r="B497" s="49" t="s">
        <v>42</v>
      </c>
      <c r="C497" s="27" t="s">
        <v>31</v>
      </c>
      <c r="D497" s="27" t="s">
        <v>23</v>
      </c>
      <c r="E497" s="50" t="s">
        <v>248</v>
      </c>
      <c r="F497" s="51" t="str">
        <f>IFERROR(VLOOKUP(E497,#REF!,2,0),"-")</f>
        <v>-</v>
      </c>
      <c r="G497" s="50" t="s">
        <v>35</v>
      </c>
      <c r="H497" s="56" t="s">
        <v>215</v>
      </c>
      <c r="I497" s="56" t="s">
        <v>674</v>
      </c>
      <c r="J497" s="56" t="s">
        <v>297</v>
      </c>
      <c r="K497" s="56">
        <v>1255</v>
      </c>
      <c r="L497" s="56" t="s">
        <v>741</v>
      </c>
      <c r="M497" s="56" t="s">
        <v>899</v>
      </c>
      <c r="N497" s="56">
        <v>40</v>
      </c>
      <c r="O497" s="56"/>
      <c r="P497" s="56">
        <v>1300</v>
      </c>
      <c r="Q497" s="56">
        <v>250</v>
      </c>
      <c r="R497" s="56"/>
      <c r="S497" s="56"/>
      <c r="T497" s="56">
        <v>100</v>
      </c>
      <c r="U497" s="56"/>
      <c r="V497" s="56"/>
      <c r="W497" s="56"/>
      <c r="X497" s="57">
        <f t="shared" si="13"/>
        <v>1650</v>
      </c>
      <c r="Y497" s="27">
        <v>4363</v>
      </c>
      <c r="Z497" s="57">
        <f t="shared" si="14"/>
        <v>6013</v>
      </c>
      <c r="AA497" s="56"/>
      <c r="AB497" s="14" t="s">
        <v>892</v>
      </c>
      <c r="AC497" s="15">
        <v>45913</v>
      </c>
      <c r="AD497" s="56"/>
      <c r="AE497" s="56"/>
      <c r="AF497" s="56"/>
      <c r="AG497" s="56"/>
      <c r="AH497" s="56"/>
      <c r="AI497" s="56">
        <v>350</v>
      </c>
      <c r="AJ497" s="56"/>
      <c r="AK497" s="56"/>
      <c r="AL497" s="56">
        <v>100</v>
      </c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45904</v>
      </c>
      <c r="B498" s="49" t="s">
        <v>30</v>
      </c>
      <c r="C498" s="27" t="s">
        <v>31</v>
      </c>
      <c r="D498" s="27" t="s">
        <v>23</v>
      </c>
      <c r="E498" s="50" t="s">
        <v>248</v>
      </c>
      <c r="F498" s="51" t="str">
        <f>IFERROR(VLOOKUP(E498,#REF!,2,0),"-")</f>
        <v>-</v>
      </c>
      <c r="G498" s="50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7">
        <f t="shared" si="13"/>
        <v>0</v>
      </c>
      <c r="Y498" s="27"/>
      <c r="Z498" s="57">
        <f t="shared" si="14"/>
        <v>0</v>
      </c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45904</v>
      </c>
      <c r="B499" s="49" t="s">
        <v>30</v>
      </c>
      <c r="C499" s="27" t="s">
        <v>33</v>
      </c>
      <c r="D499" s="27" t="s">
        <v>23</v>
      </c>
      <c r="E499" s="50"/>
      <c r="F499" s="51"/>
      <c r="G499" s="50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7">
        <f t="shared" si="13"/>
        <v>0</v>
      </c>
      <c r="Y499" s="27"/>
      <c r="Z499" s="57">
        <f t="shared" si="14"/>
        <v>0</v>
      </c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45904</v>
      </c>
      <c r="B500" s="49" t="s">
        <v>42</v>
      </c>
      <c r="C500" s="27" t="s">
        <v>34</v>
      </c>
      <c r="D500" s="27" t="s">
        <v>23</v>
      </c>
      <c r="E500" s="50" t="s">
        <v>75</v>
      </c>
      <c r="F500" s="51" t="str">
        <f>IFERROR(VLOOKUP(E500,#REF!,2,0),"-")</f>
        <v>-</v>
      </c>
      <c r="G500" s="50" t="s">
        <v>35</v>
      </c>
      <c r="H500" s="56" t="s">
        <v>111</v>
      </c>
      <c r="I500" s="56" t="s">
        <v>312</v>
      </c>
      <c r="J500" s="56" t="s">
        <v>297</v>
      </c>
      <c r="K500" s="56">
        <v>1412</v>
      </c>
      <c r="L500" s="56" t="s">
        <v>884</v>
      </c>
      <c r="M500" s="56" t="s">
        <v>900</v>
      </c>
      <c r="N500" s="56">
        <v>40</v>
      </c>
      <c r="O500" s="56"/>
      <c r="P500" s="56">
        <v>1284</v>
      </c>
      <c r="Q500" s="56">
        <v>250</v>
      </c>
      <c r="R500" s="56"/>
      <c r="S500" s="56"/>
      <c r="T500" s="56">
        <v>100</v>
      </c>
      <c r="U500" s="56"/>
      <c r="V500" s="56"/>
      <c r="W500" s="56"/>
      <c r="X500" s="57">
        <f t="shared" si="13"/>
        <v>1634</v>
      </c>
      <c r="Y500" s="27">
        <v>4363</v>
      </c>
      <c r="Z500" s="57">
        <f t="shared" si="14"/>
        <v>5997</v>
      </c>
      <c r="AA500" s="56"/>
      <c r="AB500" s="14" t="s">
        <v>901</v>
      </c>
      <c r="AC500" s="15">
        <v>45913</v>
      </c>
      <c r="AD500" s="56"/>
      <c r="AE500" s="56"/>
      <c r="AF500" s="56"/>
      <c r="AG500" s="56"/>
      <c r="AH500" s="56"/>
      <c r="AI500" s="56">
        <v>350</v>
      </c>
      <c r="AJ500" s="56"/>
      <c r="AK500" s="56"/>
      <c r="AL500" s="56">
        <v>100</v>
      </c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45904</v>
      </c>
      <c r="B501" s="49" t="s">
        <v>30</v>
      </c>
      <c r="C501" s="27" t="s">
        <v>36</v>
      </c>
      <c r="D501" s="27" t="s">
        <v>23</v>
      </c>
      <c r="E501" s="50" t="s">
        <v>37</v>
      </c>
      <c r="F501" s="51" t="str">
        <f>IFERROR(VLOOKUP(E501,#REF!,2,0),"-")</f>
        <v>-</v>
      </c>
      <c r="G501" s="50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13"/>
        <v>0</v>
      </c>
      <c r="Y501" s="27"/>
      <c r="Z501" s="57">
        <f t="shared" si="14"/>
        <v>0</v>
      </c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45904</v>
      </c>
      <c r="B502" s="49" t="s">
        <v>30</v>
      </c>
      <c r="C502" s="27" t="s">
        <v>36</v>
      </c>
      <c r="D502" s="27" t="s">
        <v>23</v>
      </c>
      <c r="E502" s="50" t="s">
        <v>37</v>
      </c>
      <c r="F502" s="51" t="str">
        <f>IFERROR(VLOOKUP(E502,#REF!,2,0),"-")</f>
        <v>-</v>
      </c>
      <c r="G502" s="50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13"/>
        <v>0</v>
      </c>
      <c r="Y502" s="27"/>
      <c r="Z502" s="57">
        <f t="shared" si="14"/>
        <v>0</v>
      </c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9"/>
      <c r="AQ502" s="60"/>
      <c r="AR502" s="59"/>
      <c r="AS502" s="59"/>
    </row>
    <row r="503" spans="1:45" ht="18.75" customHeight="1">
      <c r="A503" s="15">
        <v>45904</v>
      </c>
      <c r="B503" s="49" t="s">
        <v>27</v>
      </c>
      <c r="C503" s="27" t="s">
        <v>39</v>
      </c>
      <c r="D503" s="27" t="s">
        <v>23</v>
      </c>
      <c r="E503" s="50" t="s">
        <v>151</v>
      </c>
      <c r="F503" s="51" t="str">
        <f>IFERROR(VLOOKUP(E503,#REF!,2,0),"-")</f>
        <v>-</v>
      </c>
      <c r="G503" s="50" t="s">
        <v>29</v>
      </c>
      <c r="H503" s="56" t="s">
        <v>396</v>
      </c>
      <c r="I503" s="56" t="s">
        <v>296</v>
      </c>
      <c r="J503" s="56"/>
      <c r="K503" s="56" t="s">
        <v>897</v>
      </c>
      <c r="L503" s="56"/>
      <c r="M503" s="56" t="s">
        <v>38</v>
      </c>
      <c r="N503" s="56">
        <v>40</v>
      </c>
      <c r="O503" s="56"/>
      <c r="P503" s="56"/>
      <c r="Q503" s="56"/>
      <c r="R503" s="56"/>
      <c r="S503" s="56"/>
      <c r="T503" s="56"/>
      <c r="U503" s="56"/>
      <c r="V503" s="56"/>
      <c r="W503" s="56"/>
      <c r="X503" s="57">
        <f t="shared" si="13"/>
        <v>0</v>
      </c>
      <c r="Y503" s="27">
        <v>6834</v>
      </c>
      <c r="Z503" s="57">
        <f t="shared" si="14"/>
        <v>6834</v>
      </c>
      <c r="AA503" s="56"/>
      <c r="AB503" s="14" t="s">
        <v>898</v>
      </c>
      <c r="AC503" s="15">
        <v>45906</v>
      </c>
      <c r="AD503" s="56"/>
      <c r="AE503" s="56"/>
      <c r="AF503" s="56"/>
      <c r="AG503" s="56"/>
      <c r="AH503" s="56"/>
      <c r="AI503" s="56">
        <v>450</v>
      </c>
      <c r="AJ503" s="56"/>
      <c r="AK503" s="56"/>
      <c r="AL503" s="56">
        <v>100</v>
      </c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45904</v>
      </c>
      <c r="B504" s="49" t="s">
        <v>27</v>
      </c>
      <c r="C504" s="27" t="s">
        <v>44</v>
      </c>
      <c r="D504" s="27" t="s">
        <v>41</v>
      </c>
      <c r="E504" s="50" t="s">
        <v>222</v>
      </c>
      <c r="F504" s="51" t="str">
        <f>IFERROR(VLOOKUP(E504,#REF!,2,0),"-")</f>
        <v>-</v>
      </c>
      <c r="G504" s="50" t="s">
        <v>29</v>
      </c>
      <c r="H504" s="56" t="s">
        <v>95</v>
      </c>
      <c r="I504" s="56" t="s">
        <v>300</v>
      </c>
      <c r="J504" s="56" t="s">
        <v>138</v>
      </c>
      <c r="K504" s="56" t="s">
        <v>902</v>
      </c>
      <c r="L504" s="56" t="s">
        <v>903</v>
      </c>
      <c r="M504" s="56" t="s">
        <v>904</v>
      </c>
      <c r="N504" s="56">
        <v>20</v>
      </c>
      <c r="O504" s="56"/>
      <c r="P504" s="56">
        <v>642</v>
      </c>
      <c r="Q504" s="56">
        <v>249.99</v>
      </c>
      <c r="R504" s="56"/>
      <c r="S504" s="56"/>
      <c r="T504" s="56">
        <v>100</v>
      </c>
      <c r="U504" s="56"/>
      <c r="V504" s="56"/>
      <c r="W504" s="56"/>
      <c r="X504" s="57">
        <f t="shared" si="13"/>
        <v>991.99</v>
      </c>
      <c r="Y504" s="27">
        <v>4200</v>
      </c>
      <c r="Z504" s="57">
        <f t="shared" si="14"/>
        <v>5191.99</v>
      </c>
      <c r="AA504" s="56"/>
      <c r="AB504" s="14" t="s">
        <v>905</v>
      </c>
      <c r="AC504" s="15">
        <v>45911</v>
      </c>
      <c r="AD504" s="56"/>
      <c r="AE504" s="56"/>
      <c r="AF504" s="56"/>
      <c r="AG504" s="56"/>
      <c r="AH504" s="56"/>
      <c r="AI504" s="56">
        <v>350</v>
      </c>
      <c r="AJ504" s="56"/>
      <c r="AK504" s="56"/>
      <c r="AL504" s="56">
        <v>100</v>
      </c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45904</v>
      </c>
      <c r="B505" s="49" t="s">
        <v>27</v>
      </c>
      <c r="C505" s="27" t="s">
        <v>46</v>
      </c>
      <c r="D505" s="27" t="s">
        <v>41</v>
      </c>
      <c r="E505" s="50" t="s">
        <v>234</v>
      </c>
      <c r="F505" s="51" t="str">
        <f>IFERROR(VLOOKUP(E505,#REF!,2,0),"-")</f>
        <v>-</v>
      </c>
      <c r="G505" s="50" t="s">
        <v>29</v>
      </c>
      <c r="H505" s="56" t="s">
        <v>108</v>
      </c>
      <c r="I505" s="56" t="s">
        <v>571</v>
      </c>
      <c r="J505" s="56" t="s">
        <v>138</v>
      </c>
      <c r="K505" s="56" t="s">
        <v>906</v>
      </c>
      <c r="L505" s="56" t="s">
        <v>907</v>
      </c>
      <c r="M505" s="56" t="s">
        <v>908</v>
      </c>
      <c r="N505" s="56">
        <v>40</v>
      </c>
      <c r="O505" s="56"/>
      <c r="P505" s="56">
        <v>1284</v>
      </c>
      <c r="Q505" s="56">
        <v>220</v>
      </c>
      <c r="R505" s="56"/>
      <c r="S505" s="56"/>
      <c r="T505" s="56">
        <v>100</v>
      </c>
      <c r="U505" s="56"/>
      <c r="V505" s="56"/>
      <c r="W505" s="56">
        <v>36</v>
      </c>
      <c r="X505" s="57">
        <f t="shared" si="13"/>
        <v>1568</v>
      </c>
      <c r="Y505" s="27">
        <v>3900</v>
      </c>
      <c r="Z505" s="57">
        <f t="shared" si="14"/>
        <v>5468</v>
      </c>
      <c r="AA505" s="56"/>
      <c r="AB505" s="14" t="s">
        <v>909</v>
      </c>
      <c r="AC505" s="15">
        <v>45911</v>
      </c>
      <c r="AD505" s="56"/>
      <c r="AE505" s="56"/>
      <c r="AF505" s="56"/>
      <c r="AG505" s="56"/>
      <c r="AH505" s="56"/>
      <c r="AI505" s="56">
        <v>350</v>
      </c>
      <c r="AJ505" s="56"/>
      <c r="AK505" s="56"/>
      <c r="AL505" s="56">
        <v>100</v>
      </c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45904</v>
      </c>
      <c r="B506" s="49" t="s">
        <v>267</v>
      </c>
      <c r="C506" s="27" t="s">
        <v>47</v>
      </c>
      <c r="D506" s="27" t="s">
        <v>41</v>
      </c>
      <c r="E506" s="50" t="s">
        <v>286</v>
      </c>
      <c r="F506" s="51" t="str">
        <f>IFERROR(VLOOKUP(E506,#REF!,2,0),"-")</f>
        <v>-</v>
      </c>
      <c r="G506" s="50" t="s">
        <v>29</v>
      </c>
      <c r="H506" s="3" t="s">
        <v>159</v>
      </c>
      <c r="I506" s="3" t="s">
        <v>301</v>
      </c>
      <c r="J506" s="3" t="s">
        <v>105</v>
      </c>
      <c r="K506" s="56"/>
      <c r="L506" s="56" t="s">
        <v>910</v>
      </c>
      <c r="M506" s="56" t="s">
        <v>911</v>
      </c>
      <c r="N506" s="56">
        <v>40</v>
      </c>
      <c r="O506" s="56"/>
      <c r="P506" s="56">
        <v>1070</v>
      </c>
      <c r="Q506" s="56">
        <v>267.5</v>
      </c>
      <c r="R506" s="56"/>
      <c r="S506" s="56"/>
      <c r="T506" s="56">
        <v>130</v>
      </c>
      <c r="U506" s="56"/>
      <c r="V506" s="56"/>
      <c r="W506" s="56"/>
      <c r="X506" s="57">
        <f t="shared" si="13"/>
        <v>1467.5</v>
      </c>
      <c r="Y506" s="27">
        <v>4700</v>
      </c>
      <c r="Z506" s="57">
        <f t="shared" si="14"/>
        <v>6167.5</v>
      </c>
      <c r="AA506" s="56"/>
      <c r="AB506" s="14" t="s">
        <v>912</v>
      </c>
      <c r="AC506" s="94">
        <v>45906</v>
      </c>
      <c r="AD506" s="56"/>
      <c r="AE506" s="56"/>
      <c r="AF506" s="56"/>
      <c r="AG506" s="56"/>
      <c r="AH506" s="56"/>
      <c r="AI506" s="56">
        <v>350</v>
      </c>
      <c r="AJ506" s="56"/>
      <c r="AK506" s="56"/>
      <c r="AL506" s="56">
        <v>100</v>
      </c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45904</v>
      </c>
      <c r="B507" s="49" t="s">
        <v>136</v>
      </c>
      <c r="C507" s="27" t="s">
        <v>47</v>
      </c>
      <c r="D507" s="27" t="s">
        <v>41</v>
      </c>
      <c r="E507" s="50" t="s">
        <v>286</v>
      </c>
      <c r="F507" s="51" t="str">
        <f>IFERROR(VLOOKUP(E507,#REF!,2,0),"-")</f>
        <v>-</v>
      </c>
      <c r="G507" s="50" t="s">
        <v>35</v>
      </c>
      <c r="H507" s="97" t="s">
        <v>296</v>
      </c>
      <c r="I507" s="97" t="s">
        <v>242</v>
      </c>
      <c r="J507" s="97" t="s">
        <v>142</v>
      </c>
      <c r="K507" s="56"/>
      <c r="L507" s="56" t="s">
        <v>913</v>
      </c>
      <c r="M507" s="56" t="s">
        <v>914</v>
      </c>
      <c r="N507" s="56">
        <v>20</v>
      </c>
      <c r="O507" s="56"/>
      <c r="P507" s="56">
        <v>599.20000000000005</v>
      </c>
      <c r="Q507" s="56">
        <v>267.5</v>
      </c>
      <c r="R507" s="56"/>
      <c r="S507" s="56"/>
      <c r="T507" s="56">
        <v>100</v>
      </c>
      <c r="U507" s="56"/>
      <c r="V507" s="56"/>
      <c r="W507" s="56"/>
      <c r="X507" s="57">
        <f t="shared" si="13"/>
        <v>966.7</v>
      </c>
      <c r="Y507" s="27">
        <v>5300</v>
      </c>
      <c r="Z507" s="57">
        <f t="shared" si="14"/>
        <v>6266.7</v>
      </c>
      <c r="AA507" s="56"/>
      <c r="AB507" s="14" t="s">
        <v>915</v>
      </c>
      <c r="AC507" s="94">
        <v>45916</v>
      </c>
      <c r="AD507" s="56"/>
      <c r="AE507" s="56"/>
      <c r="AF507" s="56"/>
      <c r="AG507" s="56"/>
      <c r="AH507" s="56"/>
      <c r="AI507" s="56">
        <v>350</v>
      </c>
      <c r="AJ507" s="56"/>
      <c r="AK507" s="56"/>
      <c r="AL507" s="56">
        <v>100</v>
      </c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15">
        <v>45904</v>
      </c>
      <c r="B508" s="49" t="s">
        <v>27</v>
      </c>
      <c r="C508" s="27" t="s">
        <v>50</v>
      </c>
      <c r="D508" s="27" t="s">
        <v>41</v>
      </c>
      <c r="E508" s="50" t="s">
        <v>266</v>
      </c>
      <c r="F508" s="51" t="str">
        <f>IFERROR(VLOOKUP(E508,#REF!,2,0),"-")</f>
        <v>-</v>
      </c>
      <c r="G508" s="50" t="s">
        <v>29</v>
      </c>
      <c r="H508" s="56" t="s">
        <v>95</v>
      </c>
      <c r="I508" s="56" t="s">
        <v>300</v>
      </c>
      <c r="J508" s="56" t="s">
        <v>138</v>
      </c>
      <c r="K508" s="56" t="s">
        <v>916</v>
      </c>
      <c r="L508" s="56" t="s">
        <v>917</v>
      </c>
      <c r="M508" s="56" t="s">
        <v>918</v>
      </c>
      <c r="N508" s="56">
        <v>20</v>
      </c>
      <c r="O508" s="56"/>
      <c r="P508" s="56">
        <v>642</v>
      </c>
      <c r="Q508" s="56">
        <v>249.99</v>
      </c>
      <c r="R508" s="56"/>
      <c r="S508" s="56"/>
      <c r="T508" s="56">
        <v>100</v>
      </c>
      <c r="U508" s="56"/>
      <c r="V508" s="56"/>
      <c r="W508" s="56"/>
      <c r="X508" s="57">
        <f t="shared" si="13"/>
        <v>991.99</v>
      </c>
      <c r="Y508" s="27">
        <v>4200</v>
      </c>
      <c r="Z508" s="57">
        <f t="shared" si="14"/>
        <v>5191.99</v>
      </c>
      <c r="AA508" s="56"/>
      <c r="AB508" s="14" t="s">
        <v>919</v>
      </c>
      <c r="AC508" s="15">
        <v>45906</v>
      </c>
      <c r="AD508" s="56"/>
      <c r="AE508" s="56"/>
      <c r="AF508" s="56"/>
      <c r="AG508" s="56"/>
      <c r="AH508" s="56"/>
      <c r="AI508" s="56">
        <v>350</v>
      </c>
      <c r="AJ508" s="56"/>
      <c r="AK508" s="56"/>
      <c r="AL508" s="56">
        <v>100</v>
      </c>
      <c r="AM508" s="56"/>
      <c r="AN508" s="56"/>
      <c r="AO508" s="56"/>
      <c r="AP508" s="59"/>
      <c r="AQ508" s="60"/>
      <c r="AR508" s="59"/>
      <c r="AS508" s="59"/>
    </row>
    <row r="509" spans="1:45" ht="18.75" customHeight="1">
      <c r="A509" s="15">
        <v>45904</v>
      </c>
      <c r="B509" s="49" t="s">
        <v>30</v>
      </c>
      <c r="C509" s="27" t="s">
        <v>52</v>
      </c>
      <c r="D509" s="27" t="s">
        <v>41</v>
      </c>
      <c r="E509" s="50" t="s">
        <v>292</v>
      </c>
      <c r="F509" s="51" t="str">
        <f>IFERROR(VLOOKUP(E509,#REF!,2,0),"-")</f>
        <v>-</v>
      </c>
      <c r="G509" s="50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7">
        <f t="shared" si="13"/>
        <v>0</v>
      </c>
      <c r="Y509" s="27"/>
      <c r="Z509" s="57">
        <f t="shared" si="14"/>
        <v>0</v>
      </c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45904</v>
      </c>
      <c r="B510" s="49" t="s">
        <v>211</v>
      </c>
      <c r="C510" s="27" t="s">
        <v>54</v>
      </c>
      <c r="D510" s="27" t="s">
        <v>41</v>
      </c>
      <c r="E510" s="50" t="s">
        <v>227</v>
      </c>
      <c r="F510" s="51" t="str">
        <f>IFERROR(VLOOKUP(E510,#REF!,2,0),"-")</f>
        <v>-</v>
      </c>
      <c r="G510" s="50" t="s">
        <v>35</v>
      </c>
      <c r="H510" s="56" t="s">
        <v>123</v>
      </c>
      <c r="I510" s="56" t="s">
        <v>240</v>
      </c>
      <c r="J510" s="56" t="s">
        <v>250</v>
      </c>
      <c r="K510" s="56"/>
      <c r="L510" s="56" t="s">
        <v>920</v>
      </c>
      <c r="M510" s="56" t="s">
        <v>921</v>
      </c>
      <c r="N510" s="56">
        <v>40</v>
      </c>
      <c r="O510" s="56"/>
      <c r="P510" s="56">
        <v>1284</v>
      </c>
      <c r="Q510" s="56">
        <v>267.5</v>
      </c>
      <c r="R510" s="56">
        <v>428</v>
      </c>
      <c r="S510" s="56"/>
      <c r="T510" s="56">
        <v>100</v>
      </c>
      <c r="U510" s="56"/>
      <c r="V510" s="56"/>
      <c r="W510" s="56">
        <v>36</v>
      </c>
      <c r="X510" s="57">
        <f t="shared" si="13"/>
        <v>2043.5</v>
      </c>
      <c r="Y510" s="27">
        <v>2000</v>
      </c>
      <c r="Z510" s="57">
        <f t="shared" si="14"/>
        <v>4043.5</v>
      </c>
      <c r="AA510" s="56">
        <v>100</v>
      </c>
      <c r="AB510" s="95" t="s">
        <v>783</v>
      </c>
      <c r="AC510" s="89">
        <v>45909</v>
      </c>
      <c r="AD510" s="56"/>
      <c r="AE510" s="56"/>
      <c r="AF510" s="56"/>
      <c r="AG510" s="56"/>
      <c r="AH510" s="56"/>
      <c r="AI510" s="56">
        <v>200</v>
      </c>
      <c r="AJ510" s="56"/>
      <c r="AK510" s="56"/>
      <c r="AL510" s="56">
        <v>100</v>
      </c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45904</v>
      </c>
      <c r="B511" s="49" t="s">
        <v>211</v>
      </c>
      <c r="C511" s="27" t="s">
        <v>54</v>
      </c>
      <c r="D511" s="27" t="s">
        <v>41</v>
      </c>
      <c r="E511" s="50" t="s">
        <v>227</v>
      </c>
      <c r="F511" s="51" t="str">
        <f>IFERROR(VLOOKUP(E511,#REF!,2,0),"-")</f>
        <v>-</v>
      </c>
      <c r="G511" s="50" t="s">
        <v>35</v>
      </c>
      <c r="H511" s="56" t="s">
        <v>105</v>
      </c>
      <c r="I511" s="56" t="s">
        <v>240</v>
      </c>
      <c r="J511" s="56" t="s">
        <v>115</v>
      </c>
      <c r="K511" s="56"/>
      <c r="L511" s="56" t="s">
        <v>922</v>
      </c>
      <c r="M511" s="56" t="s">
        <v>923</v>
      </c>
      <c r="N511" s="56">
        <v>40</v>
      </c>
      <c r="O511" s="56"/>
      <c r="P511" s="56">
        <v>1300</v>
      </c>
      <c r="Q511" s="56">
        <v>250</v>
      </c>
      <c r="R511" s="56"/>
      <c r="S511" s="56"/>
      <c r="T511" s="56">
        <v>100</v>
      </c>
      <c r="U511" s="56"/>
      <c r="V511" s="56"/>
      <c r="W511" s="56">
        <v>36.450000000000003</v>
      </c>
      <c r="X511" s="57">
        <f t="shared" si="13"/>
        <v>1613.55</v>
      </c>
      <c r="Y511" s="27">
        <v>2000</v>
      </c>
      <c r="Z511" s="57">
        <f t="shared" si="14"/>
        <v>3613.55</v>
      </c>
      <c r="AA511" s="56"/>
      <c r="AB511" s="95" t="s">
        <v>783</v>
      </c>
      <c r="AC511" s="89">
        <v>45909</v>
      </c>
      <c r="AD511" s="56"/>
      <c r="AE511" s="56"/>
      <c r="AF511" s="56"/>
      <c r="AG511" s="56"/>
      <c r="AH511" s="56"/>
      <c r="AI511" s="56">
        <v>200</v>
      </c>
      <c r="AJ511" s="56"/>
      <c r="AK511" s="56"/>
      <c r="AL511" s="56">
        <v>100</v>
      </c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15">
        <v>45904</v>
      </c>
      <c r="B512" s="49" t="s">
        <v>136</v>
      </c>
      <c r="C512" s="27" t="s">
        <v>56</v>
      </c>
      <c r="D512" s="27" t="s">
        <v>41</v>
      </c>
      <c r="E512" s="50" t="s">
        <v>253</v>
      </c>
      <c r="F512" s="51" t="str">
        <f>IFERROR(VLOOKUP(E512,#REF!,2,0),"-")</f>
        <v>-</v>
      </c>
      <c r="G512" s="50" t="s">
        <v>35</v>
      </c>
      <c r="H512" s="56" t="s">
        <v>111</v>
      </c>
      <c r="I512" s="56" t="s">
        <v>761</v>
      </c>
      <c r="J512" s="56" t="s">
        <v>183</v>
      </c>
      <c r="K512" s="56"/>
      <c r="L512" s="56" t="s">
        <v>924</v>
      </c>
      <c r="M512" s="98" t="s">
        <v>924</v>
      </c>
      <c r="N512" s="56">
        <v>40</v>
      </c>
      <c r="O512" s="56"/>
      <c r="P512" s="56">
        <v>1391</v>
      </c>
      <c r="Q512" s="56">
        <v>267.5</v>
      </c>
      <c r="R512" s="56"/>
      <c r="S512" s="56"/>
      <c r="T512" s="56">
        <v>100</v>
      </c>
      <c r="U512" s="56"/>
      <c r="V512" s="56"/>
      <c r="W512" s="14">
        <v>39</v>
      </c>
      <c r="X512" s="57">
        <f t="shared" si="13"/>
        <v>1719.5</v>
      </c>
      <c r="Y512" s="27">
        <v>5000</v>
      </c>
      <c r="Z512" s="57">
        <f t="shared" si="14"/>
        <v>6719.5</v>
      </c>
      <c r="AA512" s="56"/>
      <c r="AB512" s="14" t="s">
        <v>925</v>
      </c>
      <c r="AC512" s="15">
        <v>45916</v>
      </c>
      <c r="AD512" s="56"/>
      <c r="AE512" s="56"/>
      <c r="AF512" s="56"/>
      <c r="AG512" s="56"/>
      <c r="AH512" s="56"/>
      <c r="AI512" s="56">
        <v>350</v>
      </c>
      <c r="AJ512" s="56"/>
      <c r="AK512" s="56"/>
      <c r="AL512" s="56">
        <v>100</v>
      </c>
      <c r="AM512" s="56"/>
      <c r="AN512" s="56"/>
      <c r="AO512" s="56"/>
      <c r="AP512" s="59"/>
      <c r="AQ512" s="60"/>
      <c r="AR512" s="59"/>
      <c r="AS512" s="59"/>
    </row>
    <row r="513" spans="1:45" ht="18.75" customHeight="1">
      <c r="A513" s="15">
        <v>45904</v>
      </c>
      <c r="B513" s="49" t="s">
        <v>30</v>
      </c>
      <c r="C513" s="27" t="s">
        <v>56</v>
      </c>
      <c r="D513" s="27" t="s">
        <v>41</v>
      </c>
      <c r="E513" s="50" t="s">
        <v>253</v>
      </c>
      <c r="F513" s="51" t="str">
        <f>IFERROR(VLOOKUP(E513,#REF!,2,0),"-")</f>
        <v>-</v>
      </c>
      <c r="G513" s="50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13"/>
        <v>0</v>
      </c>
      <c r="Y513" s="27"/>
      <c r="Z513" s="57">
        <f t="shared" si="14"/>
        <v>0</v>
      </c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9"/>
      <c r="AQ513" s="60"/>
      <c r="AR513" s="59"/>
      <c r="AS513" s="59"/>
    </row>
    <row r="514" spans="1:45" ht="18.75" customHeight="1">
      <c r="A514" s="15">
        <v>45904</v>
      </c>
      <c r="B514" s="49" t="s">
        <v>30</v>
      </c>
      <c r="C514" s="27" t="s">
        <v>78</v>
      </c>
      <c r="D514" s="27" t="s">
        <v>41</v>
      </c>
      <c r="E514" s="50" t="s">
        <v>55</v>
      </c>
      <c r="F514" s="51" t="str">
        <f>IFERROR(VLOOKUP(E514,#REF!,2,0),"-")</f>
        <v>-</v>
      </c>
      <c r="G514" s="50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7">
        <f t="shared" si="13"/>
        <v>0</v>
      </c>
      <c r="Y514" s="27"/>
      <c r="Z514" s="57">
        <f t="shared" si="14"/>
        <v>0</v>
      </c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45904</v>
      </c>
      <c r="B515" s="49" t="s">
        <v>30</v>
      </c>
      <c r="C515" s="27" t="s">
        <v>79</v>
      </c>
      <c r="D515" s="27" t="s">
        <v>41</v>
      </c>
      <c r="E515" s="50" t="s">
        <v>53</v>
      </c>
      <c r="F515" s="51" t="str">
        <f>IFERROR(VLOOKUP(E515,#REF!,2,0),"-")</f>
        <v>-</v>
      </c>
      <c r="G515" s="50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7">
        <f t="shared" si="13"/>
        <v>0</v>
      </c>
      <c r="Y515" s="27"/>
      <c r="Z515" s="57">
        <f t="shared" si="14"/>
        <v>0</v>
      </c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45904</v>
      </c>
      <c r="B516" s="49" t="s">
        <v>27</v>
      </c>
      <c r="C516" s="27" t="s">
        <v>80</v>
      </c>
      <c r="D516" s="27" t="s">
        <v>41</v>
      </c>
      <c r="E516" s="50" t="s">
        <v>258</v>
      </c>
      <c r="F516" s="51" t="str">
        <f>IFERROR(VLOOKUP(E516,#REF!,2,0),"-")</f>
        <v>-</v>
      </c>
      <c r="G516" s="50" t="s">
        <v>29</v>
      </c>
      <c r="H516" s="56" t="s">
        <v>132</v>
      </c>
      <c r="I516" s="56" t="s">
        <v>571</v>
      </c>
      <c r="J516" s="56" t="s">
        <v>138</v>
      </c>
      <c r="K516" s="56" t="s">
        <v>926</v>
      </c>
      <c r="L516" s="56" t="s">
        <v>927</v>
      </c>
      <c r="M516" s="56" t="s">
        <v>928</v>
      </c>
      <c r="N516" s="56">
        <v>20</v>
      </c>
      <c r="O516" s="56"/>
      <c r="P516" s="56">
        <v>850</v>
      </c>
      <c r="Q516" s="56"/>
      <c r="R516" s="56"/>
      <c r="S516" s="56"/>
      <c r="T516" s="56">
        <v>100</v>
      </c>
      <c r="U516" s="56"/>
      <c r="V516" s="56"/>
      <c r="W516" s="56"/>
      <c r="X516" s="57">
        <f t="shared" si="13"/>
        <v>950</v>
      </c>
      <c r="Y516" s="27">
        <v>3900</v>
      </c>
      <c r="Z516" s="57">
        <f t="shared" si="14"/>
        <v>4850</v>
      </c>
      <c r="AA516" s="56"/>
      <c r="AB516" s="14" t="s">
        <v>929</v>
      </c>
      <c r="AC516" s="15">
        <v>45915</v>
      </c>
      <c r="AD516" s="56"/>
      <c r="AE516" s="56"/>
      <c r="AF516" s="56"/>
      <c r="AG516" s="56"/>
      <c r="AH516" s="56"/>
      <c r="AI516" s="56">
        <v>350</v>
      </c>
      <c r="AJ516" s="56"/>
      <c r="AK516" s="56"/>
      <c r="AL516" s="56">
        <v>100</v>
      </c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45904</v>
      </c>
      <c r="B517" s="49" t="s">
        <v>27</v>
      </c>
      <c r="C517" s="27" t="s">
        <v>81</v>
      </c>
      <c r="D517" s="27" t="s">
        <v>41</v>
      </c>
      <c r="E517" s="50" t="s">
        <v>74</v>
      </c>
      <c r="F517" s="51" t="str">
        <f>IFERROR(VLOOKUP(E517,#REF!,2,0),"-")</f>
        <v>-</v>
      </c>
      <c r="G517" s="50" t="s">
        <v>29</v>
      </c>
      <c r="H517" s="56" t="s">
        <v>132</v>
      </c>
      <c r="I517" s="56" t="s">
        <v>571</v>
      </c>
      <c r="J517" s="56" t="s">
        <v>138</v>
      </c>
      <c r="K517" s="56" t="s">
        <v>926</v>
      </c>
      <c r="L517" s="56" t="s">
        <v>927</v>
      </c>
      <c r="M517" s="56" t="s">
        <v>930</v>
      </c>
      <c r="N517" s="56">
        <v>20</v>
      </c>
      <c r="O517" s="56"/>
      <c r="P517" s="56">
        <v>600</v>
      </c>
      <c r="Q517" s="56">
        <v>250</v>
      </c>
      <c r="R517" s="56"/>
      <c r="S517" s="56"/>
      <c r="T517" s="56">
        <v>100</v>
      </c>
      <c r="U517" s="56"/>
      <c r="V517" s="56">
        <v>1050</v>
      </c>
      <c r="W517" s="56"/>
      <c r="X517" s="57">
        <f t="shared" si="13"/>
        <v>2000</v>
      </c>
      <c r="Y517" s="27">
        <v>3900</v>
      </c>
      <c r="Z517" s="57">
        <f t="shared" si="14"/>
        <v>5900</v>
      </c>
      <c r="AA517" s="56"/>
      <c r="AB517" s="14" t="s">
        <v>929</v>
      </c>
      <c r="AC517" s="15">
        <v>45915</v>
      </c>
      <c r="AD517" s="56"/>
      <c r="AE517" s="56"/>
      <c r="AF517" s="56"/>
      <c r="AG517" s="56"/>
      <c r="AH517" s="56"/>
      <c r="AI517" s="56">
        <v>350</v>
      </c>
      <c r="AJ517" s="56"/>
      <c r="AK517" s="56"/>
      <c r="AL517" s="56">
        <v>100</v>
      </c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15">
        <v>45904</v>
      </c>
      <c r="B518" s="49" t="s">
        <v>27</v>
      </c>
      <c r="C518" s="27" t="s">
        <v>263</v>
      </c>
      <c r="D518" s="27" t="s">
        <v>41</v>
      </c>
      <c r="E518" s="50" t="s">
        <v>219</v>
      </c>
      <c r="F518" s="51" t="str">
        <f>IFERROR(VLOOKUP(E518,#REF!,2,0),"-")</f>
        <v>-</v>
      </c>
      <c r="G518" s="50" t="s">
        <v>29</v>
      </c>
      <c r="H518" s="56" t="s">
        <v>95</v>
      </c>
      <c r="I518" s="56" t="s">
        <v>300</v>
      </c>
      <c r="J518" s="56" t="s">
        <v>138</v>
      </c>
      <c r="K518" s="56" t="s">
        <v>916</v>
      </c>
      <c r="L518" s="56" t="s">
        <v>917</v>
      </c>
      <c r="M518" s="56" t="s">
        <v>931</v>
      </c>
      <c r="N518" s="56">
        <v>20</v>
      </c>
      <c r="O518" s="56"/>
      <c r="P518" s="56">
        <v>642</v>
      </c>
      <c r="Q518" s="56">
        <v>249.99</v>
      </c>
      <c r="R518" s="56"/>
      <c r="S518" s="56"/>
      <c r="T518" s="56">
        <v>100</v>
      </c>
      <c r="U518" s="56"/>
      <c r="V518" s="56"/>
      <c r="W518" s="56"/>
      <c r="X518" s="57">
        <f t="shared" si="13"/>
        <v>991.99</v>
      </c>
      <c r="Y518" s="27">
        <v>4200</v>
      </c>
      <c r="Z518" s="57">
        <f t="shared" si="14"/>
        <v>5191.99</v>
      </c>
      <c r="AA518" s="56"/>
      <c r="AB518" s="14" t="s">
        <v>919</v>
      </c>
      <c r="AC518" s="15">
        <v>45906</v>
      </c>
      <c r="AD518" s="56"/>
      <c r="AE518" s="56"/>
      <c r="AF518" s="56"/>
      <c r="AG518" s="56"/>
      <c r="AH518" s="56"/>
      <c r="AI518" s="56">
        <v>350</v>
      </c>
      <c r="AJ518" s="56"/>
      <c r="AK518" s="56"/>
      <c r="AL518" s="56">
        <v>100</v>
      </c>
      <c r="AM518" s="56"/>
      <c r="AN518" s="56"/>
      <c r="AO518" s="56"/>
      <c r="AP518" s="59"/>
      <c r="AQ518" s="60"/>
      <c r="AR518" s="59"/>
      <c r="AS518" s="59"/>
    </row>
    <row r="519" spans="1:45" ht="18.75" customHeight="1">
      <c r="A519" s="15">
        <v>45904</v>
      </c>
      <c r="B519" s="49" t="s">
        <v>27</v>
      </c>
      <c r="C519" s="27" t="s">
        <v>259</v>
      </c>
      <c r="D519" s="27" t="s">
        <v>41</v>
      </c>
      <c r="E519" s="50" t="s">
        <v>272</v>
      </c>
      <c r="F519" s="51" t="str">
        <f>IFERROR(VLOOKUP(E519,#REF!,2,0),"-")</f>
        <v>-</v>
      </c>
      <c r="G519" s="50" t="s">
        <v>29</v>
      </c>
      <c r="H519" s="56" t="s">
        <v>95</v>
      </c>
      <c r="I519" s="56" t="s">
        <v>300</v>
      </c>
      <c r="J519" s="56" t="s">
        <v>138</v>
      </c>
      <c r="K519" s="56" t="s">
        <v>902</v>
      </c>
      <c r="L519" s="56" t="s">
        <v>903</v>
      </c>
      <c r="M519" s="56" t="s">
        <v>932</v>
      </c>
      <c r="N519" s="56">
        <v>20</v>
      </c>
      <c r="O519" s="56"/>
      <c r="P519" s="56">
        <v>642</v>
      </c>
      <c r="Q519" s="56">
        <v>249.99</v>
      </c>
      <c r="R519" s="56"/>
      <c r="S519" s="56"/>
      <c r="T519" s="56">
        <v>100</v>
      </c>
      <c r="U519" s="56"/>
      <c r="V519" s="56"/>
      <c r="W519" s="56"/>
      <c r="X519" s="57">
        <f t="shared" si="13"/>
        <v>991.99</v>
      </c>
      <c r="Y519" s="27">
        <v>4200</v>
      </c>
      <c r="Z519" s="57">
        <f t="shared" si="14"/>
        <v>5191.99</v>
      </c>
      <c r="AA519" s="56"/>
      <c r="AB519" s="14" t="s">
        <v>905</v>
      </c>
      <c r="AC519" s="15">
        <v>45911</v>
      </c>
      <c r="AD519" s="56"/>
      <c r="AE519" s="56"/>
      <c r="AF519" s="56"/>
      <c r="AG519" s="56"/>
      <c r="AH519" s="56"/>
      <c r="AI519" s="56">
        <v>350</v>
      </c>
      <c r="AJ519" s="56"/>
      <c r="AK519" s="56"/>
      <c r="AL519" s="56">
        <v>100</v>
      </c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45904</v>
      </c>
      <c r="B520" s="49" t="s">
        <v>42</v>
      </c>
      <c r="C520" s="27" t="s">
        <v>256</v>
      </c>
      <c r="D520" s="27" t="s">
        <v>41</v>
      </c>
      <c r="E520" s="50" t="s">
        <v>275</v>
      </c>
      <c r="F520" s="51" t="str">
        <f>IFERROR(VLOOKUP(E520,#REF!,2,0),"-")</f>
        <v>-</v>
      </c>
      <c r="G520" s="50" t="s">
        <v>35</v>
      </c>
      <c r="H520" s="56" t="s">
        <v>215</v>
      </c>
      <c r="I520" s="56" t="s">
        <v>674</v>
      </c>
      <c r="J520" s="56" t="s">
        <v>297</v>
      </c>
      <c r="K520" s="56">
        <v>1255</v>
      </c>
      <c r="L520" s="56" t="s">
        <v>741</v>
      </c>
      <c r="M520" s="56" t="s">
        <v>933</v>
      </c>
      <c r="N520" s="56">
        <v>40</v>
      </c>
      <c r="O520" s="56"/>
      <c r="P520" s="56">
        <v>1300</v>
      </c>
      <c r="Q520" s="56">
        <v>250</v>
      </c>
      <c r="R520" s="56"/>
      <c r="S520" s="56"/>
      <c r="T520" s="56">
        <v>100</v>
      </c>
      <c r="U520" s="56"/>
      <c r="V520" s="56"/>
      <c r="W520" s="56"/>
      <c r="X520" s="57">
        <f t="shared" si="13"/>
        <v>1650</v>
      </c>
      <c r="Y520" s="27">
        <v>4363</v>
      </c>
      <c r="Z520" s="57">
        <f t="shared" si="14"/>
        <v>6013</v>
      </c>
      <c r="AA520" s="56"/>
      <c r="AB520" s="14" t="s">
        <v>892</v>
      </c>
      <c r="AC520" s="15">
        <v>45913</v>
      </c>
      <c r="AD520" s="56"/>
      <c r="AE520" s="56"/>
      <c r="AF520" s="56"/>
      <c r="AG520" s="56"/>
      <c r="AH520" s="56"/>
      <c r="AI520" s="56">
        <v>350</v>
      </c>
      <c r="AJ520" s="56"/>
      <c r="AK520" s="56"/>
      <c r="AL520" s="56">
        <v>100</v>
      </c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80">
        <v>45904</v>
      </c>
      <c r="B521" s="81" t="s">
        <v>30</v>
      </c>
      <c r="C521" s="82" t="s">
        <v>282</v>
      </c>
      <c r="D521" s="82" t="s">
        <v>41</v>
      </c>
      <c r="E521" s="83" t="s">
        <v>210</v>
      </c>
      <c r="F521" s="84" t="str">
        <f>IFERROR(VLOOKUP(E521,#REF!,2,0),"-")</f>
        <v>-</v>
      </c>
      <c r="G521" s="83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56"/>
      <c r="U521" s="85"/>
      <c r="V521" s="85"/>
      <c r="W521" s="85"/>
      <c r="X521" s="86">
        <f t="shared" si="13"/>
        <v>0</v>
      </c>
      <c r="Y521" s="82"/>
      <c r="Z521" s="86">
        <f t="shared" si="14"/>
        <v>0</v>
      </c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7"/>
      <c r="AQ521" s="88"/>
      <c r="AR521" s="87"/>
      <c r="AS521" s="87"/>
    </row>
    <row r="522" spans="1:45" ht="18.75" customHeight="1">
      <c r="A522" s="15">
        <v>45905</v>
      </c>
      <c r="B522" s="49" t="s">
        <v>30</v>
      </c>
      <c r="C522" s="27" t="s">
        <v>22</v>
      </c>
      <c r="D522" s="27" t="s">
        <v>23</v>
      </c>
      <c r="E522" s="50" t="s">
        <v>207</v>
      </c>
      <c r="F522" s="51" t="str">
        <f>IFERROR(VLOOKUP(E522,#REF!,2,0),"-")</f>
        <v>-</v>
      </c>
      <c r="G522" s="50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7">
        <f t="shared" si="13"/>
        <v>0</v>
      </c>
      <c r="Y522" s="27"/>
      <c r="Z522" s="57">
        <f t="shared" si="14"/>
        <v>0</v>
      </c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45905</v>
      </c>
      <c r="B523" s="49" t="s">
        <v>27</v>
      </c>
      <c r="C523" s="27" t="s">
        <v>28</v>
      </c>
      <c r="D523" s="27" t="s">
        <v>23</v>
      </c>
      <c r="E523" s="50" t="s">
        <v>261</v>
      </c>
      <c r="F523" s="51" t="str">
        <f>IFERROR(VLOOKUP(E523,#REF!,2,0),"-")</f>
        <v>-</v>
      </c>
      <c r="G523" s="50" t="s">
        <v>29</v>
      </c>
      <c r="H523" s="56" t="s">
        <v>396</v>
      </c>
      <c r="I523" s="56" t="s">
        <v>296</v>
      </c>
      <c r="J523" s="56"/>
      <c r="K523" s="56" t="s">
        <v>934</v>
      </c>
      <c r="L523" s="56"/>
      <c r="M523" s="56" t="s">
        <v>935</v>
      </c>
      <c r="N523" s="56">
        <v>40</v>
      </c>
      <c r="O523" s="56"/>
      <c r="P523" s="56"/>
      <c r="Q523" s="56"/>
      <c r="R523" s="56"/>
      <c r="S523" s="56"/>
      <c r="T523" s="56"/>
      <c r="U523" s="56"/>
      <c r="V523" s="56"/>
      <c r="W523" s="56"/>
      <c r="X523" s="57">
        <f t="shared" si="13"/>
        <v>0</v>
      </c>
      <c r="Y523" s="27">
        <v>6834</v>
      </c>
      <c r="Z523" s="57">
        <f t="shared" si="14"/>
        <v>6834</v>
      </c>
      <c r="AA523" s="56"/>
      <c r="AB523" s="14" t="s">
        <v>936</v>
      </c>
      <c r="AC523" s="15">
        <v>45906</v>
      </c>
      <c r="AD523" s="56"/>
      <c r="AE523" s="56"/>
      <c r="AF523" s="56"/>
      <c r="AG523" s="56"/>
      <c r="AH523" s="56"/>
      <c r="AI523" s="56">
        <v>450</v>
      </c>
      <c r="AJ523" s="56"/>
      <c r="AK523" s="56"/>
      <c r="AL523" s="56">
        <v>100</v>
      </c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45905</v>
      </c>
      <c r="B524" s="49" t="s">
        <v>30</v>
      </c>
      <c r="C524" s="27" t="s">
        <v>31</v>
      </c>
      <c r="D524" s="27" t="s">
        <v>23</v>
      </c>
      <c r="E524" s="50" t="s">
        <v>248</v>
      </c>
      <c r="F524" s="51" t="str">
        <f>IFERROR(VLOOKUP(E524,#REF!,2,0),"-")</f>
        <v>-</v>
      </c>
      <c r="G524" s="50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7">
        <f t="shared" si="13"/>
        <v>0</v>
      </c>
      <c r="Y524" s="27"/>
      <c r="Z524" s="57">
        <f t="shared" si="14"/>
        <v>0</v>
      </c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9"/>
      <c r="AQ524" s="60"/>
      <c r="AR524" s="59"/>
      <c r="AS524" s="59"/>
    </row>
    <row r="525" spans="1:45" ht="18.75" customHeight="1">
      <c r="A525" s="15">
        <v>45905</v>
      </c>
      <c r="B525" s="49" t="s">
        <v>136</v>
      </c>
      <c r="C525" s="27" t="s">
        <v>33</v>
      </c>
      <c r="D525" s="27" t="s">
        <v>23</v>
      </c>
      <c r="E525" s="50" t="s">
        <v>234</v>
      </c>
      <c r="F525" s="51" t="s">
        <v>937</v>
      </c>
      <c r="G525" s="50" t="s">
        <v>35</v>
      </c>
      <c r="H525" s="56" t="s">
        <v>108</v>
      </c>
      <c r="I525" s="97" t="s">
        <v>242</v>
      </c>
      <c r="J525" s="56" t="s">
        <v>131</v>
      </c>
      <c r="K525" s="56"/>
      <c r="L525" s="56" t="s">
        <v>938</v>
      </c>
      <c r="M525" s="56" t="s">
        <v>939</v>
      </c>
      <c r="N525" s="56">
        <v>40</v>
      </c>
      <c r="O525" s="56"/>
      <c r="P525" s="56">
        <v>1284</v>
      </c>
      <c r="Q525" s="56">
        <v>270</v>
      </c>
      <c r="R525" s="56"/>
      <c r="S525" s="56"/>
      <c r="T525" s="56">
        <v>100</v>
      </c>
      <c r="U525" s="56"/>
      <c r="V525" s="56"/>
      <c r="W525" s="14">
        <v>36</v>
      </c>
      <c r="X525" s="57">
        <f t="shared" si="13"/>
        <v>1618</v>
      </c>
      <c r="Y525" s="27">
        <v>5300</v>
      </c>
      <c r="Z525" s="57">
        <f t="shared" si="14"/>
        <v>6918</v>
      </c>
      <c r="AA525" s="56"/>
      <c r="AB525" s="14" t="s">
        <v>940</v>
      </c>
      <c r="AC525" s="94">
        <v>45916</v>
      </c>
      <c r="AD525" s="56"/>
      <c r="AE525" s="56"/>
      <c r="AF525" s="56"/>
      <c r="AG525" s="56"/>
      <c r="AH525" s="56"/>
      <c r="AI525" s="56">
        <v>350</v>
      </c>
      <c r="AJ525" s="56"/>
      <c r="AK525" s="56"/>
      <c r="AL525" s="56">
        <v>100</v>
      </c>
      <c r="AM525" s="56"/>
      <c r="AN525" s="56"/>
      <c r="AO525" s="56"/>
      <c r="AP525" s="59"/>
      <c r="AQ525" s="60"/>
      <c r="AR525" s="59"/>
      <c r="AS525" s="59"/>
    </row>
    <row r="526" spans="1:45" ht="18.75" customHeight="1">
      <c r="A526" s="15">
        <v>45905</v>
      </c>
      <c r="B526" s="49" t="s">
        <v>30</v>
      </c>
      <c r="C526" s="27" t="s">
        <v>34</v>
      </c>
      <c r="D526" s="27" t="s">
        <v>23</v>
      </c>
      <c r="E526" s="50" t="s">
        <v>75</v>
      </c>
      <c r="F526" s="51" t="str">
        <f>IFERROR(VLOOKUP(E526,#REF!,2,0),"-")</f>
        <v>-</v>
      </c>
      <c r="G526" s="50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si="13"/>
        <v>0</v>
      </c>
      <c r="Y526" s="27"/>
      <c r="Z526" s="57">
        <f t="shared" si="14"/>
        <v>0</v>
      </c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9"/>
      <c r="AQ526" s="60"/>
      <c r="AR526" s="59"/>
      <c r="AS526" s="59"/>
    </row>
    <row r="527" spans="1:45" ht="18.75" customHeight="1">
      <c r="A527" s="15">
        <v>45905</v>
      </c>
      <c r="B527" s="49" t="s">
        <v>27</v>
      </c>
      <c r="C527" s="27" t="s">
        <v>36</v>
      </c>
      <c r="D527" s="27" t="s">
        <v>23</v>
      </c>
      <c r="E527" s="50" t="s">
        <v>37</v>
      </c>
      <c r="F527" s="51" t="str">
        <f>IFERROR(VLOOKUP(E527,#REF!,2,0),"-")</f>
        <v>-</v>
      </c>
      <c r="G527" s="50" t="s">
        <v>29</v>
      </c>
      <c r="H527" s="56" t="s">
        <v>396</v>
      </c>
      <c r="I527" s="56" t="s">
        <v>296</v>
      </c>
      <c r="J527" s="56"/>
      <c r="K527" s="56" t="s">
        <v>941</v>
      </c>
      <c r="L527" s="56"/>
      <c r="M527" s="56" t="s">
        <v>197</v>
      </c>
      <c r="N527" s="56">
        <v>40</v>
      </c>
      <c r="O527" s="56"/>
      <c r="P527" s="56"/>
      <c r="Q527" s="56"/>
      <c r="R527" s="56"/>
      <c r="S527" s="56"/>
      <c r="T527" s="56"/>
      <c r="U527" s="56"/>
      <c r="V527" s="56"/>
      <c r="W527" s="56"/>
      <c r="X527" s="57">
        <f t="shared" si="13"/>
        <v>0</v>
      </c>
      <c r="Y527" s="27">
        <v>6634</v>
      </c>
      <c r="Z527" s="57">
        <f t="shared" si="14"/>
        <v>6634</v>
      </c>
      <c r="AA527" s="56"/>
      <c r="AB527" s="14" t="s">
        <v>942</v>
      </c>
      <c r="AC527" s="15">
        <v>45906</v>
      </c>
      <c r="AD527" s="56"/>
      <c r="AE527" s="56"/>
      <c r="AF527" s="56"/>
      <c r="AG527" s="56"/>
      <c r="AH527" s="56"/>
      <c r="AI527" s="56">
        <v>450</v>
      </c>
      <c r="AJ527" s="56"/>
      <c r="AK527" s="56"/>
      <c r="AL527" s="56">
        <v>100</v>
      </c>
      <c r="AM527" s="56"/>
      <c r="AN527" s="56"/>
      <c r="AO527" s="56"/>
      <c r="AP527" s="59"/>
      <c r="AQ527" s="60"/>
      <c r="AR527" s="59"/>
      <c r="AS527" s="59"/>
    </row>
    <row r="528" spans="1:45" ht="18.75" customHeight="1">
      <c r="A528" s="15">
        <v>45905</v>
      </c>
      <c r="B528" s="49" t="s">
        <v>42</v>
      </c>
      <c r="C528" s="27" t="s">
        <v>39</v>
      </c>
      <c r="D528" s="27" t="s">
        <v>23</v>
      </c>
      <c r="E528" s="50" t="s">
        <v>151</v>
      </c>
      <c r="F528" s="51" t="str">
        <f>IFERROR(VLOOKUP(E528,#REF!,2,0),"-")</f>
        <v>-</v>
      </c>
      <c r="G528" s="50" t="s">
        <v>35</v>
      </c>
      <c r="H528" s="56" t="s">
        <v>215</v>
      </c>
      <c r="I528" s="56" t="s">
        <v>674</v>
      </c>
      <c r="J528" s="56" t="s">
        <v>848</v>
      </c>
      <c r="K528" s="56">
        <v>1284</v>
      </c>
      <c r="L528" s="56" t="s">
        <v>675</v>
      </c>
      <c r="M528" s="56" t="s">
        <v>943</v>
      </c>
      <c r="N528" s="56">
        <v>40</v>
      </c>
      <c r="O528" s="56"/>
      <c r="P528" s="56">
        <v>1300</v>
      </c>
      <c r="Q528" s="56">
        <v>250</v>
      </c>
      <c r="R528" s="56"/>
      <c r="S528" s="56"/>
      <c r="T528" s="56">
        <v>100</v>
      </c>
      <c r="U528" s="56"/>
      <c r="V528" s="56"/>
      <c r="W528" s="56"/>
      <c r="X528" s="57">
        <f t="shared" si="13"/>
        <v>1650</v>
      </c>
      <c r="Y528" s="27">
        <v>4363</v>
      </c>
      <c r="Z528" s="57">
        <f t="shared" si="14"/>
        <v>6013</v>
      </c>
      <c r="AA528" s="56"/>
      <c r="AB528" s="14" t="s">
        <v>944</v>
      </c>
      <c r="AC528" s="15">
        <v>45913</v>
      </c>
      <c r="AD528" s="56"/>
      <c r="AE528" s="56"/>
      <c r="AF528" s="56"/>
      <c r="AG528" s="56"/>
      <c r="AH528" s="56"/>
      <c r="AI528" s="56">
        <v>350</v>
      </c>
      <c r="AJ528" s="56"/>
      <c r="AK528" s="56"/>
      <c r="AL528" s="56">
        <v>100</v>
      </c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45905</v>
      </c>
      <c r="B529" s="49" t="s">
        <v>42</v>
      </c>
      <c r="C529" s="27" t="s">
        <v>44</v>
      </c>
      <c r="D529" s="27" t="s">
        <v>41</v>
      </c>
      <c r="E529" s="50" t="s">
        <v>222</v>
      </c>
      <c r="F529" s="51" t="str">
        <f>IFERROR(VLOOKUP(E529,#REF!,2,0),"-")</f>
        <v>-</v>
      </c>
      <c r="G529" s="50" t="s">
        <v>35</v>
      </c>
      <c r="H529" s="56" t="s">
        <v>215</v>
      </c>
      <c r="I529" s="56" t="s">
        <v>674</v>
      </c>
      <c r="J529" s="56" t="s">
        <v>848</v>
      </c>
      <c r="K529" s="56">
        <v>1255</v>
      </c>
      <c r="L529" s="56" t="s">
        <v>741</v>
      </c>
      <c r="M529" s="56" t="s">
        <v>945</v>
      </c>
      <c r="N529" s="56">
        <v>40</v>
      </c>
      <c r="O529" s="56"/>
      <c r="P529" s="56">
        <v>1300</v>
      </c>
      <c r="Q529" s="56">
        <v>250</v>
      </c>
      <c r="R529" s="56"/>
      <c r="S529" s="56"/>
      <c r="T529" s="56">
        <v>100</v>
      </c>
      <c r="U529" s="56"/>
      <c r="V529" s="56"/>
      <c r="W529" s="56"/>
      <c r="X529" s="57">
        <f t="shared" si="13"/>
        <v>1650</v>
      </c>
      <c r="Y529" s="27">
        <v>4363</v>
      </c>
      <c r="Z529" s="57">
        <f t="shared" si="14"/>
        <v>6013</v>
      </c>
      <c r="AA529" s="56"/>
      <c r="AB529" s="14" t="s">
        <v>892</v>
      </c>
      <c r="AC529" s="15">
        <v>45913</v>
      </c>
      <c r="AD529" s="56"/>
      <c r="AE529" s="56"/>
      <c r="AF529" s="56"/>
      <c r="AG529" s="56"/>
      <c r="AH529" s="56"/>
      <c r="AI529" s="56">
        <v>350</v>
      </c>
      <c r="AJ529" s="56"/>
      <c r="AK529" s="56"/>
      <c r="AL529" s="56">
        <v>100</v>
      </c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45905</v>
      </c>
      <c r="B530" s="49" t="s">
        <v>30</v>
      </c>
      <c r="C530" s="27" t="s">
        <v>47</v>
      </c>
      <c r="D530" s="27" t="s">
        <v>41</v>
      </c>
      <c r="E530" s="50" t="s">
        <v>286</v>
      </c>
      <c r="F530" s="51" t="str">
        <f>IFERROR(VLOOKUP(E530,#REF!,2,0),"-")</f>
        <v>-</v>
      </c>
      <c r="G530" s="50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7">
        <f t="shared" si="13"/>
        <v>0</v>
      </c>
      <c r="Y530" s="27"/>
      <c r="Z530" s="57">
        <f t="shared" si="14"/>
        <v>0</v>
      </c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9"/>
      <c r="AQ530" s="60"/>
      <c r="AR530" s="59"/>
      <c r="AS530" s="59"/>
    </row>
    <row r="531" spans="1:45" ht="18.75" customHeight="1">
      <c r="A531" s="15">
        <v>45905</v>
      </c>
      <c r="B531" s="49" t="s">
        <v>30</v>
      </c>
      <c r="C531" s="27" t="s">
        <v>50</v>
      </c>
      <c r="D531" s="27" t="s">
        <v>41</v>
      </c>
      <c r="E531" s="50" t="s">
        <v>266</v>
      </c>
      <c r="F531" s="51" t="str">
        <f>IFERROR(VLOOKUP(E531,#REF!,2,0),"-")</f>
        <v>-</v>
      </c>
      <c r="G531" s="50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7">
        <f t="shared" si="13"/>
        <v>0</v>
      </c>
      <c r="Y531" s="27"/>
      <c r="Z531" s="57">
        <f t="shared" si="14"/>
        <v>0</v>
      </c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9"/>
      <c r="AQ531" s="60"/>
      <c r="AR531" s="59"/>
      <c r="AS531" s="59"/>
    </row>
    <row r="532" spans="1:45" ht="18.75" customHeight="1">
      <c r="A532" s="15">
        <v>45905</v>
      </c>
      <c r="B532" s="49" t="s">
        <v>30</v>
      </c>
      <c r="C532" s="27" t="s">
        <v>52</v>
      </c>
      <c r="D532" s="27" t="s">
        <v>41</v>
      </c>
      <c r="E532" s="50" t="s">
        <v>292</v>
      </c>
      <c r="F532" s="51" t="str">
        <f>IFERROR(VLOOKUP(E532,#REF!,2,0),"-")</f>
        <v>-</v>
      </c>
      <c r="G532" s="50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7">
        <f t="shared" si="13"/>
        <v>0</v>
      </c>
      <c r="Y532" s="27"/>
      <c r="Z532" s="57">
        <f t="shared" si="14"/>
        <v>0</v>
      </c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45905</v>
      </c>
      <c r="B533" s="49" t="s">
        <v>42</v>
      </c>
      <c r="C533" s="27" t="s">
        <v>54</v>
      </c>
      <c r="D533" s="27" t="s">
        <v>41</v>
      </c>
      <c r="E533" s="50" t="s">
        <v>227</v>
      </c>
      <c r="F533" s="51" t="str">
        <f>IFERROR(VLOOKUP(E533,#REF!,2,0),"-")</f>
        <v>-</v>
      </c>
      <c r="G533" s="50" t="s">
        <v>35</v>
      </c>
      <c r="H533" s="56" t="s">
        <v>215</v>
      </c>
      <c r="I533" s="56" t="s">
        <v>674</v>
      </c>
      <c r="J533" s="56" t="s">
        <v>848</v>
      </c>
      <c r="K533" s="56">
        <v>1255</v>
      </c>
      <c r="L533" s="56" t="s">
        <v>741</v>
      </c>
      <c r="M533" s="56" t="s">
        <v>946</v>
      </c>
      <c r="N533" s="56">
        <v>40</v>
      </c>
      <c r="O533" s="56"/>
      <c r="P533" s="56">
        <v>1300</v>
      </c>
      <c r="Q533" s="56">
        <v>250</v>
      </c>
      <c r="R533" s="56"/>
      <c r="S533" s="56"/>
      <c r="T533" s="56">
        <v>100</v>
      </c>
      <c r="U533" s="56"/>
      <c r="V533" s="56"/>
      <c r="W533" s="56"/>
      <c r="X533" s="57">
        <f t="shared" si="13"/>
        <v>1650</v>
      </c>
      <c r="Y533" s="27">
        <v>4363</v>
      </c>
      <c r="Z533" s="57">
        <f t="shared" si="14"/>
        <v>6013</v>
      </c>
      <c r="AA533" s="56"/>
      <c r="AB533" s="14" t="s">
        <v>892</v>
      </c>
      <c r="AC533" s="15">
        <v>45913</v>
      </c>
      <c r="AD533" s="56"/>
      <c r="AE533" s="56"/>
      <c r="AF533" s="56"/>
      <c r="AG533" s="56"/>
      <c r="AH533" s="56"/>
      <c r="AI533" s="56">
        <v>350</v>
      </c>
      <c r="AJ533" s="56"/>
      <c r="AK533" s="56"/>
      <c r="AL533" s="56">
        <v>100</v>
      </c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15">
        <v>45905</v>
      </c>
      <c r="B534" s="49" t="s">
        <v>27</v>
      </c>
      <c r="C534" s="27" t="s">
        <v>56</v>
      </c>
      <c r="D534" s="27" t="s">
        <v>41</v>
      </c>
      <c r="E534" s="50" t="s">
        <v>253</v>
      </c>
      <c r="F534" s="51" t="str">
        <f>IFERROR(VLOOKUP(E534,#REF!,2,0),"-")</f>
        <v>-</v>
      </c>
      <c r="G534" s="50" t="s">
        <v>29</v>
      </c>
      <c r="H534" s="56" t="s">
        <v>947</v>
      </c>
      <c r="I534" s="56" t="s">
        <v>200</v>
      </c>
      <c r="J534" s="56" t="s">
        <v>138</v>
      </c>
      <c r="K534" s="56" t="s">
        <v>948</v>
      </c>
      <c r="L534" s="56" t="s">
        <v>949</v>
      </c>
      <c r="M534" s="56" t="s">
        <v>950</v>
      </c>
      <c r="N534" s="56">
        <v>40</v>
      </c>
      <c r="O534" s="56"/>
      <c r="P534" s="56">
        <v>1300</v>
      </c>
      <c r="Q534" s="56">
        <v>250</v>
      </c>
      <c r="R534" s="56"/>
      <c r="S534" s="56"/>
      <c r="T534" s="56">
        <v>100</v>
      </c>
      <c r="U534" s="56"/>
      <c r="V534" s="56"/>
      <c r="W534" s="56">
        <v>36.450000000000003</v>
      </c>
      <c r="X534" s="57">
        <f t="shared" si="13"/>
        <v>1613.55</v>
      </c>
      <c r="Y534" s="27">
        <v>3800</v>
      </c>
      <c r="Z534" s="57">
        <f t="shared" si="14"/>
        <v>5413.55</v>
      </c>
      <c r="AA534" s="56"/>
      <c r="AB534" s="14" t="s">
        <v>951</v>
      </c>
      <c r="AC534" s="15">
        <v>45911</v>
      </c>
      <c r="AD534" s="56"/>
      <c r="AE534" s="56"/>
      <c r="AF534" s="56"/>
      <c r="AG534" s="56"/>
      <c r="AH534" s="56"/>
      <c r="AI534" s="56">
        <v>350</v>
      </c>
      <c r="AJ534" s="56"/>
      <c r="AK534" s="56"/>
      <c r="AL534" s="56">
        <v>100</v>
      </c>
      <c r="AM534" s="56"/>
      <c r="AN534" s="56"/>
      <c r="AO534" s="56"/>
      <c r="AP534" s="59"/>
      <c r="AQ534" s="60"/>
      <c r="AR534" s="59"/>
      <c r="AS534" s="59"/>
    </row>
    <row r="535" spans="1:45" ht="18.75" customHeight="1">
      <c r="A535" s="15">
        <v>45905</v>
      </c>
      <c r="B535" s="49" t="s">
        <v>136</v>
      </c>
      <c r="C535" s="27" t="s">
        <v>56</v>
      </c>
      <c r="D535" s="27" t="s">
        <v>41</v>
      </c>
      <c r="E535" s="50" t="s">
        <v>253</v>
      </c>
      <c r="F535" s="51" t="str">
        <f>IFERROR(VLOOKUP(E535,#REF!,2,0),"-")</f>
        <v>-</v>
      </c>
      <c r="G535" s="50" t="s">
        <v>35</v>
      </c>
      <c r="H535" s="56" t="s">
        <v>108</v>
      </c>
      <c r="I535" s="56" t="s">
        <v>242</v>
      </c>
      <c r="J535" s="56" t="s">
        <v>131</v>
      </c>
      <c r="K535" s="56"/>
      <c r="L535" s="56" t="s">
        <v>952</v>
      </c>
      <c r="M535" s="56" t="s">
        <v>953</v>
      </c>
      <c r="N535" s="56">
        <v>40</v>
      </c>
      <c r="O535" s="56"/>
      <c r="P535" s="56">
        <v>1284</v>
      </c>
      <c r="Q535" s="56">
        <v>270</v>
      </c>
      <c r="R535" s="56"/>
      <c r="S535" s="56"/>
      <c r="T535" s="56">
        <v>100</v>
      </c>
      <c r="U535" s="56"/>
      <c r="V535" s="56"/>
      <c r="W535" s="56">
        <v>36</v>
      </c>
      <c r="X535" s="57">
        <f t="shared" si="13"/>
        <v>1618</v>
      </c>
      <c r="Y535" s="27">
        <v>5300</v>
      </c>
      <c r="Z535" s="57">
        <f t="shared" si="14"/>
        <v>6918</v>
      </c>
      <c r="AA535" s="56"/>
      <c r="AB535" s="14" t="s">
        <v>954</v>
      </c>
      <c r="AC535" s="15">
        <v>45923</v>
      </c>
      <c r="AD535" s="56"/>
      <c r="AE535" s="56"/>
      <c r="AF535" s="56"/>
      <c r="AG535" s="56"/>
      <c r="AH535" s="56"/>
      <c r="AI535" s="56">
        <v>350</v>
      </c>
      <c r="AJ535" s="56"/>
      <c r="AK535" s="56"/>
      <c r="AL535" s="56">
        <v>100</v>
      </c>
      <c r="AM535" s="56"/>
      <c r="AN535" s="56"/>
      <c r="AO535" s="56"/>
      <c r="AP535" s="59"/>
      <c r="AQ535" s="60"/>
      <c r="AR535" s="59"/>
      <c r="AS535" s="59"/>
    </row>
    <row r="536" spans="1:45" ht="18.75" customHeight="1">
      <c r="A536" s="15">
        <v>45905</v>
      </c>
      <c r="B536" s="49" t="s">
        <v>30</v>
      </c>
      <c r="C536" s="27" t="s">
        <v>78</v>
      </c>
      <c r="D536" s="27" t="s">
        <v>41</v>
      </c>
      <c r="E536" s="50" t="s">
        <v>55</v>
      </c>
      <c r="F536" s="51" t="str">
        <f>IFERROR(VLOOKUP(E536,#REF!,2,0),"-")</f>
        <v>-</v>
      </c>
      <c r="G536" s="50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7">
        <f t="shared" si="13"/>
        <v>0</v>
      </c>
      <c r="Y536" s="27"/>
      <c r="Z536" s="57">
        <f t="shared" si="14"/>
        <v>0</v>
      </c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45905</v>
      </c>
      <c r="B537" s="49" t="s">
        <v>30</v>
      </c>
      <c r="C537" s="27" t="s">
        <v>79</v>
      </c>
      <c r="D537" s="27" t="s">
        <v>41</v>
      </c>
      <c r="E537" s="50" t="s">
        <v>53</v>
      </c>
      <c r="F537" s="51" t="str">
        <f>IFERROR(VLOOKUP(E537,#REF!,2,0),"-")</f>
        <v>-</v>
      </c>
      <c r="G537" s="50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7">
        <f t="shared" si="13"/>
        <v>0</v>
      </c>
      <c r="Y537" s="27"/>
      <c r="Z537" s="57">
        <f t="shared" si="14"/>
        <v>0</v>
      </c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45905</v>
      </c>
      <c r="B538" s="49" t="s">
        <v>211</v>
      </c>
      <c r="C538" s="27" t="s">
        <v>282</v>
      </c>
      <c r="D538" s="27" t="s">
        <v>41</v>
      </c>
      <c r="E538" s="50" t="s">
        <v>210</v>
      </c>
      <c r="F538" s="51" t="str">
        <f>IFERROR(VLOOKUP(E538,#REF!,2,0),"-")</f>
        <v>-</v>
      </c>
      <c r="G538" s="50" t="s">
        <v>29</v>
      </c>
      <c r="H538" s="56" t="s">
        <v>143</v>
      </c>
      <c r="I538" s="99" t="s">
        <v>262</v>
      </c>
      <c r="J538" s="56" t="s">
        <v>252</v>
      </c>
      <c r="K538" s="56"/>
      <c r="L538" s="56" t="s">
        <v>955</v>
      </c>
      <c r="M538" s="56" t="s">
        <v>956</v>
      </c>
      <c r="N538" s="56">
        <v>40</v>
      </c>
      <c r="O538" s="56"/>
      <c r="P538" s="56">
        <v>856</v>
      </c>
      <c r="Q538" s="56">
        <v>249.99</v>
      </c>
      <c r="R538" s="56"/>
      <c r="S538" s="56"/>
      <c r="T538" s="56">
        <v>130</v>
      </c>
      <c r="U538" s="56"/>
      <c r="V538" s="56"/>
      <c r="W538" s="56"/>
      <c r="X538" s="57">
        <f t="shared" si="13"/>
        <v>1235.99</v>
      </c>
      <c r="Y538" s="27">
        <v>4000</v>
      </c>
      <c r="Z538" s="57">
        <f t="shared" si="14"/>
        <v>5235.99</v>
      </c>
      <c r="AA538" s="56"/>
      <c r="AB538" s="6" t="s">
        <v>957</v>
      </c>
      <c r="AC538" s="89">
        <v>45909</v>
      </c>
      <c r="AD538" s="56"/>
      <c r="AE538" s="56"/>
      <c r="AF538" s="56"/>
      <c r="AG538" s="56"/>
      <c r="AH538" s="56"/>
      <c r="AI538" s="56">
        <v>350</v>
      </c>
      <c r="AJ538" s="56"/>
      <c r="AK538" s="56"/>
      <c r="AL538" s="56">
        <v>100</v>
      </c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45905</v>
      </c>
      <c r="B539" s="49" t="s">
        <v>211</v>
      </c>
      <c r="C539" s="27" t="s">
        <v>80</v>
      </c>
      <c r="D539" s="27" t="s">
        <v>41</v>
      </c>
      <c r="E539" s="50" t="s">
        <v>258</v>
      </c>
      <c r="F539" s="51" t="str">
        <f>IFERROR(VLOOKUP(E539,#REF!,2,0),"-")</f>
        <v>-</v>
      </c>
      <c r="G539" s="50" t="s">
        <v>35</v>
      </c>
      <c r="H539" s="56" t="s">
        <v>108</v>
      </c>
      <c r="I539" s="56" t="s">
        <v>240</v>
      </c>
      <c r="J539" s="56" t="s">
        <v>172</v>
      </c>
      <c r="K539" s="56"/>
      <c r="L539" s="56" t="s">
        <v>958</v>
      </c>
      <c r="M539" s="56" t="s">
        <v>959</v>
      </c>
      <c r="N539" s="56">
        <v>40</v>
      </c>
      <c r="O539" s="56"/>
      <c r="P539" s="56">
        <v>1284</v>
      </c>
      <c r="Q539" s="56">
        <v>270</v>
      </c>
      <c r="R539" s="56">
        <v>1070</v>
      </c>
      <c r="S539" s="56"/>
      <c r="T539" s="56">
        <v>100</v>
      </c>
      <c r="U539" s="56"/>
      <c r="V539" s="56"/>
      <c r="W539" s="56">
        <v>36</v>
      </c>
      <c r="X539" s="57">
        <f t="shared" si="13"/>
        <v>2688</v>
      </c>
      <c r="Y539" s="27">
        <v>2000</v>
      </c>
      <c r="Z539" s="57">
        <f t="shared" si="14"/>
        <v>4688</v>
      </c>
      <c r="AA539" s="56">
        <v>100</v>
      </c>
      <c r="AB539" s="95" t="s">
        <v>783</v>
      </c>
      <c r="AC539" s="89">
        <v>45909</v>
      </c>
      <c r="AD539" s="56"/>
      <c r="AE539" s="56"/>
      <c r="AF539" s="56"/>
      <c r="AG539" s="56"/>
      <c r="AH539" s="56"/>
      <c r="AI539" s="56">
        <v>200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45905</v>
      </c>
      <c r="B540" s="49" t="s">
        <v>211</v>
      </c>
      <c r="C540" s="27" t="s">
        <v>80</v>
      </c>
      <c r="D540" s="27" t="s">
        <v>41</v>
      </c>
      <c r="E540" s="50" t="s">
        <v>258</v>
      </c>
      <c r="F540" s="51" t="str">
        <f>IFERROR(VLOOKUP(E540,#REF!,2,0),"-")</f>
        <v>-</v>
      </c>
      <c r="G540" s="50" t="s">
        <v>35</v>
      </c>
      <c r="H540" s="56" t="s">
        <v>95</v>
      </c>
      <c r="I540" s="56" t="s">
        <v>240</v>
      </c>
      <c r="J540" s="56" t="s">
        <v>960</v>
      </c>
      <c r="K540" s="56"/>
      <c r="L540" s="56" t="s">
        <v>961</v>
      </c>
      <c r="M540" s="56" t="s">
        <v>962</v>
      </c>
      <c r="N540" s="56">
        <v>40</v>
      </c>
      <c r="O540" s="56"/>
      <c r="P540" s="56">
        <v>1070</v>
      </c>
      <c r="Q540" s="56">
        <v>250</v>
      </c>
      <c r="R540" s="56">
        <v>160.5</v>
      </c>
      <c r="S540" s="56"/>
      <c r="T540" s="56">
        <v>100</v>
      </c>
      <c r="U540" s="56"/>
      <c r="V540" s="56"/>
      <c r="W540" s="56">
        <v>30</v>
      </c>
      <c r="X540" s="57">
        <f t="shared" si="13"/>
        <v>1550.5</v>
      </c>
      <c r="Y540" s="27">
        <v>2000</v>
      </c>
      <c r="Z540" s="57">
        <f t="shared" si="14"/>
        <v>3550.5</v>
      </c>
      <c r="AA540" s="56"/>
      <c r="AB540" s="95" t="s">
        <v>783</v>
      </c>
      <c r="AC540" s="89">
        <v>45909</v>
      </c>
      <c r="AD540" s="56"/>
      <c r="AE540" s="56"/>
      <c r="AF540" s="56"/>
      <c r="AG540" s="56"/>
      <c r="AH540" s="56"/>
      <c r="AI540" s="56">
        <v>200</v>
      </c>
      <c r="AJ540" s="56"/>
      <c r="AK540" s="56"/>
      <c r="AL540" s="56">
        <v>100</v>
      </c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15">
        <v>45905</v>
      </c>
      <c r="B541" s="49" t="s">
        <v>27</v>
      </c>
      <c r="C541" s="27" t="s">
        <v>80</v>
      </c>
      <c r="D541" s="27" t="s">
        <v>41</v>
      </c>
      <c r="E541" s="50" t="s">
        <v>258</v>
      </c>
      <c r="F541" s="51" t="str">
        <f>IFERROR(VLOOKUP(E541,#REF!,2,0),"-")</f>
        <v>-</v>
      </c>
      <c r="G541" s="50" t="s">
        <v>29</v>
      </c>
      <c r="H541" s="56" t="s">
        <v>296</v>
      </c>
      <c r="I541" s="56" t="s">
        <v>200</v>
      </c>
      <c r="J541" s="56" t="s">
        <v>138</v>
      </c>
      <c r="K541" s="56" t="s">
        <v>963</v>
      </c>
      <c r="L541" s="56"/>
      <c r="M541" s="56" t="s">
        <v>964</v>
      </c>
      <c r="N541" s="56">
        <v>20</v>
      </c>
      <c r="O541" s="56"/>
      <c r="P541" s="56">
        <v>650</v>
      </c>
      <c r="Q541" s="56">
        <v>250</v>
      </c>
      <c r="R541" s="56"/>
      <c r="S541" s="56"/>
      <c r="T541" s="56">
        <v>100</v>
      </c>
      <c r="U541" s="56"/>
      <c r="V541" s="56"/>
      <c r="W541" s="56"/>
      <c r="X541" s="57">
        <f t="shared" si="13"/>
        <v>1000</v>
      </c>
      <c r="Y541" s="27">
        <v>3800</v>
      </c>
      <c r="Z541" s="57">
        <f t="shared" si="14"/>
        <v>4800</v>
      </c>
      <c r="AA541" s="56"/>
      <c r="AB541" s="14" t="s">
        <v>965</v>
      </c>
      <c r="AC541" s="15">
        <v>45906</v>
      </c>
      <c r="AD541" s="56"/>
      <c r="AE541" s="56"/>
      <c r="AF541" s="56"/>
      <c r="AG541" s="56"/>
      <c r="AH541" s="56"/>
      <c r="AI541" s="56">
        <v>350</v>
      </c>
      <c r="AJ541" s="56"/>
      <c r="AK541" s="56"/>
      <c r="AL541" s="56">
        <v>100</v>
      </c>
      <c r="AM541" s="56"/>
      <c r="AN541" s="56"/>
      <c r="AO541" s="56"/>
      <c r="AP541" s="59"/>
      <c r="AQ541" s="60"/>
      <c r="AR541" s="59"/>
      <c r="AS541" s="59"/>
    </row>
    <row r="542" spans="1:45" ht="18.75" customHeight="1">
      <c r="A542" s="15">
        <v>45905</v>
      </c>
      <c r="B542" s="49" t="s">
        <v>30</v>
      </c>
      <c r="C542" s="27" t="s">
        <v>81</v>
      </c>
      <c r="D542" s="27" t="s">
        <v>41</v>
      </c>
      <c r="E542" s="50" t="s">
        <v>74</v>
      </c>
      <c r="F542" s="51" t="str">
        <f>IFERROR(VLOOKUP(E542,#REF!,2,0),"-")</f>
        <v>-</v>
      </c>
      <c r="G542" s="50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si="13"/>
        <v>0</v>
      </c>
      <c r="Y542" s="27"/>
      <c r="Z542" s="57">
        <f t="shared" si="14"/>
        <v>0</v>
      </c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9"/>
      <c r="AQ542" s="60"/>
      <c r="AR542" s="59"/>
      <c r="AS542" s="59"/>
    </row>
    <row r="543" spans="1:45" ht="18.75" customHeight="1">
      <c r="A543" s="15">
        <v>45905</v>
      </c>
      <c r="B543" s="49" t="s">
        <v>211</v>
      </c>
      <c r="C543" s="27" t="s">
        <v>263</v>
      </c>
      <c r="D543" s="27" t="s">
        <v>41</v>
      </c>
      <c r="E543" s="50" t="s">
        <v>219</v>
      </c>
      <c r="F543" s="51" t="str">
        <f>IFERROR(VLOOKUP(E543,#REF!,2,0),"-")</f>
        <v>-</v>
      </c>
      <c r="G543" s="50" t="s">
        <v>29</v>
      </c>
      <c r="H543" s="56" t="s">
        <v>130</v>
      </c>
      <c r="I543" s="99" t="s">
        <v>262</v>
      </c>
      <c r="J543" s="56" t="s">
        <v>106</v>
      </c>
      <c r="K543" s="56"/>
      <c r="L543" s="56" t="s">
        <v>966</v>
      </c>
      <c r="M543" s="56" t="s">
        <v>967</v>
      </c>
      <c r="N543" s="56"/>
      <c r="O543" s="56"/>
      <c r="P543" s="56">
        <v>800</v>
      </c>
      <c r="Q543" s="56">
        <v>220</v>
      </c>
      <c r="R543" s="56"/>
      <c r="S543" s="56"/>
      <c r="T543" s="56">
        <v>130</v>
      </c>
      <c r="U543" s="56"/>
      <c r="V543" s="56"/>
      <c r="W543" s="56"/>
      <c r="X543" s="57">
        <f t="shared" si="13"/>
        <v>1150</v>
      </c>
      <c r="Y543" s="27">
        <v>4000</v>
      </c>
      <c r="Z543" s="57">
        <f t="shared" si="14"/>
        <v>5150</v>
      </c>
      <c r="AA543" s="56"/>
      <c r="AB543" s="6" t="s">
        <v>957</v>
      </c>
      <c r="AC543" s="89">
        <v>45909</v>
      </c>
      <c r="AD543" s="56"/>
      <c r="AE543" s="56"/>
      <c r="AF543" s="56"/>
      <c r="AG543" s="56"/>
      <c r="AH543" s="56"/>
      <c r="AI543" s="56">
        <v>350</v>
      </c>
      <c r="AJ543" s="56"/>
      <c r="AK543" s="56"/>
      <c r="AL543" s="56">
        <v>100</v>
      </c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45905</v>
      </c>
      <c r="B544" s="49" t="s">
        <v>30</v>
      </c>
      <c r="C544" s="27" t="s">
        <v>259</v>
      </c>
      <c r="D544" s="27" t="s">
        <v>41</v>
      </c>
      <c r="E544" s="50" t="s">
        <v>272</v>
      </c>
      <c r="F544" s="51" t="str">
        <f>IFERROR(VLOOKUP(E544,#REF!,2,0),"-")</f>
        <v>-</v>
      </c>
      <c r="G544" s="50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7">
        <f t="shared" si="13"/>
        <v>0</v>
      </c>
      <c r="Y544" s="27"/>
      <c r="Z544" s="57">
        <f t="shared" si="14"/>
        <v>0</v>
      </c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45905</v>
      </c>
      <c r="B545" s="49" t="s">
        <v>30</v>
      </c>
      <c r="C545" s="27" t="s">
        <v>50</v>
      </c>
      <c r="D545" s="27" t="s">
        <v>41</v>
      </c>
      <c r="E545" s="50" t="s">
        <v>266</v>
      </c>
      <c r="F545" s="51" t="str">
        <f>IFERROR(VLOOKUP(E545,#REF!,2,0),"-")</f>
        <v>-</v>
      </c>
      <c r="G545" s="50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7">
        <f t="shared" si="13"/>
        <v>0</v>
      </c>
      <c r="Y545" s="27"/>
      <c r="Z545" s="57">
        <f t="shared" si="14"/>
        <v>0</v>
      </c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9"/>
      <c r="AQ545" s="60"/>
      <c r="AR545" s="59"/>
      <c r="AS545" s="59"/>
    </row>
    <row r="546" spans="1:45" ht="18.75" customHeight="1">
      <c r="A546" s="80">
        <v>45905</v>
      </c>
      <c r="B546" s="81" t="s">
        <v>30</v>
      </c>
      <c r="C546" s="82" t="s">
        <v>256</v>
      </c>
      <c r="D546" s="82" t="s">
        <v>41</v>
      </c>
      <c r="E546" s="83" t="s">
        <v>275</v>
      </c>
      <c r="F546" s="84" t="str">
        <f>IFERROR(VLOOKUP(E546,#REF!,2,0),"-")</f>
        <v>-</v>
      </c>
      <c r="G546" s="83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56"/>
      <c r="U546" s="85"/>
      <c r="V546" s="85"/>
      <c r="W546" s="85"/>
      <c r="X546" s="86">
        <f t="shared" si="13"/>
        <v>0</v>
      </c>
      <c r="Y546" s="82"/>
      <c r="Z546" s="86">
        <f t="shared" si="14"/>
        <v>0</v>
      </c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7"/>
      <c r="AQ546" s="88"/>
      <c r="AR546" s="87"/>
      <c r="AS546" s="87"/>
    </row>
    <row r="547" spans="1:45" ht="18.75" customHeight="1">
      <c r="A547" s="15">
        <v>45906</v>
      </c>
      <c r="B547" s="49" t="s">
        <v>211</v>
      </c>
      <c r="C547" s="27" t="s">
        <v>22</v>
      </c>
      <c r="D547" s="27" t="s">
        <v>23</v>
      </c>
      <c r="E547" s="50" t="s">
        <v>207</v>
      </c>
      <c r="F547" s="51" t="str">
        <f>IFERROR(VLOOKUP(E547,#REF!,2,0),"-")</f>
        <v>-</v>
      </c>
      <c r="G547" s="50" t="s">
        <v>35</v>
      </c>
      <c r="H547" s="56" t="s">
        <v>105</v>
      </c>
      <c r="I547" s="56" t="s">
        <v>240</v>
      </c>
      <c r="J547" s="56" t="s">
        <v>115</v>
      </c>
      <c r="K547" s="56"/>
      <c r="L547" s="56" t="s">
        <v>968</v>
      </c>
      <c r="M547" s="56" t="s">
        <v>969</v>
      </c>
      <c r="N547" s="56">
        <v>20</v>
      </c>
      <c r="O547" s="56"/>
      <c r="P547" s="56">
        <v>650</v>
      </c>
      <c r="Q547" s="56">
        <v>250</v>
      </c>
      <c r="R547" s="56"/>
      <c r="S547" s="56"/>
      <c r="T547" s="56">
        <v>100</v>
      </c>
      <c r="U547" s="56"/>
      <c r="V547" s="56"/>
      <c r="W547" s="56"/>
      <c r="X547" s="57">
        <f t="shared" si="13"/>
        <v>1000</v>
      </c>
      <c r="Y547" s="27">
        <v>2000</v>
      </c>
      <c r="Z547" s="57">
        <f t="shared" si="14"/>
        <v>3000</v>
      </c>
      <c r="AA547" s="56">
        <v>100</v>
      </c>
      <c r="AB547" s="95" t="s">
        <v>783</v>
      </c>
      <c r="AC547" s="89">
        <v>45909</v>
      </c>
      <c r="AD547" s="56"/>
      <c r="AE547" s="56"/>
      <c r="AF547" s="56"/>
      <c r="AG547" s="56"/>
      <c r="AH547" s="56"/>
      <c r="AI547" s="56">
        <v>200</v>
      </c>
      <c r="AJ547" s="56"/>
      <c r="AK547" s="56"/>
      <c r="AL547" s="56">
        <v>100</v>
      </c>
      <c r="AM547" s="56"/>
      <c r="AN547" s="56"/>
      <c r="AO547" s="56"/>
      <c r="AP547" s="59"/>
      <c r="AQ547" s="60"/>
      <c r="AR547" s="59"/>
      <c r="AS547" s="59"/>
    </row>
    <row r="548" spans="1:45" ht="18.75" customHeight="1">
      <c r="A548" s="15">
        <v>45906</v>
      </c>
      <c r="B548" s="49" t="s">
        <v>211</v>
      </c>
      <c r="C548" s="27" t="s">
        <v>22</v>
      </c>
      <c r="D548" s="27" t="s">
        <v>23</v>
      </c>
      <c r="E548" s="50" t="s">
        <v>207</v>
      </c>
      <c r="F548" s="51" t="str">
        <f>IFERROR(VLOOKUP(E548,#REF!,2,0),"-")</f>
        <v>-</v>
      </c>
      <c r="G548" s="50" t="s">
        <v>35</v>
      </c>
      <c r="H548" s="56" t="s">
        <v>106</v>
      </c>
      <c r="I548" s="56" t="s">
        <v>240</v>
      </c>
      <c r="J548" s="56" t="s">
        <v>115</v>
      </c>
      <c r="K548" s="56"/>
      <c r="L548" s="56" t="s">
        <v>970</v>
      </c>
      <c r="M548" s="56" t="s">
        <v>971</v>
      </c>
      <c r="N548" s="56">
        <v>40</v>
      </c>
      <c r="O548" s="56"/>
      <c r="P548" s="56">
        <v>1550</v>
      </c>
      <c r="Q548" s="56"/>
      <c r="R548" s="56">
        <v>1000</v>
      </c>
      <c r="S548" s="56"/>
      <c r="T548" s="56">
        <v>100</v>
      </c>
      <c r="U548" s="56"/>
      <c r="V548" s="56"/>
      <c r="W548" s="56">
        <v>43.46</v>
      </c>
      <c r="X548" s="57">
        <f t="shared" si="13"/>
        <v>2606.54</v>
      </c>
      <c r="Y548" s="27">
        <v>2000</v>
      </c>
      <c r="Z548" s="57">
        <f t="shared" si="14"/>
        <v>4606.54</v>
      </c>
      <c r="AA548" s="56">
        <v>100</v>
      </c>
      <c r="AB548" s="95" t="s">
        <v>783</v>
      </c>
      <c r="AC548" s="89">
        <v>45909</v>
      </c>
      <c r="AD548" s="56"/>
      <c r="AE548" s="56"/>
      <c r="AF548" s="56"/>
      <c r="AG548" s="56"/>
      <c r="AH548" s="56"/>
      <c r="AI548" s="56">
        <v>200</v>
      </c>
      <c r="AJ548" s="56"/>
      <c r="AK548" s="56"/>
      <c r="AL548" s="56">
        <v>100</v>
      </c>
      <c r="AM548" s="56"/>
      <c r="AN548" s="56"/>
      <c r="AO548" s="56"/>
      <c r="AP548" s="59"/>
      <c r="AQ548" s="60"/>
      <c r="AR548" s="59"/>
      <c r="AS548" s="59"/>
    </row>
    <row r="549" spans="1:45" ht="18.75" customHeight="1">
      <c r="A549" s="15">
        <v>45906</v>
      </c>
      <c r="B549" s="49" t="s">
        <v>27</v>
      </c>
      <c r="C549" s="27" t="s">
        <v>28</v>
      </c>
      <c r="D549" s="27" t="s">
        <v>23</v>
      </c>
      <c r="E549" s="50" t="s">
        <v>261</v>
      </c>
      <c r="F549" s="51" t="str">
        <f>IFERROR(VLOOKUP(E549,#REF!,2,0),"-")</f>
        <v>-</v>
      </c>
      <c r="G549" s="50" t="s">
        <v>29</v>
      </c>
      <c r="H549" s="56" t="s">
        <v>396</v>
      </c>
      <c r="I549" s="56" t="s">
        <v>972</v>
      </c>
      <c r="J549" s="56"/>
      <c r="K549" s="56" t="s">
        <v>973</v>
      </c>
      <c r="L549" s="56">
        <v>2025090246</v>
      </c>
      <c r="M549" s="56" t="s">
        <v>49</v>
      </c>
      <c r="N549" s="56">
        <v>40</v>
      </c>
      <c r="O549" s="56"/>
      <c r="P549" s="56"/>
      <c r="Q549" s="56"/>
      <c r="R549" s="56"/>
      <c r="S549" s="56"/>
      <c r="T549" s="56"/>
      <c r="U549" s="56"/>
      <c r="V549" s="56"/>
      <c r="W549" s="56"/>
      <c r="X549" s="57">
        <f t="shared" si="13"/>
        <v>0</v>
      </c>
      <c r="Y549" s="27">
        <v>6834</v>
      </c>
      <c r="Z549" s="57">
        <f t="shared" si="14"/>
        <v>6834</v>
      </c>
      <c r="AA549" s="56"/>
      <c r="AB549" s="14" t="s">
        <v>974</v>
      </c>
      <c r="AC549" s="15">
        <v>45911</v>
      </c>
      <c r="AD549" s="56"/>
      <c r="AE549" s="56"/>
      <c r="AF549" s="56"/>
      <c r="AG549" s="56"/>
      <c r="AH549" s="56"/>
      <c r="AI549" s="56">
        <v>450</v>
      </c>
      <c r="AJ549" s="56"/>
      <c r="AK549" s="56"/>
      <c r="AL549" s="56">
        <v>100</v>
      </c>
      <c r="AM549" s="56"/>
      <c r="AN549" s="56"/>
      <c r="AO549" s="56"/>
      <c r="AP549" s="59"/>
      <c r="AQ549" s="60"/>
      <c r="AR549" s="59"/>
      <c r="AS549" s="59"/>
    </row>
    <row r="550" spans="1:45" ht="18.75" customHeight="1">
      <c r="A550" s="15">
        <v>45906</v>
      </c>
      <c r="B550" s="49" t="s">
        <v>30</v>
      </c>
      <c r="C550" s="27" t="s">
        <v>28</v>
      </c>
      <c r="D550" s="27" t="s">
        <v>23</v>
      </c>
      <c r="E550" s="50" t="s">
        <v>261</v>
      </c>
      <c r="F550" s="51" t="str">
        <f>IFERROR(VLOOKUP(E550,#REF!,2,0),"-")</f>
        <v>-</v>
      </c>
      <c r="G550" s="50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7">
        <f t="shared" si="13"/>
        <v>0</v>
      </c>
      <c r="Y550" s="27"/>
      <c r="Z550" s="57">
        <f t="shared" si="14"/>
        <v>0</v>
      </c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9"/>
      <c r="AQ550" s="60"/>
      <c r="AR550" s="59"/>
      <c r="AS550" s="59"/>
    </row>
    <row r="551" spans="1:45" ht="18.75" customHeight="1">
      <c r="A551" s="15">
        <v>45906</v>
      </c>
      <c r="B551" s="49" t="s">
        <v>211</v>
      </c>
      <c r="C551" s="27" t="s">
        <v>31</v>
      </c>
      <c r="D551" s="27" t="s">
        <v>23</v>
      </c>
      <c r="E551" s="50" t="s">
        <v>248</v>
      </c>
      <c r="F551" s="51" t="str">
        <f>IFERROR(VLOOKUP(E551,#REF!,2,0),"-")</f>
        <v>-</v>
      </c>
      <c r="G551" s="50" t="s">
        <v>35</v>
      </c>
      <c r="H551" s="56" t="s">
        <v>106</v>
      </c>
      <c r="I551" s="56" t="s">
        <v>240</v>
      </c>
      <c r="J551" s="56" t="s">
        <v>115</v>
      </c>
      <c r="K551" s="56"/>
      <c r="L551" s="56" t="s">
        <v>975</v>
      </c>
      <c r="M551" s="56" t="s">
        <v>976</v>
      </c>
      <c r="N551" s="56">
        <v>40</v>
      </c>
      <c r="O551" s="56"/>
      <c r="P551" s="56">
        <v>1300</v>
      </c>
      <c r="Q551" s="56">
        <v>250</v>
      </c>
      <c r="R551" s="56">
        <v>1000</v>
      </c>
      <c r="S551" s="56"/>
      <c r="T551" s="56">
        <v>100</v>
      </c>
      <c r="U551" s="56"/>
      <c r="V551" s="56"/>
      <c r="W551" s="56">
        <v>36.450000000000003</v>
      </c>
      <c r="X551" s="57">
        <f t="shared" si="13"/>
        <v>2613.5500000000002</v>
      </c>
      <c r="Y551" s="27">
        <v>2000</v>
      </c>
      <c r="Z551" s="57">
        <f t="shared" si="14"/>
        <v>4613.55</v>
      </c>
      <c r="AA551" s="56">
        <v>100</v>
      </c>
      <c r="AB551" s="95" t="s">
        <v>783</v>
      </c>
      <c r="AC551" s="89">
        <v>45909</v>
      </c>
      <c r="AD551" s="56"/>
      <c r="AE551" s="56"/>
      <c r="AF551" s="56"/>
      <c r="AG551" s="56"/>
      <c r="AH551" s="56"/>
      <c r="AI551" s="56">
        <v>200</v>
      </c>
      <c r="AJ551" s="56"/>
      <c r="AK551" s="56"/>
      <c r="AL551" s="56">
        <v>100</v>
      </c>
      <c r="AM551" s="56"/>
      <c r="AN551" s="56"/>
      <c r="AO551" s="56"/>
      <c r="AP551" s="59"/>
      <c r="AQ551" s="60"/>
      <c r="AR551" s="59"/>
      <c r="AS551" s="59"/>
    </row>
    <row r="552" spans="1:45" ht="18.75" customHeight="1">
      <c r="A552" s="15">
        <v>45906</v>
      </c>
      <c r="B552" s="49" t="s">
        <v>211</v>
      </c>
      <c r="C552" s="27" t="s">
        <v>31</v>
      </c>
      <c r="D552" s="27" t="s">
        <v>23</v>
      </c>
      <c r="E552" s="50" t="s">
        <v>248</v>
      </c>
      <c r="F552" s="51" t="str">
        <f>IFERROR(VLOOKUP(E552,#REF!,2,0),"-")</f>
        <v>-</v>
      </c>
      <c r="G552" s="50" t="s">
        <v>35</v>
      </c>
      <c r="H552" s="56" t="s">
        <v>108</v>
      </c>
      <c r="I552" s="56" t="s">
        <v>240</v>
      </c>
      <c r="J552" s="56" t="s">
        <v>172</v>
      </c>
      <c r="K552" s="56"/>
      <c r="L552" s="56" t="s">
        <v>977</v>
      </c>
      <c r="M552" s="56" t="s">
        <v>978</v>
      </c>
      <c r="N552" s="56">
        <v>40</v>
      </c>
      <c r="O552" s="56"/>
      <c r="P552" s="56">
        <v>1284</v>
      </c>
      <c r="Q552" s="56">
        <v>270</v>
      </c>
      <c r="R552" s="56"/>
      <c r="S552" s="56"/>
      <c r="T552" s="56">
        <v>100</v>
      </c>
      <c r="U552" s="56"/>
      <c r="V552" s="56"/>
      <c r="W552" s="56">
        <v>36</v>
      </c>
      <c r="X552" s="57">
        <f t="shared" si="13"/>
        <v>1618</v>
      </c>
      <c r="Y552" s="27">
        <v>2000</v>
      </c>
      <c r="Z552" s="57">
        <f t="shared" si="14"/>
        <v>3618</v>
      </c>
      <c r="AA552" s="56">
        <v>100</v>
      </c>
      <c r="AB552" s="95" t="s">
        <v>783</v>
      </c>
      <c r="AC552" s="89">
        <v>45909</v>
      </c>
      <c r="AD552" s="56"/>
      <c r="AE552" s="56"/>
      <c r="AF552" s="56"/>
      <c r="AG552" s="56"/>
      <c r="AH552" s="56"/>
      <c r="AI552" s="56">
        <v>200</v>
      </c>
      <c r="AJ552" s="56"/>
      <c r="AK552" s="56"/>
      <c r="AL552" s="56">
        <v>100</v>
      </c>
      <c r="AM552" s="56"/>
      <c r="AN552" s="56"/>
      <c r="AO552" s="56"/>
      <c r="AP552" s="59"/>
      <c r="AQ552" s="60"/>
      <c r="AR552" s="59"/>
      <c r="AS552" s="59"/>
    </row>
    <row r="553" spans="1:45" ht="18.75" customHeight="1">
      <c r="A553" s="15">
        <v>45906</v>
      </c>
      <c r="B553" s="49" t="s">
        <v>30</v>
      </c>
      <c r="C553" s="27" t="s">
        <v>34</v>
      </c>
      <c r="D553" s="27" t="s">
        <v>23</v>
      </c>
      <c r="E553" s="50" t="s">
        <v>75</v>
      </c>
      <c r="F553" s="51" t="str">
        <f>IFERROR(VLOOKUP(E553,#REF!,2,0),"-")</f>
        <v>-</v>
      </c>
      <c r="G553" s="50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7">
        <f t="shared" si="13"/>
        <v>0</v>
      </c>
      <c r="Y553" s="27"/>
      <c r="Z553" s="57">
        <f t="shared" si="14"/>
        <v>0</v>
      </c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9"/>
      <c r="AQ553" s="60"/>
      <c r="AR553" s="59"/>
      <c r="AS553" s="59"/>
    </row>
    <row r="554" spans="1:45" ht="18.75" customHeight="1">
      <c r="A554" s="15">
        <v>45906</v>
      </c>
      <c r="B554" s="49" t="s">
        <v>27</v>
      </c>
      <c r="C554" s="27" t="s">
        <v>36</v>
      </c>
      <c r="D554" s="27" t="s">
        <v>23</v>
      </c>
      <c r="E554" s="50" t="s">
        <v>37</v>
      </c>
      <c r="F554" s="51" t="str">
        <f>IFERROR(VLOOKUP(E554,#REF!,2,0),"-")</f>
        <v>-</v>
      </c>
      <c r="G554" s="50" t="s">
        <v>29</v>
      </c>
      <c r="H554" s="56" t="s">
        <v>396</v>
      </c>
      <c r="I554" s="56" t="s">
        <v>972</v>
      </c>
      <c r="J554" s="56"/>
      <c r="K554" s="56" t="s">
        <v>979</v>
      </c>
      <c r="L554" s="56">
        <v>2025090250</v>
      </c>
      <c r="M554" s="56" t="s">
        <v>197</v>
      </c>
      <c r="N554" s="56">
        <v>40</v>
      </c>
      <c r="O554" s="56"/>
      <c r="P554" s="56"/>
      <c r="Q554" s="56"/>
      <c r="R554" s="56"/>
      <c r="S554" s="56"/>
      <c r="T554" s="56"/>
      <c r="U554" s="56"/>
      <c r="V554" s="56"/>
      <c r="W554" s="56"/>
      <c r="X554" s="57">
        <f t="shared" si="13"/>
        <v>0</v>
      </c>
      <c r="Y554" s="27">
        <v>6634</v>
      </c>
      <c r="Z554" s="57">
        <f t="shared" si="14"/>
        <v>6634</v>
      </c>
      <c r="AA554" s="56"/>
      <c r="AB554" s="14" t="s">
        <v>980</v>
      </c>
      <c r="AC554" s="15">
        <v>45911</v>
      </c>
      <c r="AD554" s="56"/>
      <c r="AE554" s="56"/>
      <c r="AF554" s="56"/>
      <c r="AG554" s="56"/>
      <c r="AH554" s="56"/>
      <c r="AI554" s="56">
        <v>450</v>
      </c>
      <c r="AJ554" s="56"/>
      <c r="AK554" s="56"/>
      <c r="AL554" s="56">
        <v>100</v>
      </c>
      <c r="AM554" s="56"/>
      <c r="AN554" s="56"/>
      <c r="AO554" s="56"/>
      <c r="AP554" s="59"/>
      <c r="AQ554" s="60"/>
      <c r="AR554" s="59"/>
      <c r="AS554" s="59"/>
    </row>
    <row r="555" spans="1:45" ht="18.75" customHeight="1">
      <c r="A555" s="15">
        <v>45906</v>
      </c>
      <c r="B555" s="49" t="s">
        <v>30</v>
      </c>
      <c r="C555" s="27" t="s">
        <v>39</v>
      </c>
      <c r="D555" s="27" t="s">
        <v>23</v>
      </c>
      <c r="E555" s="50" t="s">
        <v>151</v>
      </c>
      <c r="F555" s="51" t="str">
        <f>IFERROR(VLOOKUP(E555,#REF!,2,0),"-")</f>
        <v>-</v>
      </c>
      <c r="G555" s="50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7">
        <f t="shared" si="13"/>
        <v>0</v>
      </c>
      <c r="Y555" s="27"/>
      <c r="Z555" s="57">
        <f t="shared" si="14"/>
        <v>0</v>
      </c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9"/>
      <c r="AQ555" s="60"/>
      <c r="AR555" s="59"/>
      <c r="AS555" s="59"/>
    </row>
    <row r="556" spans="1:45" ht="18.75" customHeight="1">
      <c r="A556" s="15">
        <v>45906</v>
      </c>
      <c r="B556" s="49" t="s">
        <v>30</v>
      </c>
      <c r="C556" s="27" t="s">
        <v>39</v>
      </c>
      <c r="D556" s="27" t="s">
        <v>23</v>
      </c>
      <c r="E556" s="50" t="s">
        <v>151</v>
      </c>
      <c r="F556" s="51" t="str">
        <f>IFERROR(VLOOKUP(E556,#REF!,2,0),"-")</f>
        <v>-</v>
      </c>
      <c r="G556" s="50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7">
        <f t="shared" si="13"/>
        <v>0</v>
      </c>
      <c r="Y556" s="27"/>
      <c r="Z556" s="57">
        <f t="shared" si="14"/>
        <v>0</v>
      </c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45906</v>
      </c>
      <c r="B557" s="49" t="s">
        <v>30</v>
      </c>
      <c r="C557" s="27" t="s">
        <v>44</v>
      </c>
      <c r="D557" s="27" t="s">
        <v>41</v>
      </c>
      <c r="E557" s="50" t="s">
        <v>222</v>
      </c>
      <c r="F557" s="51" t="str">
        <f>IFERROR(VLOOKUP(E557,#REF!,2,0),"-")</f>
        <v>-</v>
      </c>
      <c r="G557" s="50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7">
        <f t="shared" si="13"/>
        <v>0</v>
      </c>
      <c r="Y557" s="27"/>
      <c r="Z557" s="57">
        <f t="shared" si="14"/>
        <v>0</v>
      </c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15">
        <v>45906</v>
      </c>
      <c r="B558" s="49" t="s">
        <v>30</v>
      </c>
      <c r="C558" s="27" t="s">
        <v>46</v>
      </c>
      <c r="D558" s="27" t="s">
        <v>41</v>
      </c>
      <c r="E558" s="50" t="s">
        <v>234</v>
      </c>
      <c r="F558" s="51" t="str">
        <f>IFERROR(VLOOKUP(E558,#REF!,2,0),"-")</f>
        <v>-</v>
      </c>
      <c r="G558" s="50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7">
        <f t="shared" si="13"/>
        <v>0</v>
      </c>
      <c r="Y558" s="27"/>
      <c r="Z558" s="57">
        <f t="shared" si="14"/>
        <v>0</v>
      </c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9"/>
      <c r="AQ558" s="60"/>
      <c r="AR558" s="59"/>
      <c r="AS558" s="59"/>
    </row>
    <row r="559" spans="1:45" ht="18.75" customHeight="1">
      <c r="A559" s="15">
        <v>45906</v>
      </c>
      <c r="B559" s="49" t="s">
        <v>30</v>
      </c>
      <c r="C559" s="27" t="s">
        <v>47</v>
      </c>
      <c r="D559" s="27" t="s">
        <v>41</v>
      </c>
      <c r="E559" s="50" t="s">
        <v>286</v>
      </c>
      <c r="F559" s="51" t="str">
        <f>IFERROR(VLOOKUP(E559,#REF!,2,0),"-")</f>
        <v>-</v>
      </c>
      <c r="G559" s="50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7">
        <f t="shared" si="13"/>
        <v>0</v>
      </c>
      <c r="Y559" s="27"/>
      <c r="Z559" s="57">
        <f t="shared" si="14"/>
        <v>0</v>
      </c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9"/>
      <c r="AQ559" s="60"/>
      <c r="AR559" s="59"/>
      <c r="AS559" s="59"/>
    </row>
    <row r="560" spans="1:45" ht="18.75" customHeight="1">
      <c r="A560" s="15">
        <v>45906</v>
      </c>
      <c r="B560" s="49" t="s">
        <v>42</v>
      </c>
      <c r="C560" s="27" t="s">
        <v>50</v>
      </c>
      <c r="D560" s="27" t="s">
        <v>41</v>
      </c>
      <c r="E560" s="50" t="s">
        <v>266</v>
      </c>
      <c r="F560" s="51" t="str">
        <f>IFERROR(VLOOKUP(E560,#REF!,2,0),"-")</f>
        <v>-</v>
      </c>
      <c r="G560" s="50" t="s">
        <v>35</v>
      </c>
      <c r="H560" s="56" t="s">
        <v>215</v>
      </c>
      <c r="I560" s="56" t="s">
        <v>674</v>
      </c>
      <c r="J560" s="56" t="s">
        <v>297</v>
      </c>
      <c r="K560" s="56">
        <v>1255</v>
      </c>
      <c r="L560" s="56" t="s">
        <v>741</v>
      </c>
      <c r="M560" s="56" t="s">
        <v>981</v>
      </c>
      <c r="N560" s="56">
        <v>40</v>
      </c>
      <c r="O560" s="56"/>
      <c r="P560" s="56">
        <v>1300</v>
      </c>
      <c r="Q560" s="56">
        <v>250</v>
      </c>
      <c r="R560" s="56"/>
      <c r="S560" s="56"/>
      <c r="T560" s="56">
        <v>100</v>
      </c>
      <c r="U560" s="56"/>
      <c r="V560" s="56"/>
      <c r="W560" s="56"/>
      <c r="X560" s="57">
        <f t="shared" si="13"/>
        <v>1650</v>
      </c>
      <c r="Y560" s="27">
        <v>4363</v>
      </c>
      <c r="Z560" s="57">
        <f t="shared" si="14"/>
        <v>6013</v>
      </c>
      <c r="AA560" s="56"/>
      <c r="AB560" s="14" t="s">
        <v>892</v>
      </c>
      <c r="AC560" s="15">
        <v>45913</v>
      </c>
      <c r="AD560" s="56"/>
      <c r="AE560" s="56"/>
      <c r="AF560" s="56"/>
      <c r="AG560" s="56"/>
      <c r="AH560" s="56"/>
      <c r="AI560" s="56">
        <v>350</v>
      </c>
      <c r="AJ560" s="56"/>
      <c r="AK560" s="56"/>
      <c r="AL560" s="56">
        <v>100</v>
      </c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15">
        <v>45906</v>
      </c>
      <c r="B561" s="49" t="s">
        <v>42</v>
      </c>
      <c r="C561" s="27" t="s">
        <v>52</v>
      </c>
      <c r="D561" s="27" t="s">
        <v>41</v>
      </c>
      <c r="E561" s="50" t="s">
        <v>292</v>
      </c>
      <c r="F561" s="51" t="str">
        <f>IFERROR(VLOOKUP(E561,#REF!,2,0),"-")</f>
        <v>-</v>
      </c>
      <c r="G561" s="50" t="s">
        <v>35</v>
      </c>
      <c r="H561" s="56" t="s">
        <v>215</v>
      </c>
      <c r="I561" s="56" t="s">
        <v>674</v>
      </c>
      <c r="J561" s="56" t="s">
        <v>115</v>
      </c>
      <c r="K561" s="56">
        <v>1255</v>
      </c>
      <c r="L561" s="56" t="s">
        <v>741</v>
      </c>
      <c r="M561" s="56" t="s">
        <v>982</v>
      </c>
      <c r="N561" s="56">
        <v>40</v>
      </c>
      <c r="O561" s="56"/>
      <c r="P561" s="56">
        <v>1300</v>
      </c>
      <c r="Q561" s="56">
        <v>250</v>
      </c>
      <c r="R561" s="56"/>
      <c r="S561" s="56"/>
      <c r="T561" s="56">
        <v>100</v>
      </c>
      <c r="U561" s="56"/>
      <c r="V561" s="56"/>
      <c r="W561" s="56"/>
      <c r="X561" s="57">
        <f t="shared" si="13"/>
        <v>1650</v>
      </c>
      <c r="Y561" s="27">
        <v>4363</v>
      </c>
      <c r="Z561" s="57">
        <f t="shared" si="14"/>
        <v>6013</v>
      </c>
      <c r="AA561" s="56"/>
      <c r="AB561" s="14" t="s">
        <v>892</v>
      </c>
      <c r="AC561" s="15">
        <v>45913</v>
      </c>
      <c r="AD561" s="56"/>
      <c r="AE561" s="56"/>
      <c r="AF561" s="56"/>
      <c r="AG561" s="56"/>
      <c r="AH561" s="56"/>
      <c r="AI561" s="56">
        <v>350</v>
      </c>
      <c r="AJ561" s="56"/>
      <c r="AK561" s="56"/>
      <c r="AL561" s="56">
        <v>100</v>
      </c>
      <c r="AM561" s="56"/>
      <c r="AN561" s="56"/>
      <c r="AO561" s="56"/>
      <c r="AP561" s="59"/>
      <c r="AQ561" s="60"/>
      <c r="AR561" s="59"/>
      <c r="AS561" s="59"/>
    </row>
    <row r="562" spans="1:45" ht="18.75" customHeight="1">
      <c r="A562" s="15">
        <v>45906</v>
      </c>
      <c r="B562" s="49" t="s">
        <v>30</v>
      </c>
      <c r="C562" s="27" t="s">
        <v>54</v>
      </c>
      <c r="D562" s="27" t="s">
        <v>41</v>
      </c>
      <c r="E562" s="50" t="s">
        <v>227</v>
      </c>
      <c r="F562" s="51" t="str">
        <f>IFERROR(VLOOKUP(E562,#REF!,2,0),"-")</f>
        <v>-</v>
      </c>
      <c r="G562" s="50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7">
        <f t="shared" si="13"/>
        <v>0</v>
      </c>
      <c r="Y562" s="27"/>
      <c r="Z562" s="57">
        <f t="shared" si="14"/>
        <v>0</v>
      </c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9"/>
      <c r="AQ562" s="60"/>
      <c r="AR562" s="59"/>
      <c r="AS562" s="59"/>
    </row>
    <row r="563" spans="1:45" ht="18.75" customHeight="1">
      <c r="A563" s="15">
        <v>45906</v>
      </c>
      <c r="B563" s="49" t="s">
        <v>30</v>
      </c>
      <c r="C563" s="27" t="s">
        <v>56</v>
      </c>
      <c r="D563" s="27" t="s">
        <v>41</v>
      </c>
      <c r="E563" s="50" t="s">
        <v>253</v>
      </c>
      <c r="F563" s="51" t="str">
        <f>IFERROR(VLOOKUP(E563,#REF!,2,0),"-")</f>
        <v>-</v>
      </c>
      <c r="G563" s="50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 t="shared" si="13"/>
        <v>0</v>
      </c>
      <c r="Y563" s="27"/>
      <c r="Z563" s="57">
        <f t="shared" si="14"/>
        <v>0</v>
      </c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9"/>
      <c r="AQ563" s="60"/>
      <c r="AR563" s="59"/>
      <c r="AS563" s="59"/>
    </row>
    <row r="564" spans="1:45" ht="18.75" customHeight="1">
      <c r="A564" s="15">
        <v>45906</v>
      </c>
      <c r="B564" s="49" t="s">
        <v>30</v>
      </c>
      <c r="C564" s="27" t="s">
        <v>78</v>
      </c>
      <c r="D564" s="27" t="s">
        <v>41</v>
      </c>
      <c r="E564" s="50" t="s">
        <v>55</v>
      </c>
      <c r="F564" s="51" t="str">
        <f>IFERROR(VLOOKUP(E564,#REF!,2,0),"-")</f>
        <v>-</v>
      </c>
      <c r="G564" s="50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7">
        <f t="shared" si="13"/>
        <v>0</v>
      </c>
      <c r="Y564" s="27"/>
      <c r="Z564" s="57">
        <f t="shared" si="14"/>
        <v>0</v>
      </c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9"/>
      <c r="AQ564" s="60"/>
      <c r="AR564" s="59"/>
      <c r="AS564" s="59"/>
    </row>
    <row r="565" spans="1:45" ht="18.75" customHeight="1">
      <c r="A565" s="15">
        <v>45906</v>
      </c>
      <c r="B565" s="49" t="s">
        <v>30</v>
      </c>
      <c r="C565" s="27" t="s">
        <v>79</v>
      </c>
      <c r="D565" s="27" t="s">
        <v>41</v>
      </c>
      <c r="E565" s="50" t="s">
        <v>53</v>
      </c>
      <c r="F565" s="51" t="str">
        <f>IFERROR(VLOOKUP(E565,#REF!,2,0),"-")</f>
        <v>-</v>
      </c>
      <c r="G565" s="50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7">
        <f t="shared" si="13"/>
        <v>0</v>
      </c>
      <c r="Y565" s="27"/>
      <c r="Z565" s="57">
        <f t="shared" si="14"/>
        <v>0</v>
      </c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9"/>
      <c r="AQ565" s="60"/>
      <c r="AR565" s="59"/>
      <c r="AS565" s="59"/>
    </row>
    <row r="566" spans="1:45" ht="18.75" customHeight="1">
      <c r="A566" s="15">
        <v>45906</v>
      </c>
      <c r="B566" s="49" t="s">
        <v>30</v>
      </c>
      <c r="C566" s="27" t="s">
        <v>80</v>
      </c>
      <c r="D566" s="27" t="s">
        <v>41</v>
      </c>
      <c r="E566" s="50" t="s">
        <v>258</v>
      </c>
      <c r="F566" s="51" t="str">
        <f>IFERROR(VLOOKUP(E566,#REF!,2,0),"-")</f>
        <v>-</v>
      </c>
      <c r="G566" s="50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7">
        <f t="shared" si="13"/>
        <v>0</v>
      </c>
      <c r="Y566" s="27"/>
      <c r="Z566" s="57">
        <f t="shared" si="14"/>
        <v>0</v>
      </c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45906</v>
      </c>
      <c r="B567" s="49" t="s">
        <v>42</v>
      </c>
      <c r="C567" s="27" t="s">
        <v>81</v>
      </c>
      <c r="D567" s="27" t="s">
        <v>41</v>
      </c>
      <c r="E567" s="50" t="s">
        <v>74</v>
      </c>
      <c r="F567" s="51" t="str">
        <f>IFERROR(VLOOKUP(E567,#REF!,2,0),"-")</f>
        <v>-</v>
      </c>
      <c r="G567" s="50" t="s">
        <v>35</v>
      </c>
      <c r="H567" s="56" t="s">
        <v>215</v>
      </c>
      <c r="I567" s="56" t="s">
        <v>983</v>
      </c>
      <c r="J567" s="56" t="s">
        <v>115</v>
      </c>
      <c r="K567" s="56">
        <v>1268</v>
      </c>
      <c r="L567" s="56" t="s">
        <v>984</v>
      </c>
      <c r="M567" s="56" t="s">
        <v>985</v>
      </c>
      <c r="N567" s="56">
        <v>40</v>
      </c>
      <c r="O567" s="56"/>
      <c r="P567" s="56">
        <v>1300</v>
      </c>
      <c r="Q567" s="56">
        <v>250</v>
      </c>
      <c r="R567" s="56"/>
      <c r="S567" s="56"/>
      <c r="T567" s="56">
        <v>100</v>
      </c>
      <c r="U567" s="56"/>
      <c r="V567" s="56"/>
      <c r="W567" s="56"/>
      <c r="X567" s="57">
        <f t="shared" si="13"/>
        <v>1650</v>
      </c>
      <c r="Y567" s="27">
        <v>4363</v>
      </c>
      <c r="Z567" s="57">
        <f t="shared" si="14"/>
        <v>6013</v>
      </c>
      <c r="AA567" s="56"/>
      <c r="AB567" s="14" t="s">
        <v>986</v>
      </c>
      <c r="AC567" s="15">
        <v>45913</v>
      </c>
      <c r="AD567" s="56"/>
      <c r="AE567" s="56"/>
      <c r="AF567" s="56"/>
      <c r="AG567" s="56"/>
      <c r="AH567" s="56"/>
      <c r="AI567" s="56">
        <v>350</v>
      </c>
      <c r="AJ567" s="56"/>
      <c r="AK567" s="56"/>
      <c r="AL567" s="56">
        <v>100</v>
      </c>
      <c r="AM567" s="56"/>
      <c r="AN567" s="56"/>
      <c r="AO567" s="56"/>
      <c r="AP567" s="59"/>
      <c r="AQ567" s="60"/>
      <c r="AR567" s="59"/>
      <c r="AS567" s="59"/>
    </row>
    <row r="568" spans="1:45" ht="18.75" customHeight="1">
      <c r="A568" s="15">
        <v>45906</v>
      </c>
      <c r="B568" s="49" t="s">
        <v>30</v>
      </c>
      <c r="C568" s="27" t="s">
        <v>263</v>
      </c>
      <c r="D568" s="27" t="s">
        <v>41</v>
      </c>
      <c r="E568" s="50" t="s">
        <v>219</v>
      </c>
      <c r="F568" s="51" t="str">
        <f>IFERROR(VLOOKUP(E568,#REF!,2,0),"-")</f>
        <v>-</v>
      </c>
      <c r="G568" s="50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7">
        <f t="shared" si="13"/>
        <v>0</v>
      </c>
      <c r="Y568" s="27"/>
      <c r="Z568" s="57">
        <f t="shared" si="14"/>
        <v>0</v>
      </c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9"/>
      <c r="AQ568" s="60"/>
      <c r="AR568" s="59"/>
      <c r="AS568" s="59"/>
    </row>
    <row r="569" spans="1:45" ht="18.75" customHeight="1">
      <c r="A569" s="15">
        <v>45906</v>
      </c>
      <c r="B569" s="49" t="s">
        <v>30</v>
      </c>
      <c r="C569" s="27" t="s">
        <v>259</v>
      </c>
      <c r="D569" s="27" t="s">
        <v>41</v>
      </c>
      <c r="E569" s="50" t="s">
        <v>272</v>
      </c>
      <c r="F569" s="51" t="str">
        <f>IFERROR(VLOOKUP(E569,#REF!,2,0),"-")</f>
        <v>-</v>
      </c>
      <c r="G569" s="50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7">
        <f t="shared" si="13"/>
        <v>0</v>
      </c>
      <c r="Y569" s="27"/>
      <c r="Z569" s="57">
        <f t="shared" si="14"/>
        <v>0</v>
      </c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45906</v>
      </c>
      <c r="B570" s="49" t="s">
        <v>211</v>
      </c>
      <c r="C570" s="27" t="s">
        <v>256</v>
      </c>
      <c r="D570" s="27" t="s">
        <v>41</v>
      </c>
      <c r="E570" s="50" t="s">
        <v>275</v>
      </c>
      <c r="F570" s="51" t="str">
        <f>IFERROR(VLOOKUP(E570,#REF!,2,0),"-")</f>
        <v>-</v>
      </c>
      <c r="G570" s="50" t="s">
        <v>35</v>
      </c>
      <c r="H570" s="56" t="s">
        <v>106</v>
      </c>
      <c r="I570" s="56" t="s">
        <v>240</v>
      </c>
      <c r="J570" s="56" t="s">
        <v>115</v>
      </c>
      <c r="K570" s="56"/>
      <c r="L570" s="56" t="s">
        <v>987</v>
      </c>
      <c r="M570" s="56" t="s">
        <v>988</v>
      </c>
      <c r="N570" s="56">
        <v>40</v>
      </c>
      <c r="O570" s="56"/>
      <c r="P570" s="56">
        <v>1300</v>
      </c>
      <c r="Q570" s="56">
        <v>250</v>
      </c>
      <c r="R570" s="56">
        <v>1000</v>
      </c>
      <c r="S570" s="56"/>
      <c r="T570" s="56">
        <v>100</v>
      </c>
      <c r="U570" s="56"/>
      <c r="V570" s="56"/>
      <c r="W570" s="56">
        <v>36.450000000000003</v>
      </c>
      <c r="X570" s="57">
        <f t="shared" si="13"/>
        <v>2613.5500000000002</v>
      </c>
      <c r="Y570" s="27">
        <v>2000</v>
      </c>
      <c r="Z570" s="57">
        <f t="shared" si="14"/>
        <v>4613.55</v>
      </c>
      <c r="AA570" s="56">
        <v>100</v>
      </c>
      <c r="AB570" s="95" t="s">
        <v>783</v>
      </c>
      <c r="AC570" s="89">
        <v>45909</v>
      </c>
      <c r="AD570" s="56"/>
      <c r="AE570" s="56"/>
      <c r="AF570" s="56"/>
      <c r="AG570" s="56"/>
      <c r="AH570" s="56"/>
      <c r="AI570" s="56">
        <v>200</v>
      </c>
      <c r="AJ570" s="56"/>
      <c r="AK570" s="56"/>
      <c r="AL570" s="56">
        <v>100</v>
      </c>
      <c r="AM570" s="56"/>
      <c r="AN570" s="56"/>
      <c r="AO570" s="56"/>
      <c r="AP570" s="59"/>
      <c r="AQ570" s="60"/>
      <c r="AR570" s="59"/>
      <c r="AS570" s="59"/>
    </row>
    <row r="571" spans="1:45" ht="18.75" customHeight="1">
      <c r="A571" s="15">
        <v>45906</v>
      </c>
      <c r="B571" s="49" t="s">
        <v>211</v>
      </c>
      <c r="C571" s="27" t="s">
        <v>256</v>
      </c>
      <c r="D571" s="27" t="s">
        <v>41</v>
      </c>
      <c r="E571" s="50" t="s">
        <v>275</v>
      </c>
      <c r="F571" s="51" t="str">
        <f>IFERROR(VLOOKUP(E571,#REF!,2,0),"-")</f>
        <v>-</v>
      </c>
      <c r="G571" s="50" t="s">
        <v>35</v>
      </c>
      <c r="H571" s="56" t="s">
        <v>108</v>
      </c>
      <c r="I571" s="56" t="s">
        <v>240</v>
      </c>
      <c r="J571" s="56" t="s">
        <v>172</v>
      </c>
      <c r="K571" s="56"/>
      <c r="L571" s="56" t="s">
        <v>989</v>
      </c>
      <c r="M571" s="56" t="s">
        <v>990</v>
      </c>
      <c r="N571" s="56">
        <v>40</v>
      </c>
      <c r="O571" s="56"/>
      <c r="P571" s="56">
        <v>1284</v>
      </c>
      <c r="Q571" s="56">
        <v>270</v>
      </c>
      <c r="R571" s="56">
        <v>1070</v>
      </c>
      <c r="S571" s="56"/>
      <c r="T571" s="56">
        <v>100</v>
      </c>
      <c r="U571" s="56"/>
      <c r="V571" s="56"/>
      <c r="W571" s="56">
        <v>36</v>
      </c>
      <c r="X571" s="57">
        <f t="shared" si="13"/>
        <v>2688</v>
      </c>
      <c r="Y571" s="27">
        <v>2000</v>
      </c>
      <c r="Z571" s="57">
        <f t="shared" si="14"/>
        <v>4688</v>
      </c>
      <c r="AA571" s="56">
        <v>100</v>
      </c>
      <c r="AB571" s="95" t="s">
        <v>783</v>
      </c>
      <c r="AC571" s="89">
        <v>45909</v>
      </c>
      <c r="AD571" s="56"/>
      <c r="AE571" s="56"/>
      <c r="AF571" s="56"/>
      <c r="AG571" s="56"/>
      <c r="AH571" s="56"/>
      <c r="AI571" s="56">
        <v>200</v>
      </c>
      <c r="AJ571" s="56"/>
      <c r="AK571" s="56"/>
      <c r="AL571" s="56">
        <v>100</v>
      </c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45906</v>
      </c>
      <c r="B572" s="49" t="s">
        <v>30</v>
      </c>
      <c r="C572" s="27" t="s">
        <v>282</v>
      </c>
      <c r="D572" s="27" t="s">
        <v>41</v>
      </c>
      <c r="E572" s="50" t="s">
        <v>210</v>
      </c>
      <c r="F572" s="51" t="str">
        <f>IFERROR(VLOOKUP(E572,#REF!,2,0),"-")</f>
        <v>-</v>
      </c>
      <c r="G572" s="50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7">
        <f t="shared" si="13"/>
        <v>0</v>
      </c>
      <c r="Y572" s="27"/>
      <c r="Z572" s="57">
        <f t="shared" si="14"/>
        <v>0</v>
      </c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80">
        <v>45906</v>
      </c>
      <c r="B573" s="81" t="s">
        <v>30</v>
      </c>
      <c r="C573" s="82" t="s">
        <v>282</v>
      </c>
      <c r="D573" s="82" t="s">
        <v>41</v>
      </c>
      <c r="E573" s="83" t="s">
        <v>210</v>
      </c>
      <c r="F573" s="84" t="str">
        <f>IFERROR(VLOOKUP(E573,#REF!,2,0),"-")</f>
        <v>-</v>
      </c>
      <c r="G573" s="83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56"/>
      <c r="U573" s="85"/>
      <c r="V573" s="85"/>
      <c r="W573" s="85"/>
      <c r="X573" s="86">
        <f t="shared" si="13"/>
        <v>0</v>
      </c>
      <c r="Y573" s="82"/>
      <c r="Z573" s="86">
        <f t="shared" si="14"/>
        <v>0</v>
      </c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7"/>
      <c r="AQ573" s="88"/>
      <c r="AR573" s="87"/>
      <c r="AS573" s="87"/>
    </row>
    <row r="574" spans="1:45" ht="18.75" customHeight="1">
      <c r="A574" s="15">
        <v>45907</v>
      </c>
      <c r="B574" s="49" t="s">
        <v>30</v>
      </c>
      <c r="C574" s="27" t="s">
        <v>22</v>
      </c>
      <c r="D574" s="27" t="s">
        <v>23</v>
      </c>
      <c r="E574" s="50" t="s">
        <v>207</v>
      </c>
      <c r="F574" s="51" t="str">
        <f>IFERROR(VLOOKUP(E574,#REF!,2,0),"-")</f>
        <v>-</v>
      </c>
      <c r="G574" s="50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7">
        <f t="shared" si="13"/>
        <v>0</v>
      </c>
      <c r="Y574" s="27"/>
      <c r="Z574" s="57">
        <f t="shared" si="14"/>
        <v>0</v>
      </c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45907</v>
      </c>
      <c r="B575" s="49" t="s">
        <v>30</v>
      </c>
      <c r="C575" s="27" t="s">
        <v>28</v>
      </c>
      <c r="D575" s="27" t="s">
        <v>23</v>
      </c>
      <c r="E575" s="50" t="s">
        <v>261</v>
      </c>
      <c r="F575" s="51" t="str">
        <f>IFERROR(VLOOKUP(E575,#REF!,2,0),"-")</f>
        <v>-</v>
      </c>
      <c r="G575" s="50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7">
        <f t="shared" si="13"/>
        <v>0</v>
      </c>
      <c r="Y575" s="27"/>
      <c r="Z575" s="57">
        <f t="shared" si="14"/>
        <v>0</v>
      </c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45907</v>
      </c>
      <c r="B576" s="49" t="s">
        <v>30</v>
      </c>
      <c r="C576" s="27" t="s">
        <v>28</v>
      </c>
      <c r="D576" s="27" t="s">
        <v>23</v>
      </c>
      <c r="E576" s="50" t="s">
        <v>261</v>
      </c>
      <c r="F576" s="51" t="str">
        <f>IFERROR(VLOOKUP(E576,#REF!,2,0),"-")</f>
        <v>-</v>
      </c>
      <c r="G576" s="50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7">
        <f t="shared" si="13"/>
        <v>0</v>
      </c>
      <c r="Y576" s="27"/>
      <c r="Z576" s="57">
        <f t="shared" si="14"/>
        <v>0</v>
      </c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9"/>
      <c r="AQ576" s="60"/>
      <c r="AR576" s="59"/>
      <c r="AS576" s="59"/>
    </row>
    <row r="577" spans="1:45" ht="18.75" customHeight="1">
      <c r="A577" s="15">
        <v>45907</v>
      </c>
      <c r="B577" s="49" t="s">
        <v>30</v>
      </c>
      <c r="C577" s="27" t="s">
        <v>31</v>
      </c>
      <c r="D577" s="27" t="s">
        <v>23</v>
      </c>
      <c r="E577" s="50" t="s">
        <v>248</v>
      </c>
      <c r="F577" s="51" t="str">
        <f>IFERROR(VLOOKUP(E577,#REF!,2,0),"-")</f>
        <v>-</v>
      </c>
      <c r="G577" s="50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7">
        <f t="shared" si="13"/>
        <v>0</v>
      </c>
      <c r="Y577" s="27"/>
      <c r="Z577" s="57">
        <f t="shared" si="14"/>
        <v>0</v>
      </c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9"/>
      <c r="AQ577" s="60"/>
      <c r="AR577" s="59"/>
      <c r="AS577" s="59"/>
    </row>
    <row r="578" spans="1:45" ht="18.75" customHeight="1">
      <c r="A578" s="15">
        <v>45907</v>
      </c>
      <c r="B578" s="49" t="s">
        <v>30</v>
      </c>
      <c r="C578" s="27" t="s">
        <v>33</v>
      </c>
      <c r="D578" s="27" t="s">
        <v>23</v>
      </c>
      <c r="E578" s="50"/>
      <c r="F578" s="51"/>
      <c r="G578" s="50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7">
        <f t="shared" si="13"/>
        <v>0</v>
      </c>
      <c r="Y578" s="27"/>
      <c r="Z578" s="57">
        <f t="shared" si="14"/>
        <v>0</v>
      </c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9"/>
      <c r="AQ578" s="60"/>
      <c r="AR578" s="59"/>
      <c r="AS578" s="59"/>
    </row>
    <row r="579" spans="1:45" ht="18.75" customHeight="1">
      <c r="A579" s="15">
        <v>45907</v>
      </c>
      <c r="B579" s="49" t="s">
        <v>30</v>
      </c>
      <c r="C579" s="27" t="s">
        <v>34</v>
      </c>
      <c r="D579" s="27" t="s">
        <v>23</v>
      </c>
      <c r="E579" s="50" t="s">
        <v>75</v>
      </c>
      <c r="F579" s="51" t="str">
        <f>IFERROR(VLOOKUP(E579,#REF!,2,0),"-")</f>
        <v>-</v>
      </c>
      <c r="G579" s="50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13"/>
        <v>0</v>
      </c>
      <c r="Y579" s="27"/>
      <c r="Z579" s="57">
        <f t="shared" si="14"/>
        <v>0</v>
      </c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45907</v>
      </c>
      <c r="B580" s="49" t="s">
        <v>30</v>
      </c>
      <c r="C580" s="27" t="s">
        <v>36</v>
      </c>
      <c r="D580" s="27" t="s">
        <v>23</v>
      </c>
      <c r="E580" s="50" t="s">
        <v>37</v>
      </c>
      <c r="F580" s="51" t="str">
        <f>IFERROR(VLOOKUP(E580,#REF!,2,0),"-")</f>
        <v>-</v>
      </c>
      <c r="G580" s="50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7">
        <f t="shared" si="13"/>
        <v>0</v>
      </c>
      <c r="Y580" s="27"/>
      <c r="Z580" s="57">
        <f t="shared" si="14"/>
        <v>0</v>
      </c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15">
        <v>45907</v>
      </c>
      <c r="B581" s="49" t="s">
        <v>30</v>
      </c>
      <c r="C581" s="27" t="s">
        <v>36</v>
      </c>
      <c r="D581" s="27" t="s">
        <v>23</v>
      </c>
      <c r="E581" s="50" t="s">
        <v>37</v>
      </c>
      <c r="F581" s="51" t="str">
        <f>IFERROR(VLOOKUP(E581,#REF!,2,0),"-")</f>
        <v>-</v>
      </c>
      <c r="G581" s="50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7">
        <f t="shared" si="13"/>
        <v>0</v>
      </c>
      <c r="Y581" s="27"/>
      <c r="Z581" s="57">
        <f t="shared" si="14"/>
        <v>0</v>
      </c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9"/>
      <c r="AQ581" s="60"/>
      <c r="AR581" s="59"/>
      <c r="AS581" s="59"/>
    </row>
    <row r="582" spans="1:45" ht="18.75" customHeight="1">
      <c r="A582" s="15">
        <v>45907</v>
      </c>
      <c r="B582" s="49" t="s">
        <v>30</v>
      </c>
      <c r="C582" s="27" t="s">
        <v>39</v>
      </c>
      <c r="D582" s="27" t="s">
        <v>23</v>
      </c>
      <c r="E582" s="50" t="s">
        <v>151</v>
      </c>
      <c r="F582" s="51" t="str">
        <f>IFERROR(VLOOKUP(E582,#REF!,2,0),"-")</f>
        <v>-</v>
      </c>
      <c r="G582" s="50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7">
        <f t="shared" si="13"/>
        <v>0</v>
      </c>
      <c r="Y582" s="27"/>
      <c r="Z582" s="57">
        <f t="shared" si="14"/>
        <v>0</v>
      </c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9"/>
      <c r="AQ582" s="60"/>
      <c r="AR582" s="59"/>
      <c r="AS582" s="59"/>
    </row>
    <row r="583" spans="1:45" ht="18.75" customHeight="1">
      <c r="A583" s="15">
        <v>45907</v>
      </c>
      <c r="B583" s="49" t="s">
        <v>30</v>
      </c>
      <c r="C583" s="27" t="s">
        <v>39</v>
      </c>
      <c r="D583" s="27" t="s">
        <v>23</v>
      </c>
      <c r="E583" s="50" t="s">
        <v>151</v>
      </c>
      <c r="F583" s="51" t="str">
        <f>IFERROR(VLOOKUP(E583,#REF!,2,0),"-")</f>
        <v>-</v>
      </c>
      <c r="G583" s="50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7">
        <f t="shared" si="13"/>
        <v>0</v>
      </c>
      <c r="Y583" s="27"/>
      <c r="Z583" s="57">
        <f t="shared" si="14"/>
        <v>0</v>
      </c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9"/>
      <c r="AQ583" s="60"/>
      <c r="AR583" s="59"/>
      <c r="AS583" s="59"/>
    </row>
    <row r="584" spans="1:45" ht="18.75" customHeight="1">
      <c r="A584" s="15">
        <v>45907</v>
      </c>
      <c r="B584" s="49" t="s">
        <v>30</v>
      </c>
      <c r="C584" s="27" t="s">
        <v>44</v>
      </c>
      <c r="D584" s="27" t="s">
        <v>41</v>
      </c>
      <c r="E584" s="50" t="s">
        <v>222</v>
      </c>
      <c r="F584" s="51" t="str">
        <f>IFERROR(VLOOKUP(E584,#REF!,2,0),"-")</f>
        <v>-</v>
      </c>
      <c r="G584" s="50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7">
        <f t="shared" si="13"/>
        <v>0</v>
      </c>
      <c r="Y584" s="27"/>
      <c r="Z584" s="57">
        <f t="shared" si="14"/>
        <v>0</v>
      </c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9"/>
      <c r="AQ584" s="60"/>
      <c r="AR584" s="59"/>
      <c r="AS584" s="59"/>
    </row>
    <row r="585" spans="1:45" ht="18.75" customHeight="1">
      <c r="A585" s="15">
        <v>45907</v>
      </c>
      <c r="B585" s="49" t="s">
        <v>30</v>
      </c>
      <c r="C585" s="27" t="s">
        <v>46</v>
      </c>
      <c r="D585" s="27" t="s">
        <v>41</v>
      </c>
      <c r="E585" s="50" t="s">
        <v>234</v>
      </c>
      <c r="F585" s="51" t="str">
        <f>IFERROR(VLOOKUP(E585,#REF!,2,0),"-")</f>
        <v>-</v>
      </c>
      <c r="G585" s="50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7">
        <f t="shared" si="13"/>
        <v>0</v>
      </c>
      <c r="Y585" s="27"/>
      <c r="Z585" s="57">
        <f t="shared" si="14"/>
        <v>0</v>
      </c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9"/>
      <c r="AQ585" s="60"/>
      <c r="AR585" s="59"/>
      <c r="AS585" s="59"/>
    </row>
    <row r="586" spans="1:45" ht="18.75" customHeight="1">
      <c r="A586" s="15">
        <v>45907</v>
      </c>
      <c r="B586" s="49" t="s">
        <v>30</v>
      </c>
      <c r="C586" s="27" t="s">
        <v>47</v>
      </c>
      <c r="D586" s="27" t="s">
        <v>41</v>
      </c>
      <c r="E586" s="50" t="s">
        <v>286</v>
      </c>
      <c r="F586" s="51" t="str">
        <f>IFERROR(VLOOKUP(E586,#REF!,2,0),"-")</f>
        <v>-</v>
      </c>
      <c r="G586" s="50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7">
        <f t="shared" si="13"/>
        <v>0</v>
      </c>
      <c r="Y586" s="27"/>
      <c r="Z586" s="57">
        <f t="shared" si="14"/>
        <v>0</v>
      </c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9"/>
      <c r="AQ586" s="60"/>
      <c r="AR586" s="59"/>
      <c r="AS586" s="59"/>
    </row>
    <row r="587" spans="1:45" ht="18.75" customHeight="1">
      <c r="A587" s="15">
        <v>45907</v>
      </c>
      <c r="B587" s="49" t="s">
        <v>30</v>
      </c>
      <c r="C587" s="27" t="s">
        <v>50</v>
      </c>
      <c r="D587" s="27" t="s">
        <v>41</v>
      </c>
      <c r="E587" s="50" t="s">
        <v>266</v>
      </c>
      <c r="F587" s="51" t="str">
        <f>IFERROR(VLOOKUP(E587,#REF!,2,0),"-")</f>
        <v>-</v>
      </c>
      <c r="G587" s="50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7">
        <f t="shared" si="13"/>
        <v>0</v>
      </c>
      <c r="Y587" s="27"/>
      <c r="Z587" s="57">
        <f t="shared" si="14"/>
        <v>0</v>
      </c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9"/>
      <c r="AQ587" s="60"/>
      <c r="AR587" s="59"/>
      <c r="AS587" s="59"/>
    </row>
    <row r="588" spans="1:45" ht="18.75" customHeight="1">
      <c r="A588" s="15">
        <v>45907</v>
      </c>
      <c r="B588" s="49" t="s">
        <v>30</v>
      </c>
      <c r="C588" s="27" t="s">
        <v>52</v>
      </c>
      <c r="D588" s="27" t="s">
        <v>41</v>
      </c>
      <c r="E588" s="50" t="s">
        <v>292</v>
      </c>
      <c r="F588" s="51" t="str">
        <f>IFERROR(VLOOKUP(E588,#REF!,2,0),"-")</f>
        <v>-</v>
      </c>
      <c r="G588" s="50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7">
        <f t="shared" si="13"/>
        <v>0</v>
      </c>
      <c r="Y588" s="27"/>
      <c r="Z588" s="57">
        <f t="shared" si="14"/>
        <v>0</v>
      </c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45907</v>
      </c>
      <c r="B589" s="49" t="s">
        <v>30</v>
      </c>
      <c r="C589" s="27" t="s">
        <v>54</v>
      </c>
      <c r="D589" s="27" t="s">
        <v>41</v>
      </c>
      <c r="E589" s="50" t="s">
        <v>227</v>
      </c>
      <c r="F589" s="51" t="str">
        <f>IFERROR(VLOOKUP(E589,#REF!,2,0),"-")</f>
        <v>-</v>
      </c>
      <c r="G589" s="50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7">
        <f t="shared" si="13"/>
        <v>0</v>
      </c>
      <c r="Y589" s="27"/>
      <c r="Z589" s="57">
        <f t="shared" si="14"/>
        <v>0</v>
      </c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45907</v>
      </c>
      <c r="B590" s="49" t="s">
        <v>30</v>
      </c>
      <c r="C590" s="27" t="s">
        <v>56</v>
      </c>
      <c r="D590" s="27" t="s">
        <v>41</v>
      </c>
      <c r="E590" s="50" t="s">
        <v>253</v>
      </c>
      <c r="F590" s="51" t="str">
        <f>IFERROR(VLOOKUP(E590,#REF!,2,0),"-")</f>
        <v>-</v>
      </c>
      <c r="G590" s="50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7">
        <f t="shared" si="13"/>
        <v>0</v>
      </c>
      <c r="Y590" s="27"/>
      <c r="Z590" s="57">
        <f t="shared" si="14"/>
        <v>0</v>
      </c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45907</v>
      </c>
      <c r="B591" s="49" t="s">
        <v>30</v>
      </c>
      <c r="C591" s="27" t="s">
        <v>78</v>
      </c>
      <c r="D591" s="27" t="s">
        <v>41</v>
      </c>
      <c r="E591" s="50" t="s">
        <v>55</v>
      </c>
      <c r="F591" s="51" t="str">
        <f>IFERROR(VLOOKUP(E591,#REF!,2,0),"-")</f>
        <v>-</v>
      </c>
      <c r="G591" s="50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7">
        <f t="shared" si="13"/>
        <v>0</v>
      </c>
      <c r="Y591" s="27"/>
      <c r="Z591" s="57">
        <f t="shared" si="14"/>
        <v>0</v>
      </c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9"/>
      <c r="AQ591" s="60"/>
      <c r="AR591" s="59"/>
      <c r="AS591" s="59"/>
    </row>
    <row r="592" spans="1:45" ht="18.75" customHeight="1">
      <c r="A592" s="15">
        <v>45907</v>
      </c>
      <c r="B592" s="49" t="s">
        <v>30</v>
      </c>
      <c r="C592" s="27" t="s">
        <v>79</v>
      </c>
      <c r="D592" s="27" t="s">
        <v>41</v>
      </c>
      <c r="E592" s="50" t="s">
        <v>53</v>
      </c>
      <c r="F592" s="51" t="str">
        <f>IFERROR(VLOOKUP(E592,#REF!,2,0),"-")</f>
        <v>-</v>
      </c>
      <c r="G592" s="50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7">
        <f t="shared" si="13"/>
        <v>0</v>
      </c>
      <c r="Y592" s="27"/>
      <c r="Z592" s="57">
        <f t="shared" si="14"/>
        <v>0</v>
      </c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5">
        <v>45907</v>
      </c>
      <c r="B593" s="49" t="s">
        <v>30</v>
      </c>
      <c r="C593" s="27" t="s">
        <v>80</v>
      </c>
      <c r="D593" s="27" t="s">
        <v>41</v>
      </c>
      <c r="E593" s="50" t="s">
        <v>258</v>
      </c>
      <c r="F593" s="51" t="str">
        <f>IFERROR(VLOOKUP(E593,#REF!,2,0),"-")</f>
        <v>-</v>
      </c>
      <c r="G593" s="50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7">
        <f t="shared" si="13"/>
        <v>0</v>
      </c>
      <c r="Y593" s="27"/>
      <c r="Z593" s="57">
        <f t="shared" si="14"/>
        <v>0</v>
      </c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9"/>
      <c r="AQ593" s="60"/>
      <c r="AR593" s="59"/>
      <c r="AS593" s="59"/>
    </row>
    <row r="594" spans="1:45" ht="18.75" customHeight="1">
      <c r="A594" s="15">
        <v>45907</v>
      </c>
      <c r="B594" s="49" t="s">
        <v>30</v>
      </c>
      <c r="C594" s="27" t="s">
        <v>81</v>
      </c>
      <c r="D594" s="27" t="s">
        <v>41</v>
      </c>
      <c r="E594" s="50" t="s">
        <v>74</v>
      </c>
      <c r="F594" s="51" t="str">
        <f>IFERROR(VLOOKUP(E594,#REF!,2,0),"-")</f>
        <v>-</v>
      </c>
      <c r="G594" s="50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7">
        <f t="shared" si="13"/>
        <v>0</v>
      </c>
      <c r="Y594" s="27"/>
      <c r="Z594" s="57">
        <f t="shared" si="14"/>
        <v>0</v>
      </c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15">
        <v>45907</v>
      </c>
      <c r="B595" s="49" t="s">
        <v>30</v>
      </c>
      <c r="C595" s="27" t="s">
        <v>263</v>
      </c>
      <c r="D595" s="27" t="s">
        <v>41</v>
      </c>
      <c r="E595" s="50" t="s">
        <v>219</v>
      </c>
      <c r="F595" s="51" t="str">
        <f>IFERROR(VLOOKUP(E595,#REF!,2,0),"-")</f>
        <v>-</v>
      </c>
      <c r="G595" s="50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7">
        <f t="shared" si="13"/>
        <v>0</v>
      </c>
      <c r="Y595" s="27"/>
      <c r="Z595" s="57">
        <f t="shared" si="14"/>
        <v>0</v>
      </c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9"/>
      <c r="AQ595" s="60"/>
      <c r="AR595" s="59"/>
      <c r="AS595" s="59"/>
    </row>
    <row r="596" spans="1:45" ht="18.75" customHeight="1">
      <c r="A596" s="15">
        <v>45907</v>
      </c>
      <c r="B596" s="49" t="s">
        <v>30</v>
      </c>
      <c r="C596" s="27" t="s">
        <v>259</v>
      </c>
      <c r="D596" s="27" t="s">
        <v>41</v>
      </c>
      <c r="E596" s="50" t="s">
        <v>272</v>
      </c>
      <c r="F596" s="51" t="str">
        <f>IFERROR(VLOOKUP(E596,#REF!,2,0),"-")</f>
        <v>-</v>
      </c>
      <c r="G596" s="50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7">
        <f t="shared" si="13"/>
        <v>0</v>
      </c>
      <c r="Y596" s="27"/>
      <c r="Z596" s="57">
        <f t="shared" si="14"/>
        <v>0</v>
      </c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5">
        <v>45907</v>
      </c>
      <c r="B597" s="49" t="s">
        <v>30</v>
      </c>
      <c r="C597" s="27" t="s">
        <v>256</v>
      </c>
      <c r="D597" s="27" t="s">
        <v>41</v>
      </c>
      <c r="E597" s="50" t="s">
        <v>275</v>
      </c>
      <c r="F597" s="51" t="str">
        <f>IFERROR(VLOOKUP(E597,#REF!,2,0),"-")</f>
        <v>-</v>
      </c>
      <c r="G597" s="50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7">
        <f t="shared" si="13"/>
        <v>0</v>
      </c>
      <c r="Y597" s="27"/>
      <c r="Z597" s="57">
        <f t="shared" si="14"/>
        <v>0</v>
      </c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9"/>
      <c r="AQ597" s="60"/>
      <c r="AR597" s="59"/>
      <c r="AS597" s="59"/>
    </row>
    <row r="598" spans="1:45" ht="18.75" customHeight="1">
      <c r="A598" s="80">
        <v>45907</v>
      </c>
      <c r="B598" s="81" t="s">
        <v>30</v>
      </c>
      <c r="C598" s="82" t="s">
        <v>282</v>
      </c>
      <c r="D598" s="82" t="s">
        <v>41</v>
      </c>
      <c r="E598" s="83" t="s">
        <v>210</v>
      </c>
      <c r="F598" s="84" t="str">
        <f>IFERROR(VLOOKUP(E598,#REF!,2,0),"-")</f>
        <v>-</v>
      </c>
      <c r="G598" s="83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56"/>
      <c r="U598" s="85"/>
      <c r="V598" s="85"/>
      <c r="W598" s="85"/>
      <c r="X598" s="86">
        <f t="shared" si="13"/>
        <v>0</v>
      </c>
      <c r="Y598" s="82"/>
      <c r="Z598" s="86">
        <f t="shared" si="14"/>
        <v>0</v>
      </c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7"/>
      <c r="AQ598" s="88"/>
      <c r="AR598" s="87"/>
      <c r="AS598" s="87"/>
    </row>
    <row r="599" spans="1:45" ht="18.75" customHeight="1">
      <c r="A599" s="15">
        <v>45908</v>
      </c>
      <c r="B599" s="49" t="s">
        <v>27</v>
      </c>
      <c r="C599" s="27" t="s">
        <v>22</v>
      </c>
      <c r="D599" s="27" t="s">
        <v>23</v>
      </c>
      <c r="E599" s="50" t="s">
        <v>207</v>
      </c>
      <c r="F599" s="51" t="str">
        <f>IFERROR(VLOOKUP(E599,#REF!,2,0),"-")</f>
        <v>-</v>
      </c>
      <c r="G599" s="50" t="s">
        <v>29</v>
      </c>
      <c r="H599" s="56" t="s">
        <v>396</v>
      </c>
      <c r="I599" s="56" t="s">
        <v>89</v>
      </c>
      <c r="J599" s="56"/>
      <c r="K599" s="56" t="s">
        <v>991</v>
      </c>
      <c r="L599" s="56">
        <v>2025090252</v>
      </c>
      <c r="M599" s="56" t="s">
        <v>49</v>
      </c>
      <c r="N599" s="56">
        <v>40</v>
      </c>
      <c r="O599" s="56"/>
      <c r="P599" s="56"/>
      <c r="Q599" s="56"/>
      <c r="R599" s="56"/>
      <c r="S599" s="56"/>
      <c r="T599" s="56"/>
      <c r="U599" s="56"/>
      <c r="V599" s="56"/>
      <c r="W599" s="56"/>
      <c r="X599" s="57">
        <f t="shared" si="13"/>
        <v>0</v>
      </c>
      <c r="Y599" s="27">
        <v>6834</v>
      </c>
      <c r="Z599" s="57">
        <f t="shared" si="14"/>
        <v>6834</v>
      </c>
      <c r="AA599" s="56"/>
      <c r="AB599" s="14" t="s">
        <v>992</v>
      </c>
      <c r="AC599" s="15">
        <v>45911</v>
      </c>
      <c r="AD599" s="56"/>
      <c r="AE599" s="56"/>
      <c r="AF599" s="56"/>
      <c r="AG599" s="56"/>
      <c r="AH599" s="56"/>
      <c r="AI599" s="56">
        <v>450</v>
      </c>
      <c r="AJ599" s="56"/>
      <c r="AK599" s="56"/>
      <c r="AL599" s="56">
        <v>100</v>
      </c>
      <c r="AM599" s="56"/>
      <c r="AN599" s="56"/>
      <c r="AO599" s="56"/>
      <c r="AP599" s="59"/>
      <c r="AQ599" s="60"/>
      <c r="AR599" s="59"/>
      <c r="AS599" s="59"/>
    </row>
    <row r="600" spans="1:45" ht="18.75" customHeight="1">
      <c r="A600" s="15">
        <v>45908</v>
      </c>
      <c r="B600" s="49" t="s">
        <v>27</v>
      </c>
      <c r="C600" s="27" t="s">
        <v>28</v>
      </c>
      <c r="D600" s="27" t="s">
        <v>23</v>
      </c>
      <c r="E600" s="50" t="s">
        <v>261</v>
      </c>
      <c r="F600" s="51" t="str">
        <f>IFERROR(VLOOKUP(E600,#REF!,2,0),"-")</f>
        <v>-</v>
      </c>
      <c r="G600" s="50" t="s">
        <v>29</v>
      </c>
      <c r="H600" s="56" t="s">
        <v>346</v>
      </c>
      <c r="I600" s="56" t="s">
        <v>61</v>
      </c>
      <c r="J600" s="56" t="s">
        <v>95</v>
      </c>
      <c r="K600" s="56" t="s">
        <v>993</v>
      </c>
      <c r="L600" s="56" t="s">
        <v>994</v>
      </c>
      <c r="M600" s="56" t="s">
        <v>995</v>
      </c>
      <c r="N600" s="56">
        <v>40</v>
      </c>
      <c r="O600" s="56"/>
      <c r="P600" s="56">
        <v>856</v>
      </c>
      <c r="Q600" s="56">
        <v>267.5</v>
      </c>
      <c r="R600" s="56"/>
      <c r="S600" s="56"/>
      <c r="T600" s="56">
        <v>130</v>
      </c>
      <c r="U600" s="56"/>
      <c r="V600" s="56"/>
      <c r="W600" s="56"/>
      <c r="X600" s="57">
        <f t="shared" si="13"/>
        <v>1253.5</v>
      </c>
      <c r="Y600" s="27">
        <v>4000</v>
      </c>
      <c r="Z600" s="57">
        <f t="shared" si="14"/>
        <v>5253.5</v>
      </c>
      <c r="AA600" s="56"/>
      <c r="AB600" s="14" t="s">
        <v>996</v>
      </c>
      <c r="AC600" s="15">
        <v>45911</v>
      </c>
      <c r="AD600" s="56"/>
      <c r="AE600" s="56"/>
      <c r="AF600" s="56"/>
      <c r="AG600" s="56"/>
      <c r="AH600" s="56"/>
      <c r="AI600" s="56">
        <v>350</v>
      </c>
      <c r="AJ600" s="56"/>
      <c r="AK600" s="56"/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45908</v>
      </c>
      <c r="B601" s="49" t="s">
        <v>30</v>
      </c>
      <c r="C601" s="27" t="s">
        <v>28</v>
      </c>
      <c r="D601" s="27" t="s">
        <v>23</v>
      </c>
      <c r="E601" s="50" t="s">
        <v>261</v>
      </c>
      <c r="F601" s="51" t="str">
        <f>IFERROR(VLOOKUP(E601,#REF!,2,0),"-")</f>
        <v>-</v>
      </c>
      <c r="G601" s="50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7">
        <f t="shared" si="13"/>
        <v>0</v>
      </c>
      <c r="Y601" s="27"/>
      <c r="Z601" s="57">
        <f t="shared" si="14"/>
        <v>0</v>
      </c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45908</v>
      </c>
      <c r="B602" s="49" t="s">
        <v>27</v>
      </c>
      <c r="C602" s="27" t="s">
        <v>31</v>
      </c>
      <c r="D602" s="27" t="s">
        <v>23</v>
      </c>
      <c r="E602" s="50" t="s">
        <v>248</v>
      </c>
      <c r="F602" s="51" t="str">
        <f>IFERROR(VLOOKUP(E602,#REF!,2,0),"-")</f>
        <v>-</v>
      </c>
      <c r="G602" s="50" t="s">
        <v>29</v>
      </c>
      <c r="H602" s="56" t="s">
        <v>177</v>
      </c>
      <c r="I602" s="56" t="s">
        <v>61</v>
      </c>
      <c r="J602" s="56" t="s">
        <v>97</v>
      </c>
      <c r="K602" s="56" t="s">
        <v>997</v>
      </c>
      <c r="L602" s="56" t="s">
        <v>998</v>
      </c>
      <c r="M602" s="56" t="s">
        <v>999</v>
      </c>
      <c r="N602" s="56">
        <v>40</v>
      </c>
      <c r="O602" s="56"/>
      <c r="P602" s="56">
        <v>856</v>
      </c>
      <c r="Q602" s="56">
        <v>250</v>
      </c>
      <c r="R602" s="56"/>
      <c r="S602" s="56"/>
      <c r="T602" s="56">
        <v>130</v>
      </c>
      <c r="U602" s="56"/>
      <c r="V602" s="56"/>
      <c r="W602" s="56"/>
      <c r="X602" s="57">
        <f t="shared" si="13"/>
        <v>1236</v>
      </c>
      <c r="Y602" s="27">
        <v>4000</v>
      </c>
      <c r="Z602" s="57">
        <f t="shared" si="14"/>
        <v>5236</v>
      </c>
      <c r="AA602" s="56"/>
      <c r="AB602" s="14" t="s">
        <v>1000</v>
      </c>
      <c r="AC602" s="15">
        <v>45911</v>
      </c>
      <c r="AD602" s="56"/>
      <c r="AE602" s="56"/>
      <c r="AF602" s="56"/>
      <c r="AG602" s="56"/>
      <c r="AH602" s="56"/>
      <c r="AI602" s="56">
        <v>350</v>
      </c>
      <c r="AJ602" s="56"/>
      <c r="AK602" s="56"/>
      <c r="AL602" s="56">
        <v>100</v>
      </c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45906</v>
      </c>
      <c r="B603" s="49" t="s">
        <v>27</v>
      </c>
      <c r="C603" s="27" t="s">
        <v>1001</v>
      </c>
      <c r="D603" s="27" t="s">
        <v>23</v>
      </c>
      <c r="E603" s="50" t="s">
        <v>45</v>
      </c>
      <c r="F603" s="51" t="s">
        <v>1002</v>
      </c>
      <c r="G603" s="50" t="s">
        <v>29</v>
      </c>
      <c r="H603" s="56" t="s">
        <v>131</v>
      </c>
      <c r="I603" s="56" t="s">
        <v>281</v>
      </c>
      <c r="J603" s="56" t="s">
        <v>111</v>
      </c>
      <c r="K603" s="100" t="s">
        <v>1003</v>
      </c>
      <c r="L603" s="56" t="s">
        <v>1004</v>
      </c>
      <c r="M603" s="56" t="s">
        <v>1005</v>
      </c>
      <c r="N603" s="56">
        <v>40</v>
      </c>
      <c r="O603" s="56"/>
      <c r="P603" s="56">
        <v>856</v>
      </c>
      <c r="Q603" s="56">
        <v>270</v>
      </c>
      <c r="R603" s="56"/>
      <c r="S603" s="56"/>
      <c r="T603" s="56">
        <v>130</v>
      </c>
      <c r="U603" s="56"/>
      <c r="V603" s="56"/>
      <c r="W603" s="56"/>
      <c r="X603" s="57">
        <f t="shared" si="13"/>
        <v>1256</v>
      </c>
      <c r="Y603" s="27">
        <v>3800</v>
      </c>
      <c r="Z603" s="57">
        <f t="shared" si="14"/>
        <v>5056</v>
      </c>
      <c r="AA603" s="56"/>
      <c r="AB603" s="14" t="s">
        <v>1006</v>
      </c>
      <c r="AC603" s="15">
        <v>45919</v>
      </c>
      <c r="AD603" s="56"/>
      <c r="AE603" s="56"/>
      <c r="AF603" s="56"/>
      <c r="AG603" s="56"/>
      <c r="AH603" s="56"/>
      <c r="AI603" s="56">
        <v>350</v>
      </c>
      <c r="AJ603" s="56"/>
      <c r="AK603" s="56"/>
      <c r="AL603" s="56">
        <v>100</v>
      </c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45908</v>
      </c>
      <c r="B604" s="49" t="s">
        <v>30</v>
      </c>
      <c r="C604" s="27" t="s">
        <v>34</v>
      </c>
      <c r="D604" s="27" t="s">
        <v>23</v>
      </c>
      <c r="E604" s="50" t="s">
        <v>75</v>
      </c>
      <c r="F604" s="51" t="str">
        <f>IFERROR(VLOOKUP(E604,#REF!,2,0),"-")</f>
        <v>-</v>
      </c>
      <c r="G604" s="50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7">
        <f t="shared" si="13"/>
        <v>0</v>
      </c>
      <c r="Y604" s="27"/>
      <c r="Z604" s="57">
        <f t="shared" si="14"/>
        <v>0</v>
      </c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15">
        <v>45908</v>
      </c>
      <c r="B605" s="49" t="s">
        <v>30</v>
      </c>
      <c r="C605" s="27" t="s">
        <v>34</v>
      </c>
      <c r="D605" s="27" t="s">
        <v>23</v>
      </c>
      <c r="E605" s="50" t="s">
        <v>75</v>
      </c>
      <c r="F605" s="51" t="str">
        <f>IFERROR(VLOOKUP(E605,#REF!,2,0),"-")</f>
        <v>-</v>
      </c>
      <c r="G605" s="50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7">
        <f t="shared" si="13"/>
        <v>0</v>
      </c>
      <c r="Y605" s="27"/>
      <c r="Z605" s="57">
        <f t="shared" si="14"/>
        <v>0</v>
      </c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9"/>
      <c r="AQ605" s="60"/>
      <c r="AR605" s="59"/>
      <c r="AS605" s="59"/>
    </row>
    <row r="606" spans="1:45" ht="18.75" customHeight="1">
      <c r="A606" s="15">
        <v>45908</v>
      </c>
      <c r="B606" s="49" t="s">
        <v>27</v>
      </c>
      <c r="C606" s="27" t="s">
        <v>36</v>
      </c>
      <c r="D606" s="27" t="s">
        <v>23</v>
      </c>
      <c r="E606" s="50" t="s">
        <v>37</v>
      </c>
      <c r="F606" s="51" t="str">
        <f>IFERROR(VLOOKUP(E606,#REF!,2,0),"-")</f>
        <v>-</v>
      </c>
      <c r="G606" s="50" t="s">
        <v>29</v>
      </c>
      <c r="H606" s="56" t="s">
        <v>396</v>
      </c>
      <c r="I606" s="56" t="s">
        <v>89</v>
      </c>
      <c r="J606" s="56"/>
      <c r="K606" s="56" t="s">
        <v>1007</v>
      </c>
      <c r="L606" s="56">
        <v>2025090430</v>
      </c>
      <c r="M606" s="56" t="s">
        <v>197</v>
      </c>
      <c r="N606" s="56">
        <v>40</v>
      </c>
      <c r="O606" s="56"/>
      <c r="P606" s="56"/>
      <c r="Q606" s="56"/>
      <c r="R606" s="56"/>
      <c r="S606" s="56"/>
      <c r="T606" s="56"/>
      <c r="U606" s="56"/>
      <c r="V606" s="56"/>
      <c r="W606" s="56"/>
      <c r="X606" s="57">
        <f t="shared" si="13"/>
        <v>0</v>
      </c>
      <c r="Y606" s="27">
        <v>6634</v>
      </c>
      <c r="Z606" s="57">
        <f t="shared" si="14"/>
        <v>6634</v>
      </c>
      <c r="AA606" s="56"/>
      <c r="AB606" s="14" t="s">
        <v>1008</v>
      </c>
      <c r="AC606" s="15">
        <v>45911</v>
      </c>
      <c r="AD606" s="56"/>
      <c r="AE606" s="56"/>
      <c r="AF606" s="56"/>
      <c r="AG606" s="56"/>
      <c r="AH606" s="56"/>
      <c r="AI606" s="56">
        <v>450</v>
      </c>
      <c r="AJ606" s="56"/>
      <c r="AK606" s="56"/>
      <c r="AL606" s="56">
        <v>100</v>
      </c>
      <c r="AM606" s="56"/>
      <c r="AN606" s="56"/>
      <c r="AO606" s="56"/>
      <c r="AP606" s="59"/>
      <c r="AQ606" s="60"/>
      <c r="AR606" s="59"/>
      <c r="AS606" s="59"/>
    </row>
    <row r="607" spans="1:45" ht="18.75" customHeight="1">
      <c r="A607" s="15">
        <v>45908</v>
      </c>
      <c r="B607" s="49" t="s">
        <v>30</v>
      </c>
      <c r="C607" s="27" t="s">
        <v>36</v>
      </c>
      <c r="D607" s="27" t="s">
        <v>23</v>
      </c>
      <c r="E607" s="50" t="s">
        <v>37</v>
      </c>
      <c r="F607" s="51" t="str">
        <f>IFERROR(VLOOKUP(E607,#REF!,2,0),"-")</f>
        <v>-</v>
      </c>
      <c r="G607" s="50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7">
        <f t="shared" si="13"/>
        <v>0</v>
      </c>
      <c r="Y607" s="27"/>
      <c r="Z607" s="57">
        <f t="shared" si="14"/>
        <v>0</v>
      </c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45908</v>
      </c>
      <c r="B608" s="49" t="s">
        <v>30</v>
      </c>
      <c r="C608" s="27" t="s">
        <v>39</v>
      </c>
      <c r="D608" s="27" t="s">
        <v>23</v>
      </c>
      <c r="E608" s="50" t="s">
        <v>151</v>
      </c>
      <c r="F608" s="51" t="str">
        <f>IFERROR(VLOOKUP(E608,#REF!,2,0),"-")</f>
        <v>-</v>
      </c>
      <c r="G608" s="50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7">
        <f t="shared" si="13"/>
        <v>0</v>
      </c>
      <c r="Y608" s="27"/>
      <c r="Z608" s="57">
        <f t="shared" si="14"/>
        <v>0</v>
      </c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15">
        <v>45908</v>
      </c>
      <c r="B609" s="49" t="s">
        <v>30</v>
      </c>
      <c r="C609" s="27" t="s">
        <v>39</v>
      </c>
      <c r="D609" s="27" t="s">
        <v>23</v>
      </c>
      <c r="E609" s="50" t="s">
        <v>151</v>
      </c>
      <c r="F609" s="51" t="str">
        <f>IFERROR(VLOOKUP(E609,#REF!,2,0),"-")</f>
        <v>-</v>
      </c>
      <c r="G609" s="50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7">
        <f t="shared" si="13"/>
        <v>0</v>
      </c>
      <c r="Y609" s="27"/>
      <c r="Z609" s="57">
        <f t="shared" si="14"/>
        <v>0</v>
      </c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9"/>
      <c r="AQ609" s="60"/>
      <c r="AR609" s="59"/>
      <c r="AS609" s="59"/>
    </row>
    <row r="610" spans="1:45" ht="18.75" customHeight="1">
      <c r="A610" s="15">
        <v>45908</v>
      </c>
      <c r="B610" s="49" t="s">
        <v>27</v>
      </c>
      <c r="C610" s="27" t="s">
        <v>44</v>
      </c>
      <c r="D610" s="27" t="s">
        <v>41</v>
      </c>
      <c r="E610" s="50" t="s">
        <v>222</v>
      </c>
      <c r="F610" s="51" t="str">
        <f>IFERROR(VLOOKUP(E610,#REF!,2,0),"-")</f>
        <v>-</v>
      </c>
      <c r="G610" s="50" t="s">
        <v>29</v>
      </c>
      <c r="H610" s="56" t="s">
        <v>138</v>
      </c>
      <c r="I610" s="56" t="s">
        <v>273</v>
      </c>
      <c r="J610" s="56" t="s">
        <v>105</v>
      </c>
      <c r="K610" s="100" t="s">
        <v>1009</v>
      </c>
      <c r="L610" s="56" t="s">
        <v>1010</v>
      </c>
      <c r="M610" s="56" t="s">
        <v>1011</v>
      </c>
      <c r="N610" s="56">
        <v>40</v>
      </c>
      <c r="O610" s="56"/>
      <c r="P610" s="56">
        <v>1070</v>
      </c>
      <c r="Q610" s="56">
        <v>214</v>
      </c>
      <c r="R610" s="56"/>
      <c r="S610" s="56"/>
      <c r="T610" s="56">
        <v>130</v>
      </c>
      <c r="U610" s="56"/>
      <c r="V610" s="56"/>
      <c r="W610" s="56">
        <v>30</v>
      </c>
      <c r="X610" s="57">
        <f t="shared" si="13"/>
        <v>1384</v>
      </c>
      <c r="Y610" s="27">
        <v>3600</v>
      </c>
      <c r="Z610" s="57">
        <f t="shared" si="14"/>
        <v>4984</v>
      </c>
      <c r="AA610" s="56"/>
      <c r="AB610" s="14" t="s">
        <v>1012</v>
      </c>
      <c r="AC610" s="15">
        <v>45915</v>
      </c>
      <c r="AD610" s="56"/>
      <c r="AE610" s="56"/>
      <c r="AF610" s="56"/>
      <c r="AG610" s="56"/>
      <c r="AH610" s="56"/>
      <c r="AI610" s="56">
        <v>350</v>
      </c>
      <c r="AJ610" s="56"/>
      <c r="AK610" s="56"/>
      <c r="AL610" s="56">
        <v>100</v>
      </c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45908</v>
      </c>
      <c r="B611" s="49" t="s">
        <v>30</v>
      </c>
      <c r="C611" s="27" t="s">
        <v>46</v>
      </c>
      <c r="D611" s="27" t="s">
        <v>41</v>
      </c>
      <c r="E611" s="50" t="s">
        <v>234</v>
      </c>
      <c r="F611" s="51" t="str">
        <f>IFERROR(VLOOKUP(E611,#REF!,2,0),"-")</f>
        <v>-</v>
      </c>
      <c r="G611" s="50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7">
        <f t="shared" si="13"/>
        <v>0</v>
      </c>
      <c r="Y611" s="27"/>
      <c r="Z611" s="57">
        <f t="shared" si="14"/>
        <v>0</v>
      </c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01">
        <v>45908</v>
      </c>
      <c r="B612" s="102" t="s">
        <v>211</v>
      </c>
      <c r="C612" s="103" t="s">
        <v>47</v>
      </c>
      <c r="D612" s="103" t="s">
        <v>41</v>
      </c>
      <c r="E612" s="104" t="s">
        <v>286</v>
      </c>
      <c r="F612" s="103" t="str">
        <f>IFERROR(VLOOKUP(E612,#REF!,2,0),"-")</f>
        <v>-</v>
      </c>
      <c r="G612" s="104" t="s">
        <v>29</v>
      </c>
      <c r="H612" s="105" t="s">
        <v>229</v>
      </c>
      <c r="I612" s="106" t="s">
        <v>262</v>
      </c>
      <c r="J612" s="105" t="s">
        <v>105</v>
      </c>
      <c r="K612" s="105"/>
      <c r="L612" s="105" t="s">
        <v>1013</v>
      </c>
      <c r="M612" s="105" t="s">
        <v>1014</v>
      </c>
      <c r="N612" s="105">
        <v>20</v>
      </c>
      <c r="O612" s="105"/>
      <c r="P612" s="105">
        <v>535</v>
      </c>
      <c r="Q612" s="105">
        <v>267.5</v>
      </c>
      <c r="R612" s="105"/>
      <c r="S612" s="105"/>
      <c r="T612" s="105">
        <v>130</v>
      </c>
      <c r="U612" s="105"/>
      <c r="V612" s="105"/>
      <c r="W612" s="105"/>
      <c r="X612" s="107">
        <f t="shared" si="13"/>
        <v>932.5</v>
      </c>
      <c r="Y612" s="103">
        <v>4000</v>
      </c>
      <c r="Z612" s="107">
        <f t="shared" si="14"/>
        <v>4932.5</v>
      </c>
      <c r="AA612" s="105"/>
      <c r="AB612" s="95" t="s">
        <v>1015</v>
      </c>
      <c r="AC612" s="108">
        <v>45916</v>
      </c>
      <c r="AD612" s="105"/>
      <c r="AE612" s="105"/>
      <c r="AF612" s="105"/>
      <c r="AG612" s="105"/>
      <c r="AH612" s="105"/>
      <c r="AI612" s="105">
        <v>350</v>
      </c>
      <c r="AJ612" s="105"/>
      <c r="AK612" s="105"/>
      <c r="AL612" s="56">
        <v>100</v>
      </c>
      <c r="AM612" s="105"/>
      <c r="AN612" s="105"/>
      <c r="AO612" s="105"/>
      <c r="AP612" s="109"/>
      <c r="AQ612" s="110"/>
      <c r="AR612" s="109"/>
      <c r="AS612" s="109"/>
    </row>
    <row r="613" spans="1:45" ht="18.75" customHeight="1">
      <c r="A613" s="15">
        <v>45908</v>
      </c>
      <c r="B613" s="49" t="s">
        <v>27</v>
      </c>
      <c r="C613" s="27" t="s">
        <v>50</v>
      </c>
      <c r="D613" s="27" t="s">
        <v>41</v>
      </c>
      <c r="E613" s="50" t="s">
        <v>266</v>
      </c>
      <c r="F613" s="51" t="str">
        <f>IFERROR(VLOOKUP(E613,#REF!,2,0),"-")</f>
        <v>-</v>
      </c>
      <c r="G613" s="50" t="s">
        <v>29</v>
      </c>
      <c r="H613" s="56" t="s">
        <v>296</v>
      </c>
      <c r="I613" s="56" t="s">
        <v>200</v>
      </c>
      <c r="J613" s="56" t="s">
        <v>138</v>
      </c>
      <c r="K613" s="56" t="s">
        <v>1016</v>
      </c>
      <c r="L613" s="56" t="s">
        <v>949</v>
      </c>
      <c r="M613" s="56" t="s">
        <v>1017</v>
      </c>
      <c r="N613" s="56">
        <v>20</v>
      </c>
      <c r="O613" s="56"/>
      <c r="P613" s="56">
        <v>900</v>
      </c>
      <c r="Q613" s="56"/>
      <c r="R613" s="56"/>
      <c r="S613" s="56"/>
      <c r="T613" s="14"/>
      <c r="U613" s="56"/>
      <c r="V613" s="56"/>
      <c r="W613" s="56"/>
      <c r="X613" s="57">
        <f t="shared" si="13"/>
        <v>900</v>
      </c>
      <c r="Y613" s="27">
        <v>3900</v>
      </c>
      <c r="Z613" s="57">
        <f t="shared" si="14"/>
        <v>4800</v>
      </c>
      <c r="AA613" s="56"/>
      <c r="AB613" s="14" t="s">
        <v>1018</v>
      </c>
      <c r="AC613" s="15">
        <v>45911</v>
      </c>
      <c r="AD613" s="56"/>
      <c r="AE613" s="56"/>
      <c r="AF613" s="56"/>
      <c r="AG613" s="56"/>
      <c r="AH613" s="56"/>
      <c r="AI613" s="56">
        <v>350</v>
      </c>
      <c r="AJ613" s="56"/>
      <c r="AK613" s="56"/>
      <c r="AL613" s="56">
        <v>100</v>
      </c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5">
        <v>45908</v>
      </c>
      <c r="B614" s="49" t="s">
        <v>27</v>
      </c>
      <c r="C614" s="27" t="s">
        <v>52</v>
      </c>
      <c r="D614" s="27" t="s">
        <v>41</v>
      </c>
      <c r="E614" s="50" t="s">
        <v>292</v>
      </c>
      <c r="F614" s="51" t="str">
        <f>IFERROR(VLOOKUP(E614,#REF!,2,0),"-")</f>
        <v>-</v>
      </c>
      <c r="G614" s="50" t="s">
        <v>29</v>
      </c>
      <c r="H614" s="56" t="s">
        <v>396</v>
      </c>
      <c r="I614" s="56" t="s">
        <v>89</v>
      </c>
      <c r="J614" s="56"/>
      <c r="K614" s="56" t="s">
        <v>991</v>
      </c>
      <c r="L614" s="56">
        <v>2025090431</v>
      </c>
      <c r="M614" s="56" t="s">
        <v>982</v>
      </c>
      <c r="N614" s="56">
        <v>40</v>
      </c>
      <c r="O614" s="56"/>
      <c r="P614" s="56"/>
      <c r="Q614" s="56"/>
      <c r="R614" s="56"/>
      <c r="S614" s="56"/>
      <c r="T614" s="56"/>
      <c r="U614" s="56"/>
      <c r="V614" s="56"/>
      <c r="W614" s="56"/>
      <c r="X614" s="57">
        <f t="shared" si="13"/>
        <v>0</v>
      </c>
      <c r="Y614" s="27">
        <v>6834</v>
      </c>
      <c r="Z614" s="57">
        <f t="shared" si="14"/>
        <v>6834</v>
      </c>
      <c r="AA614" s="56"/>
      <c r="AB614" s="14" t="s">
        <v>992</v>
      </c>
      <c r="AC614" s="15">
        <v>45911</v>
      </c>
      <c r="AD614" s="56"/>
      <c r="AE614" s="56"/>
      <c r="AF614" s="56"/>
      <c r="AG614" s="56"/>
      <c r="AH614" s="56"/>
      <c r="AI614" s="56">
        <v>450</v>
      </c>
      <c r="AJ614" s="56"/>
      <c r="AK614" s="56"/>
      <c r="AL614" s="56">
        <v>100</v>
      </c>
      <c r="AM614" s="56"/>
      <c r="AN614" s="56"/>
      <c r="AO614" s="56"/>
      <c r="AP614" s="59"/>
      <c r="AQ614" s="60"/>
      <c r="AR614" s="59"/>
      <c r="AS614" s="59"/>
    </row>
    <row r="615" spans="1:45" ht="18.75" customHeight="1">
      <c r="A615" s="15">
        <v>45908</v>
      </c>
      <c r="B615" s="49" t="s">
        <v>27</v>
      </c>
      <c r="C615" s="27" t="s">
        <v>54</v>
      </c>
      <c r="D615" s="27" t="s">
        <v>41</v>
      </c>
      <c r="E615" s="50" t="s">
        <v>227</v>
      </c>
      <c r="F615" s="51" t="str">
        <f>IFERROR(VLOOKUP(E615,#REF!,2,0),"-")</f>
        <v>-</v>
      </c>
      <c r="G615" s="50" t="s">
        <v>29</v>
      </c>
      <c r="H615" s="56" t="s">
        <v>131</v>
      </c>
      <c r="I615" s="56" t="s">
        <v>281</v>
      </c>
      <c r="J615" s="56" t="s">
        <v>111</v>
      </c>
      <c r="K615" s="100" t="s">
        <v>1003</v>
      </c>
      <c r="L615" s="56" t="s">
        <v>1004</v>
      </c>
      <c r="M615" s="56" t="s">
        <v>1019</v>
      </c>
      <c r="N615" s="56">
        <v>40</v>
      </c>
      <c r="O615" s="56"/>
      <c r="P615" s="56">
        <v>856</v>
      </c>
      <c r="Q615" s="56">
        <v>270</v>
      </c>
      <c r="R615" s="56"/>
      <c r="S615" s="56"/>
      <c r="T615" s="56">
        <v>130</v>
      </c>
      <c r="U615" s="56"/>
      <c r="V615" s="56"/>
      <c r="W615" s="56"/>
      <c r="X615" s="57">
        <f t="shared" si="13"/>
        <v>1256</v>
      </c>
      <c r="Y615" s="27">
        <v>3800</v>
      </c>
      <c r="Z615" s="57">
        <f t="shared" si="14"/>
        <v>5056</v>
      </c>
      <c r="AA615" s="56"/>
      <c r="AB615" s="14" t="s">
        <v>1006</v>
      </c>
      <c r="AC615" s="15">
        <v>45919</v>
      </c>
      <c r="AD615" s="56"/>
      <c r="AE615" s="56"/>
      <c r="AF615" s="56"/>
      <c r="AG615" s="56"/>
      <c r="AH615" s="56"/>
      <c r="AI615" s="56">
        <v>350</v>
      </c>
      <c r="AJ615" s="56"/>
      <c r="AK615" s="56"/>
      <c r="AL615" s="56">
        <v>100</v>
      </c>
      <c r="AM615" s="56"/>
      <c r="AN615" s="56"/>
      <c r="AO615" s="56"/>
      <c r="AP615" s="59"/>
      <c r="AQ615" s="60"/>
      <c r="AR615" s="59"/>
      <c r="AS615" s="59"/>
    </row>
    <row r="616" spans="1:45" ht="18.75" customHeight="1">
      <c r="A616" s="101">
        <v>45908</v>
      </c>
      <c r="B616" s="102" t="s">
        <v>211</v>
      </c>
      <c r="C616" s="103" t="s">
        <v>56</v>
      </c>
      <c r="D616" s="103" t="s">
        <v>41</v>
      </c>
      <c r="E616" s="104" t="s">
        <v>253</v>
      </c>
      <c r="F616" s="103" t="str">
        <f>IFERROR(VLOOKUP(E616,#REF!,2,0),"-")</f>
        <v>-</v>
      </c>
      <c r="G616" s="104" t="s">
        <v>35</v>
      </c>
      <c r="H616" s="105" t="s">
        <v>252</v>
      </c>
      <c r="I616" s="105" t="s">
        <v>240</v>
      </c>
      <c r="J616" s="105" t="s">
        <v>134</v>
      </c>
      <c r="K616" s="105"/>
      <c r="L616" s="105" t="s">
        <v>1020</v>
      </c>
      <c r="M616" s="105" t="s">
        <v>1021</v>
      </c>
      <c r="N616" s="105">
        <v>40</v>
      </c>
      <c r="O616" s="105"/>
      <c r="P616" s="105">
        <v>1498</v>
      </c>
      <c r="Q616" s="105">
        <v>250</v>
      </c>
      <c r="R616" s="105"/>
      <c r="S616" s="105"/>
      <c r="T616" s="105">
        <v>100</v>
      </c>
      <c r="U616" s="105"/>
      <c r="V616" s="105"/>
      <c r="W616" s="105">
        <v>42</v>
      </c>
      <c r="X616" s="107">
        <f t="shared" si="13"/>
        <v>1806</v>
      </c>
      <c r="Y616" s="103">
        <v>2000</v>
      </c>
      <c r="Z616" s="107">
        <f t="shared" si="14"/>
        <v>3806</v>
      </c>
      <c r="AA616" s="105">
        <v>100</v>
      </c>
      <c r="AB616" s="95" t="s">
        <v>1022</v>
      </c>
      <c r="AC616" s="108">
        <v>45916</v>
      </c>
      <c r="AD616" s="105"/>
      <c r="AE616" s="105"/>
      <c r="AF616" s="105"/>
      <c r="AG616" s="105"/>
      <c r="AH616" s="105"/>
      <c r="AI616" s="105">
        <v>200</v>
      </c>
      <c r="AJ616" s="105"/>
      <c r="AK616" s="105"/>
      <c r="AL616" s="56">
        <v>100</v>
      </c>
      <c r="AM616" s="105"/>
      <c r="AN616" s="105"/>
      <c r="AO616" s="105"/>
      <c r="AP616" s="109"/>
      <c r="AQ616" s="110"/>
      <c r="AR616" s="109"/>
      <c r="AS616" s="109"/>
    </row>
    <row r="617" spans="1:45" ht="18.75" customHeight="1">
      <c r="A617" s="101">
        <v>45908</v>
      </c>
      <c r="B617" s="102" t="s">
        <v>211</v>
      </c>
      <c r="C617" s="103" t="s">
        <v>56</v>
      </c>
      <c r="D617" s="103" t="s">
        <v>41</v>
      </c>
      <c r="E617" s="104" t="s">
        <v>253</v>
      </c>
      <c r="F617" s="103" t="str">
        <f>IFERROR(VLOOKUP(E617,#REF!,2,0),"-")</f>
        <v>-</v>
      </c>
      <c r="G617" s="104" t="s">
        <v>35</v>
      </c>
      <c r="H617" s="105" t="s">
        <v>106</v>
      </c>
      <c r="I617" s="105" t="s">
        <v>240</v>
      </c>
      <c r="J617" s="105" t="s">
        <v>115</v>
      </c>
      <c r="K617" s="105"/>
      <c r="L617" s="105" t="s">
        <v>1023</v>
      </c>
      <c r="M617" s="105" t="s">
        <v>1024</v>
      </c>
      <c r="N617" s="105">
        <v>20</v>
      </c>
      <c r="O617" s="105"/>
      <c r="P617" s="105">
        <v>650</v>
      </c>
      <c r="Q617" s="105">
        <v>250</v>
      </c>
      <c r="R617" s="105">
        <v>500</v>
      </c>
      <c r="S617" s="105"/>
      <c r="T617" s="105">
        <v>100</v>
      </c>
      <c r="U617" s="105"/>
      <c r="V617" s="105"/>
      <c r="W617" s="105"/>
      <c r="X617" s="107">
        <f t="shared" si="13"/>
        <v>1500</v>
      </c>
      <c r="Y617" s="103">
        <v>2000</v>
      </c>
      <c r="Z617" s="107">
        <f t="shared" si="14"/>
        <v>3500</v>
      </c>
      <c r="AA617" s="105"/>
      <c r="AB617" s="95" t="s">
        <v>1022</v>
      </c>
      <c r="AC617" s="108">
        <v>45916</v>
      </c>
      <c r="AD617" s="105"/>
      <c r="AE617" s="105"/>
      <c r="AF617" s="105"/>
      <c r="AG617" s="105"/>
      <c r="AH617" s="105"/>
      <c r="AI617" s="105">
        <v>200</v>
      </c>
      <c r="AJ617" s="105"/>
      <c r="AK617" s="105"/>
      <c r="AL617" s="56">
        <v>100</v>
      </c>
      <c r="AM617" s="105"/>
      <c r="AN617" s="105"/>
      <c r="AO617" s="105"/>
      <c r="AP617" s="109"/>
      <c r="AQ617" s="110"/>
      <c r="AR617" s="109"/>
      <c r="AS617" s="109"/>
    </row>
    <row r="618" spans="1:45" ht="18.75" customHeight="1">
      <c r="A618" s="15">
        <v>45908</v>
      </c>
      <c r="B618" s="49" t="s">
        <v>30</v>
      </c>
      <c r="C618" s="27" t="s">
        <v>78</v>
      </c>
      <c r="D618" s="27" t="s">
        <v>41</v>
      </c>
      <c r="E618" s="50" t="s">
        <v>55</v>
      </c>
      <c r="F618" s="51" t="str">
        <f>IFERROR(VLOOKUP(E618,#REF!,2,0),"-")</f>
        <v>-</v>
      </c>
      <c r="G618" s="50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7">
        <f t="shared" si="13"/>
        <v>0</v>
      </c>
      <c r="Y618" s="27"/>
      <c r="Z618" s="57">
        <f t="shared" si="14"/>
        <v>0</v>
      </c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15">
        <v>45908</v>
      </c>
      <c r="B619" s="49" t="s">
        <v>42</v>
      </c>
      <c r="C619" s="27" t="s">
        <v>79</v>
      </c>
      <c r="D619" s="27" t="s">
        <v>41</v>
      </c>
      <c r="E619" s="50" t="s">
        <v>53</v>
      </c>
      <c r="F619" s="51" t="str">
        <f>IFERROR(VLOOKUP(E619,#REF!,2,0),"-")</f>
        <v>-</v>
      </c>
      <c r="G619" s="50" t="s">
        <v>35</v>
      </c>
      <c r="H619" s="56" t="s">
        <v>215</v>
      </c>
      <c r="I619" s="56" t="s">
        <v>674</v>
      </c>
      <c r="J619" s="56" t="s">
        <v>1025</v>
      </c>
      <c r="K619" s="56">
        <v>1255</v>
      </c>
      <c r="L619" s="56" t="s">
        <v>741</v>
      </c>
      <c r="M619" s="56" t="s">
        <v>1026</v>
      </c>
      <c r="N619" s="56">
        <v>40</v>
      </c>
      <c r="O619" s="56"/>
      <c r="P619" s="56">
        <v>1300</v>
      </c>
      <c r="Q619" s="56">
        <v>250</v>
      </c>
      <c r="R619" s="56"/>
      <c r="S619" s="56"/>
      <c r="T619" s="56">
        <v>100</v>
      </c>
      <c r="U619" s="56"/>
      <c r="V619" s="56"/>
      <c r="W619" s="56"/>
      <c r="X619" s="57">
        <f t="shared" si="13"/>
        <v>1650</v>
      </c>
      <c r="Y619" s="27">
        <v>4363</v>
      </c>
      <c r="Z619" s="57">
        <f t="shared" si="14"/>
        <v>6013</v>
      </c>
      <c r="AA619" s="56"/>
      <c r="AB619" s="14" t="s">
        <v>892</v>
      </c>
      <c r="AC619" s="15">
        <v>45913</v>
      </c>
      <c r="AD619" s="56"/>
      <c r="AE619" s="56"/>
      <c r="AF619" s="56"/>
      <c r="AG619" s="56"/>
      <c r="AH619" s="56"/>
      <c r="AI619" s="56">
        <v>350</v>
      </c>
      <c r="AJ619" s="56"/>
      <c r="AK619" s="56"/>
      <c r="AL619" s="56">
        <v>100</v>
      </c>
      <c r="AM619" s="56"/>
      <c r="AN619" s="56"/>
      <c r="AO619" s="56"/>
      <c r="AP619" s="59"/>
      <c r="AQ619" s="60"/>
      <c r="AR619" s="59"/>
      <c r="AS619" s="59"/>
    </row>
    <row r="620" spans="1:45" ht="18.75" customHeight="1">
      <c r="A620" s="15">
        <v>45908</v>
      </c>
      <c r="B620" s="49" t="s">
        <v>42</v>
      </c>
      <c r="C620" s="27" t="s">
        <v>80</v>
      </c>
      <c r="D620" s="27" t="s">
        <v>41</v>
      </c>
      <c r="E620" s="50" t="s">
        <v>258</v>
      </c>
      <c r="F620" s="51" t="str">
        <f>IFERROR(VLOOKUP(E620,#REF!,2,0),"-")</f>
        <v>-</v>
      </c>
      <c r="G620" s="50" t="s">
        <v>35</v>
      </c>
      <c r="H620" s="56" t="s">
        <v>296</v>
      </c>
      <c r="I620" s="56" t="s">
        <v>360</v>
      </c>
      <c r="J620" s="56" t="s">
        <v>361</v>
      </c>
      <c r="K620" s="56">
        <v>1435</v>
      </c>
      <c r="L620" s="56" t="s">
        <v>1027</v>
      </c>
      <c r="M620" s="56" t="s">
        <v>1028</v>
      </c>
      <c r="N620" s="56">
        <v>40</v>
      </c>
      <c r="O620" s="56"/>
      <c r="P620" s="56">
        <v>1284</v>
      </c>
      <c r="Q620" s="56">
        <v>250</v>
      </c>
      <c r="R620" s="56"/>
      <c r="S620" s="56"/>
      <c r="T620" s="56">
        <v>100</v>
      </c>
      <c r="U620" s="56"/>
      <c r="V620" s="56"/>
      <c r="W620" s="56"/>
      <c r="X620" s="57">
        <f t="shared" si="13"/>
        <v>1634</v>
      </c>
      <c r="Y620" s="27">
        <v>4363</v>
      </c>
      <c r="Z620" s="57">
        <f t="shared" si="14"/>
        <v>5997</v>
      </c>
      <c r="AA620" s="56"/>
      <c r="AB620" s="14" t="s">
        <v>1029</v>
      </c>
      <c r="AC620" s="15">
        <v>45913</v>
      </c>
      <c r="AD620" s="56"/>
      <c r="AE620" s="56"/>
      <c r="AF620" s="56"/>
      <c r="AG620" s="56"/>
      <c r="AH620" s="56"/>
      <c r="AI620" s="56">
        <v>350</v>
      </c>
      <c r="AJ620" s="56"/>
      <c r="AK620" s="56"/>
      <c r="AL620" s="56">
        <v>100</v>
      </c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01">
        <v>45908</v>
      </c>
      <c r="B621" s="102" t="s">
        <v>211</v>
      </c>
      <c r="C621" s="103" t="s">
        <v>80</v>
      </c>
      <c r="D621" s="103" t="s">
        <v>41</v>
      </c>
      <c r="E621" s="104" t="s">
        <v>258</v>
      </c>
      <c r="F621" s="103" t="str">
        <f>IFERROR(VLOOKUP(E621,#REF!,2,0),"-")</f>
        <v>-</v>
      </c>
      <c r="G621" s="104" t="s">
        <v>35</v>
      </c>
      <c r="H621" s="105" t="s">
        <v>106</v>
      </c>
      <c r="I621" s="105" t="s">
        <v>240</v>
      </c>
      <c r="J621" s="105" t="s">
        <v>115</v>
      </c>
      <c r="K621" s="105"/>
      <c r="L621" s="105" t="s">
        <v>1030</v>
      </c>
      <c r="M621" s="105" t="s">
        <v>1031</v>
      </c>
      <c r="N621" s="105">
        <v>40</v>
      </c>
      <c r="O621" s="105"/>
      <c r="P621" s="105">
        <v>1300</v>
      </c>
      <c r="Q621" s="105">
        <v>250</v>
      </c>
      <c r="R621" s="105">
        <v>1000</v>
      </c>
      <c r="S621" s="105"/>
      <c r="T621" s="105">
        <v>100</v>
      </c>
      <c r="U621" s="105"/>
      <c r="V621" s="105"/>
      <c r="W621" s="105">
        <v>36.450000000000003</v>
      </c>
      <c r="X621" s="57">
        <f t="shared" si="13"/>
        <v>2613.5500000000002</v>
      </c>
      <c r="Y621" s="27">
        <v>2000</v>
      </c>
      <c r="Z621" s="57">
        <f t="shared" si="14"/>
        <v>4613.55</v>
      </c>
      <c r="AA621" s="105">
        <v>100</v>
      </c>
      <c r="AB621" s="95" t="s">
        <v>1022</v>
      </c>
      <c r="AC621" s="108">
        <v>45916</v>
      </c>
      <c r="AD621" s="105"/>
      <c r="AE621" s="105"/>
      <c r="AF621" s="105"/>
      <c r="AG621" s="105"/>
      <c r="AH621" s="105"/>
      <c r="AI621" s="105">
        <v>200</v>
      </c>
      <c r="AJ621" s="105"/>
      <c r="AK621" s="105"/>
      <c r="AL621" s="56">
        <v>100</v>
      </c>
      <c r="AM621" s="105"/>
      <c r="AN621" s="105"/>
      <c r="AO621" s="105"/>
      <c r="AP621" s="109"/>
      <c r="AQ621" s="110"/>
      <c r="AR621" s="109"/>
      <c r="AS621" s="109"/>
    </row>
    <row r="622" spans="1:45" ht="18.75" customHeight="1">
      <c r="A622" s="101">
        <v>45908</v>
      </c>
      <c r="B622" s="102" t="s">
        <v>211</v>
      </c>
      <c r="C622" s="103" t="s">
        <v>80</v>
      </c>
      <c r="D622" s="103" t="s">
        <v>41</v>
      </c>
      <c r="E622" s="104" t="s">
        <v>258</v>
      </c>
      <c r="F622" s="103" t="str">
        <f>IFERROR(VLOOKUP(E622,#REF!,2,0),"-")</f>
        <v>-</v>
      </c>
      <c r="G622" s="104" t="s">
        <v>35</v>
      </c>
      <c r="H622" s="105" t="s">
        <v>132</v>
      </c>
      <c r="I622" s="105" t="s">
        <v>240</v>
      </c>
      <c r="J622" s="105" t="s">
        <v>142</v>
      </c>
      <c r="K622" s="105"/>
      <c r="L622" s="105" t="s">
        <v>1032</v>
      </c>
      <c r="M622" s="105" t="s">
        <v>1033</v>
      </c>
      <c r="N622" s="105">
        <v>40</v>
      </c>
      <c r="O622" s="105"/>
      <c r="P622" s="105">
        <v>1284</v>
      </c>
      <c r="Q622" s="105">
        <v>267.5</v>
      </c>
      <c r="R622" s="105"/>
      <c r="S622" s="105"/>
      <c r="T622" s="105">
        <v>100</v>
      </c>
      <c r="U622" s="105"/>
      <c r="V622" s="105"/>
      <c r="W622" s="105">
        <v>36</v>
      </c>
      <c r="X622" s="57">
        <f t="shared" si="13"/>
        <v>1615.5</v>
      </c>
      <c r="Y622" s="27">
        <v>2000</v>
      </c>
      <c r="Z622" s="57">
        <f t="shared" si="14"/>
        <v>3615.5</v>
      </c>
      <c r="AA622" s="105"/>
      <c r="AB622" s="95" t="s">
        <v>1022</v>
      </c>
      <c r="AC622" s="108">
        <v>45916</v>
      </c>
      <c r="AD622" s="105"/>
      <c r="AE622" s="105"/>
      <c r="AF622" s="105"/>
      <c r="AG622" s="105"/>
      <c r="AH622" s="105"/>
      <c r="AI622" s="105">
        <v>200</v>
      </c>
      <c r="AJ622" s="105"/>
      <c r="AK622" s="105"/>
      <c r="AL622" s="56">
        <v>100</v>
      </c>
      <c r="AM622" s="105"/>
      <c r="AN622" s="105"/>
      <c r="AO622" s="105"/>
      <c r="AP622" s="109"/>
      <c r="AQ622" s="110"/>
      <c r="AR622" s="109"/>
      <c r="AS622" s="109"/>
    </row>
    <row r="623" spans="1:45" ht="18.75" customHeight="1">
      <c r="A623" s="15">
        <v>45908</v>
      </c>
      <c r="B623" s="49" t="s">
        <v>27</v>
      </c>
      <c r="C623" s="27" t="s">
        <v>81</v>
      </c>
      <c r="D623" s="27" t="s">
        <v>41</v>
      </c>
      <c r="E623" s="50" t="s">
        <v>74</v>
      </c>
      <c r="F623" s="51" t="str">
        <f>IFERROR(VLOOKUP(E623,#REF!,2,0),"-")</f>
        <v>-</v>
      </c>
      <c r="G623" s="50" t="s">
        <v>29</v>
      </c>
      <c r="H623" s="56" t="s">
        <v>200</v>
      </c>
      <c r="I623" s="56" t="s">
        <v>719</v>
      </c>
      <c r="J623" s="56"/>
      <c r="K623" s="56" t="s">
        <v>1034</v>
      </c>
      <c r="L623" s="56"/>
      <c r="M623" s="56" t="s">
        <v>985</v>
      </c>
      <c r="N623" s="56">
        <v>40</v>
      </c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13"/>
        <v>0</v>
      </c>
      <c r="Y623" s="27">
        <v>4200</v>
      </c>
      <c r="Z623" s="57">
        <f t="shared" si="14"/>
        <v>4200</v>
      </c>
      <c r="AA623" s="56"/>
      <c r="AB623" s="14" t="s">
        <v>1035</v>
      </c>
      <c r="AC623" s="15">
        <v>45911</v>
      </c>
      <c r="AD623" s="56"/>
      <c r="AE623" s="56"/>
      <c r="AF623" s="56"/>
      <c r="AG623" s="56"/>
      <c r="AH623" s="56"/>
      <c r="AI623" s="56">
        <v>350</v>
      </c>
      <c r="AJ623" s="56"/>
      <c r="AK623" s="56"/>
      <c r="AL623" s="56">
        <v>100</v>
      </c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45908</v>
      </c>
      <c r="B624" s="49" t="s">
        <v>27</v>
      </c>
      <c r="C624" s="27" t="s">
        <v>263</v>
      </c>
      <c r="D624" s="27" t="s">
        <v>41</v>
      </c>
      <c r="E624" s="50" t="s">
        <v>219</v>
      </c>
      <c r="F624" s="51" t="str">
        <f>IFERROR(VLOOKUP(E624,#REF!,2,0),"-")</f>
        <v>-</v>
      </c>
      <c r="G624" s="50" t="s">
        <v>29</v>
      </c>
      <c r="H624" s="56" t="s">
        <v>138</v>
      </c>
      <c r="I624" s="56" t="s">
        <v>273</v>
      </c>
      <c r="J624" s="56" t="s">
        <v>105</v>
      </c>
      <c r="K624" s="100" t="s">
        <v>1009</v>
      </c>
      <c r="L624" s="56" t="s">
        <v>1010</v>
      </c>
      <c r="M624" s="56" t="s">
        <v>1036</v>
      </c>
      <c r="N624" s="56">
        <v>40</v>
      </c>
      <c r="O624" s="56"/>
      <c r="P624" s="56">
        <v>1070</v>
      </c>
      <c r="Q624" s="56">
        <v>214</v>
      </c>
      <c r="R624" s="56"/>
      <c r="S624" s="56"/>
      <c r="T624" s="56">
        <v>130</v>
      </c>
      <c r="U624" s="56"/>
      <c r="V624" s="56"/>
      <c r="W624" s="56">
        <v>30</v>
      </c>
      <c r="X624" s="57">
        <f t="shared" si="13"/>
        <v>1384</v>
      </c>
      <c r="Y624" s="27">
        <v>3600</v>
      </c>
      <c r="Z624" s="57">
        <f t="shared" si="14"/>
        <v>4984</v>
      </c>
      <c r="AA624" s="56"/>
      <c r="AB624" s="14" t="s">
        <v>1012</v>
      </c>
      <c r="AC624" s="15">
        <v>45915</v>
      </c>
      <c r="AD624" s="56"/>
      <c r="AE624" s="56"/>
      <c r="AF624" s="56"/>
      <c r="AG624" s="56"/>
      <c r="AH624" s="56"/>
      <c r="AI624" s="56">
        <v>350</v>
      </c>
      <c r="AJ624" s="56"/>
      <c r="AK624" s="56"/>
      <c r="AL624" s="56">
        <v>100</v>
      </c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5">
        <v>45908</v>
      </c>
      <c r="B625" s="49" t="s">
        <v>30</v>
      </c>
      <c r="C625" s="27" t="s">
        <v>259</v>
      </c>
      <c r="D625" s="27" t="s">
        <v>41</v>
      </c>
      <c r="E625" s="50" t="s">
        <v>272</v>
      </c>
      <c r="F625" s="51" t="str">
        <f>IFERROR(VLOOKUP(E625,#REF!,2,0),"-")</f>
        <v>-</v>
      </c>
      <c r="G625" s="50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7">
        <f t="shared" si="13"/>
        <v>0</v>
      </c>
      <c r="Y625" s="27"/>
      <c r="Z625" s="57">
        <f t="shared" si="14"/>
        <v>0</v>
      </c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9"/>
      <c r="AQ625" s="60"/>
      <c r="AR625" s="59"/>
      <c r="AS625" s="59"/>
    </row>
    <row r="626" spans="1:45" ht="18.75" customHeight="1">
      <c r="A626" s="15">
        <v>45908</v>
      </c>
      <c r="B626" s="49" t="s">
        <v>27</v>
      </c>
      <c r="C626" s="27" t="s">
        <v>256</v>
      </c>
      <c r="D626" s="27" t="s">
        <v>41</v>
      </c>
      <c r="E626" s="50" t="s">
        <v>275</v>
      </c>
      <c r="F626" s="51" t="str">
        <f>IFERROR(VLOOKUP(E626,#REF!,2,0),"-")</f>
        <v>-</v>
      </c>
      <c r="G626" s="50" t="s">
        <v>29</v>
      </c>
      <c r="H626" s="56" t="s">
        <v>177</v>
      </c>
      <c r="I626" s="56" t="s">
        <v>273</v>
      </c>
      <c r="J626" s="56" t="s">
        <v>839</v>
      </c>
      <c r="K626" s="56" t="s">
        <v>1037</v>
      </c>
      <c r="L626" s="56" t="s">
        <v>1038</v>
      </c>
      <c r="M626" s="56" t="s">
        <v>1039</v>
      </c>
      <c r="N626" s="56">
        <v>20</v>
      </c>
      <c r="O626" s="56"/>
      <c r="P626" s="56">
        <v>428</v>
      </c>
      <c r="Q626" s="56">
        <v>250</v>
      </c>
      <c r="R626" s="56"/>
      <c r="S626" s="56"/>
      <c r="T626" s="56">
        <v>130</v>
      </c>
      <c r="U626" s="56"/>
      <c r="V626" s="56"/>
      <c r="W626" s="56"/>
      <c r="X626" s="57">
        <f t="shared" si="13"/>
        <v>808</v>
      </c>
      <c r="Y626" s="27">
        <v>3600</v>
      </c>
      <c r="Z626" s="57">
        <f t="shared" si="14"/>
        <v>4408</v>
      </c>
      <c r="AA626" s="56"/>
      <c r="AB626" s="14" t="s">
        <v>1040</v>
      </c>
      <c r="AC626" s="15">
        <v>45915</v>
      </c>
      <c r="AD626" s="56"/>
      <c r="AE626" s="56"/>
      <c r="AF626" s="56"/>
      <c r="AG626" s="56"/>
      <c r="AH626" s="56"/>
      <c r="AI626" s="56">
        <v>350</v>
      </c>
      <c r="AJ626" s="56"/>
      <c r="AK626" s="56"/>
      <c r="AL626" s="56">
        <v>100</v>
      </c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80">
        <v>45908</v>
      </c>
      <c r="B627" s="81" t="s">
        <v>27</v>
      </c>
      <c r="C627" s="82" t="s">
        <v>282</v>
      </c>
      <c r="D627" s="82" t="s">
        <v>41</v>
      </c>
      <c r="E627" s="83" t="s">
        <v>210</v>
      </c>
      <c r="F627" s="84" t="str">
        <f>IFERROR(VLOOKUP(E627,#REF!,2,0),"-")</f>
        <v>-</v>
      </c>
      <c r="G627" s="83" t="s">
        <v>29</v>
      </c>
      <c r="H627" s="85" t="s">
        <v>138</v>
      </c>
      <c r="I627" s="85" t="s">
        <v>273</v>
      </c>
      <c r="J627" s="85" t="s">
        <v>105</v>
      </c>
      <c r="K627" s="85" t="s">
        <v>1009</v>
      </c>
      <c r="L627" s="85" t="s">
        <v>1010</v>
      </c>
      <c r="M627" s="85" t="s">
        <v>1041</v>
      </c>
      <c r="N627" s="85">
        <v>40</v>
      </c>
      <c r="O627" s="85"/>
      <c r="P627" s="85">
        <v>1070</v>
      </c>
      <c r="Q627" s="85">
        <v>214</v>
      </c>
      <c r="R627" s="85"/>
      <c r="S627" s="85"/>
      <c r="T627" s="56">
        <v>130</v>
      </c>
      <c r="U627" s="85"/>
      <c r="V627" s="85"/>
      <c r="W627" s="85">
        <v>30</v>
      </c>
      <c r="X627" s="86">
        <f t="shared" si="13"/>
        <v>1384</v>
      </c>
      <c r="Y627" s="82">
        <v>3600</v>
      </c>
      <c r="Z627" s="86">
        <f t="shared" si="14"/>
        <v>4984</v>
      </c>
      <c r="AA627" s="85"/>
      <c r="AB627" s="14" t="s">
        <v>1012</v>
      </c>
      <c r="AC627" s="15">
        <v>45915</v>
      </c>
      <c r="AD627" s="85"/>
      <c r="AE627" s="85"/>
      <c r="AF627" s="85"/>
      <c r="AG627" s="85"/>
      <c r="AH627" s="85"/>
      <c r="AI627" s="85">
        <v>350</v>
      </c>
      <c r="AJ627" s="85"/>
      <c r="AK627" s="85"/>
      <c r="AL627" s="85">
        <v>100</v>
      </c>
      <c r="AM627" s="85"/>
      <c r="AN627" s="85"/>
      <c r="AO627" s="85"/>
      <c r="AP627" s="87"/>
      <c r="AQ627" s="88"/>
      <c r="AR627" s="87"/>
      <c r="AS627" s="87"/>
    </row>
    <row r="628" spans="1:45" ht="18.75" customHeight="1">
      <c r="A628" s="15">
        <v>45909</v>
      </c>
      <c r="B628" s="49" t="s">
        <v>27</v>
      </c>
      <c r="C628" s="27" t="s">
        <v>22</v>
      </c>
      <c r="D628" s="27" t="s">
        <v>23</v>
      </c>
      <c r="E628" s="50" t="s">
        <v>207</v>
      </c>
      <c r="F628" s="51" t="str">
        <f>IFERROR(VLOOKUP(E628,#REF!,2,0),"-")</f>
        <v>-</v>
      </c>
      <c r="G628" s="50" t="s">
        <v>29</v>
      </c>
      <c r="H628" s="56" t="s">
        <v>396</v>
      </c>
      <c r="I628" s="56" t="s">
        <v>89</v>
      </c>
      <c r="J628" s="56"/>
      <c r="K628" s="56" t="s">
        <v>1042</v>
      </c>
      <c r="L628" s="56">
        <v>2025090435</v>
      </c>
      <c r="M628" s="56" t="s">
        <v>49</v>
      </c>
      <c r="N628" s="56">
        <v>40</v>
      </c>
      <c r="O628" s="56"/>
      <c r="P628" s="56"/>
      <c r="Q628" s="56"/>
      <c r="R628" s="56"/>
      <c r="S628" s="56"/>
      <c r="T628" s="56"/>
      <c r="U628" s="56"/>
      <c r="V628" s="56"/>
      <c r="W628" s="56"/>
      <c r="X628" s="57">
        <f t="shared" si="13"/>
        <v>0</v>
      </c>
      <c r="Y628" s="27">
        <v>6834</v>
      </c>
      <c r="Z628" s="57">
        <f t="shared" si="14"/>
        <v>6834</v>
      </c>
      <c r="AA628" s="56"/>
      <c r="AB628" s="14" t="s">
        <v>1043</v>
      </c>
      <c r="AC628" s="15">
        <v>45911</v>
      </c>
      <c r="AD628" s="56"/>
      <c r="AE628" s="56"/>
      <c r="AF628" s="56"/>
      <c r="AG628" s="56"/>
      <c r="AH628" s="56"/>
      <c r="AI628" s="56">
        <v>450</v>
      </c>
      <c r="AJ628" s="56"/>
      <c r="AK628" s="56"/>
      <c r="AL628" s="56">
        <v>100</v>
      </c>
      <c r="AM628" s="56"/>
      <c r="AN628" s="56"/>
      <c r="AO628" s="56"/>
      <c r="AP628" s="59"/>
      <c r="AQ628" s="60"/>
      <c r="AR628" s="59"/>
      <c r="AS628" s="59"/>
    </row>
    <row r="629" spans="1:45" ht="18.75" customHeight="1">
      <c r="A629" s="15">
        <v>45909</v>
      </c>
      <c r="B629" s="49" t="s">
        <v>27</v>
      </c>
      <c r="C629" s="27" t="s">
        <v>28</v>
      </c>
      <c r="D629" s="27" t="s">
        <v>23</v>
      </c>
      <c r="E629" s="50" t="s">
        <v>261</v>
      </c>
      <c r="F629" s="51" t="str">
        <f>IFERROR(VLOOKUP(E629,#REF!,2,0),"-")</f>
        <v>-</v>
      </c>
      <c r="G629" s="50" t="s">
        <v>29</v>
      </c>
      <c r="H629" s="56" t="s">
        <v>1044</v>
      </c>
      <c r="I629" s="56" t="s">
        <v>61</v>
      </c>
      <c r="J629" s="56" t="s">
        <v>108</v>
      </c>
      <c r="K629" s="100" t="s">
        <v>1045</v>
      </c>
      <c r="L629" s="56" t="s">
        <v>1046</v>
      </c>
      <c r="M629" s="56" t="s">
        <v>1047</v>
      </c>
      <c r="N629" s="56">
        <v>40</v>
      </c>
      <c r="O629" s="56"/>
      <c r="P629" s="56">
        <v>800</v>
      </c>
      <c r="Q629" s="56">
        <v>220</v>
      </c>
      <c r="R629" s="56"/>
      <c r="S629" s="56"/>
      <c r="T629" s="56">
        <v>130</v>
      </c>
      <c r="U629" s="56"/>
      <c r="V629" s="56"/>
      <c r="W629" s="56"/>
      <c r="X629" s="57">
        <f t="shared" si="13"/>
        <v>1150</v>
      </c>
      <c r="Y629" s="27">
        <v>4000</v>
      </c>
      <c r="Z629" s="57">
        <f t="shared" si="14"/>
        <v>5150</v>
      </c>
      <c r="AA629" s="56"/>
      <c r="AB629" s="14" t="s">
        <v>1048</v>
      </c>
      <c r="AC629" s="15">
        <v>45915</v>
      </c>
      <c r="AD629" s="56"/>
      <c r="AE629" s="56"/>
      <c r="AF629" s="56"/>
      <c r="AG629" s="56"/>
      <c r="AH629" s="56"/>
      <c r="AI629" s="56">
        <v>350</v>
      </c>
      <c r="AJ629" s="56"/>
      <c r="AK629" s="56"/>
      <c r="AL629" s="56">
        <v>100</v>
      </c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45909</v>
      </c>
      <c r="B630" s="49" t="s">
        <v>27</v>
      </c>
      <c r="C630" s="27" t="s">
        <v>31</v>
      </c>
      <c r="D630" s="27" t="s">
        <v>23</v>
      </c>
      <c r="E630" s="50" t="s">
        <v>248</v>
      </c>
      <c r="F630" s="51" t="str">
        <f>IFERROR(VLOOKUP(E630,#REF!,2,0),"-")</f>
        <v>-</v>
      </c>
      <c r="G630" s="50" t="s">
        <v>29</v>
      </c>
      <c r="H630" s="56" t="s">
        <v>1044</v>
      </c>
      <c r="I630" s="56" t="s">
        <v>61</v>
      </c>
      <c r="J630" s="56" t="s">
        <v>108</v>
      </c>
      <c r="K630" s="100" t="s">
        <v>1045</v>
      </c>
      <c r="L630" s="56" t="s">
        <v>1046</v>
      </c>
      <c r="M630" s="56" t="s">
        <v>1049</v>
      </c>
      <c r="N630" s="56">
        <v>40</v>
      </c>
      <c r="O630" s="56"/>
      <c r="P630" s="56">
        <v>800</v>
      </c>
      <c r="Q630" s="56">
        <v>220</v>
      </c>
      <c r="R630" s="56"/>
      <c r="S630" s="56"/>
      <c r="T630" s="56">
        <v>130</v>
      </c>
      <c r="U630" s="56"/>
      <c r="V630" s="56"/>
      <c r="W630" s="56"/>
      <c r="X630" s="57">
        <f t="shared" si="13"/>
        <v>1150</v>
      </c>
      <c r="Y630" s="27">
        <v>4000</v>
      </c>
      <c r="Z630" s="57">
        <f t="shared" si="14"/>
        <v>5150</v>
      </c>
      <c r="AA630" s="56"/>
      <c r="AB630" s="14" t="s">
        <v>1048</v>
      </c>
      <c r="AC630" s="15">
        <v>45915</v>
      </c>
      <c r="AD630" s="56"/>
      <c r="AE630" s="56"/>
      <c r="AF630" s="56"/>
      <c r="AG630" s="56"/>
      <c r="AH630" s="56"/>
      <c r="AI630" s="56">
        <v>350</v>
      </c>
      <c r="AJ630" s="56"/>
      <c r="AK630" s="56"/>
      <c r="AL630" s="56">
        <v>100</v>
      </c>
      <c r="AM630" s="56"/>
      <c r="AN630" s="56"/>
      <c r="AO630" s="56"/>
      <c r="AP630" s="59"/>
      <c r="AQ630" s="60"/>
      <c r="AR630" s="59"/>
      <c r="AS630" s="59"/>
    </row>
    <row r="631" spans="1:45" ht="18.75" customHeight="1">
      <c r="A631" s="15">
        <v>45909</v>
      </c>
      <c r="B631" s="49" t="s">
        <v>42</v>
      </c>
      <c r="C631" s="27" t="s">
        <v>33</v>
      </c>
      <c r="D631" s="27" t="s">
        <v>23</v>
      </c>
      <c r="E631" s="50" t="s">
        <v>45</v>
      </c>
      <c r="F631" s="51"/>
      <c r="G631" s="50" t="s">
        <v>35</v>
      </c>
      <c r="H631" s="56" t="s">
        <v>215</v>
      </c>
      <c r="I631" s="56" t="s">
        <v>312</v>
      </c>
      <c r="J631" s="56" t="s">
        <v>801</v>
      </c>
      <c r="K631" s="56">
        <v>1322</v>
      </c>
      <c r="L631" s="56" t="s">
        <v>1050</v>
      </c>
      <c r="M631" s="56" t="s">
        <v>1051</v>
      </c>
      <c r="N631" s="56">
        <v>40</v>
      </c>
      <c r="O631" s="56"/>
      <c r="P631" s="56">
        <v>1284</v>
      </c>
      <c r="Q631" s="56">
        <v>267.5</v>
      </c>
      <c r="R631" s="56"/>
      <c r="S631" s="56"/>
      <c r="T631" s="56"/>
      <c r="U631" s="56"/>
      <c r="V631" s="56"/>
      <c r="W631" s="56"/>
      <c r="X631" s="57">
        <f t="shared" si="13"/>
        <v>1551.5</v>
      </c>
      <c r="Y631" s="27">
        <v>4363</v>
      </c>
      <c r="Z631" s="57">
        <f t="shared" si="14"/>
        <v>5914.5</v>
      </c>
      <c r="AA631" s="56"/>
      <c r="AB631" s="14" t="s">
        <v>1052</v>
      </c>
      <c r="AC631" s="15">
        <v>45917</v>
      </c>
      <c r="AD631" s="56"/>
      <c r="AE631" s="56"/>
      <c r="AF631" s="56"/>
      <c r="AG631" s="56"/>
      <c r="AH631" s="56"/>
      <c r="AI631" s="56">
        <v>350</v>
      </c>
      <c r="AJ631" s="56"/>
      <c r="AK631" s="56"/>
      <c r="AL631" s="56">
        <v>100</v>
      </c>
      <c r="AM631" s="56"/>
      <c r="AN631" s="56"/>
      <c r="AO631" s="56"/>
      <c r="AP631" s="59"/>
      <c r="AQ631" s="60"/>
      <c r="AR631" s="59"/>
      <c r="AS631" s="59"/>
    </row>
    <row r="632" spans="1:45" ht="18.75" customHeight="1">
      <c r="A632" s="15">
        <v>45909</v>
      </c>
      <c r="B632" s="49" t="s">
        <v>27</v>
      </c>
      <c r="C632" s="27" t="s">
        <v>34</v>
      </c>
      <c r="D632" s="27" t="s">
        <v>23</v>
      </c>
      <c r="E632" s="50" t="s">
        <v>75</v>
      </c>
      <c r="F632" s="51" t="str">
        <f>IFERROR(VLOOKUP(E632,#REF!,2,0),"-")</f>
        <v>-</v>
      </c>
      <c r="G632" s="50" t="s">
        <v>29</v>
      </c>
      <c r="H632" s="56" t="s">
        <v>1044</v>
      </c>
      <c r="I632" s="56" t="s">
        <v>61</v>
      </c>
      <c r="J632" s="56" t="s">
        <v>108</v>
      </c>
      <c r="K632" s="56" t="s">
        <v>1053</v>
      </c>
      <c r="L632" s="56" t="s">
        <v>1054</v>
      </c>
      <c r="M632" s="56" t="s">
        <v>1055</v>
      </c>
      <c r="N632" s="56">
        <v>40</v>
      </c>
      <c r="O632" s="56"/>
      <c r="P632" s="56">
        <v>800</v>
      </c>
      <c r="Q632" s="56">
        <v>220</v>
      </c>
      <c r="R632" s="56"/>
      <c r="S632" s="56"/>
      <c r="T632" s="56">
        <v>130</v>
      </c>
      <c r="U632" s="56"/>
      <c r="V632" s="56"/>
      <c r="W632" s="56"/>
      <c r="X632" s="57">
        <f t="shared" si="13"/>
        <v>1150</v>
      </c>
      <c r="Y632" s="27">
        <v>4000</v>
      </c>
      <c r="Z632" s="57">
        <f t="shared" si="14"/>
        <v>5150</v>
      </c>
      <c r="AA632" s="56"/>
      <c r="AB632" s="14" t="s">
        <v>1056</v>
      </c>
      <c r="AC632" s="15">
        <v>45915</v>
      </c>
      <c r="AD632" s="56"/>
      <c r="AE632" s="56"/>
      <c r="AF632" s="56"/>
      <c r="AG632" s="56"/>
      <c r="AH632" s="56"/>
      <c r="AI632" s="56">
        <v>350</v>
      </c>
      <c r="AJ632" s="56"/>
      <c r="AK632" s="56"/>
      <c r="AL632" s="56">
        <v>100</v>
      </c>
      <c r="AM632" s="56"/>
      <c r="AN632" s="56"/>
      <c r="AO632" s="56"/>
      <c r="AP632" s="59"/>
      <c r="AQ632" s="60"/>
      <c r="AR632" s="59"/>
      <c r="AS632" s="59"/>
    </row>
    <row r="633" spans="1:45" ht="18.75" customHeight="1">
      <c r="A633" s="101">
        <v>45909</v>
      </c>
      <c r="B633" s="102" t="s">
        <v>211</v>
      </c>
      <c r="C633" s="103" t="s">
        <v>36</v>
      </c>
      <c r="D633" s="103" t="s">
        <v>23</v>
      </c>
      <c r="E633" s="104" t="s">
        <v>37</v>
      </c>
      <c r="F633" s="103" t="str">
        <f>IFERROR(VLOOKUP(E633,#REF!,2,0),"-")</f>
        <v>-</v>
      </c>
      <c r="G633" s="104" t="s">
        <v>35</v>
      </c>
      <c r="H633" s="105" t="s">
        <v>97</v>
      </c>
      <c r="I633" s="105" t="s">
        <v>240</v>
      </c>
      <c r="J633" s="105" t="s">
        <v>960</v>
      </c>
      <c r="K633" s="105"/>
      <c r="L633" s="105" t="s">
        <v>1057</v>
      </c>
      <c r="M633" s="105" t="s">
        <v>1058</v>
      </c>
      <c r="N633" s="105">
        <v>40</v>
      </c>
      <c r="O633" s="105"/>
      <c r="P633" s="105">
        <v>1070</v>
      </c>
      <c r="Q633" s="105">
        <v>250</v>
      </c>
      <c r="R633" s="105"/>
      <c r="S633" s="105"/>
      <c r="T633" s="105">
        <v>100</v>
      </c>
      <c r="U633" s="105"/>
      <c r="V633" s="105"/>
      <c r="W633" s="105">
        <v>30</v>
      </c>
      <c r="X633" s="107">
        <f t="shared" si="13"/>
        <v>1390</v>
      </c>
      <c r="Y633" s="103">
        <v>2000</v>
      </c>
      <c r="Z633" s="107">
        <f t="shared" si="14"/>
        <v>3390</v>
      </c>
      <c r="AA633" s="105">
        <v>100</v>
      </c>
      <c r="AB633" s="95" t="s">
        <v>1022</v>
      </c>
      <c r="AC633" s="108">
        <v>45916</v>
      </c>
      <c r="AD633" s="105"/>
      <c r="AE633" s="105"/>
      <c r="AF633" s="105"/>
      <c r="AG633" s="105"/>
      <c r="AH633" s="105"/>
      <c r="AI633" s="105">
        <v>200</v>
      </c>
      <c r="AJ633" s="105"/>
      <c r="AK633" s="105"/>
      <c r="AL633" s="56">
        <v>100</v>
      </c>
      <c r="AM633" s="105"/>
      <c r="AN633" s="105"/>
      <c r="AO633" s="105"/>
      <c r="AP633" s="109"/>
      <c r="AQ633" s="110"/>
      <c r="AR633" s="109"/>
      <c r="AS633" s="109"/>
    </row>
    <row r="634" spans="1:45" ht="18.75" customHeight="1">
      <c r="A634" s="101">
        <v>45909</v>
      </c>
      <c r="B634" s="102" t="s">
        <v>211</v>
      </c>
      <c r="C634" s="103" t="s">
        <v>36</v>
      </c>
      <c r="D634" s="103" t="s">
        <v>23</v>
      </c>
      <c r="E634" s="104" t="s">
        <v>37</v>
      </c>
      <c r="F634" s="103" t="str">
        <f>IFERROR(VLOOKUP(E634,#REF!,2,0),"-")</f>
        <v>-</v>
      </c>
      <c r="G634" s="104" t="s">
        <v>35</v>
      </c>
      <c r="H634" s="105" t="s">
        <v>97</v>
      </c>
      <c r="I634" s="105" t="s">
        <v>240</v>
      </c>
      <c r="J634" s="105" t="s">
        <v>112</v>
      </c>
      <c r="K634" s="105"/>
      <c r="L634" s="105" t="s">
        <v>1059</v>
      </c>
      <c r="M634" s="105" t="s">
        <v>1060</v>
      </c>
      <c r="N634" s="105">
        <v>20</v>
      </c>
      <c r="O634" s="105"/>
      <c r="P634" s="105">
        <v>1284</v>
      </c>
      <c r="Q634" s="105">
        <v>220</v>
      </c>
      <c r="R634" s="105"/>
      <c r="S634" s="105"/>
      <c r="T634" s="105">
        <v>100</v>
      </c>
      <c r="U634" s="105"/>
      <c r="V634" s="105"/>
      <c r="W634" s="105">
        <v>36</v>
      </c>
      <c r="X634" s="107">
        <f t="shared" si="13"/>
        <v>1568</v>
      </c>
      <c r="Y634" s="103">
        <v>2000</v>
      </c>
      <c r="Z634" s="107">
        <f t="shared" si="14"/>
        <v>3568</v>
      </c>
      <c r="AA634" s="105"/>
      <c r="AB634" s="95" t="s">
        <v>1022</v>
      </c>
      <c r="AC634" s="108">
        <v>45916</v>
      </c>
      <c r="AD634" s="105"/>
      <c r="AE634" s="105"/>
      <c r="AF634" s="105"/>
      <c r="AG634" s="105"/>
      <c r="AH634" s="105"/>
      <c r="AI634" s="105">
        <v>200</v>
      </c>
      <c r="AJ634" s="105"/>
      <c r="AK634" s="105"/>
      <c r="AL634" s="56">
        <v>100</v>
      </c>
      <c r="AM634" s="105"/>
      <c r="AN634" s="105"/>
      <c r="AO634" s="105"/>
      <c r="AP634" s="109"/>
      <c r="AQ634" s="110"/>
      <c r="AR634" s="109"/>
      <c r="AS634" s="109"/>
    </row>
    <row r="635" spans="1:45" ht="18.75" customHeight="1">
      <c r="A635" s="15">
        <v>45909</v>
      </c>
      <c r="B635" s="49" t="s">
        <v>42</v>
      </c>
      <c r="C635" s="27" t="s">
        <v>44</v>
      </c>
      <c r="D635" s="27" t="s">
        <v>41</v>
      </c>
      <c r="E635" s="50" t="s">
        <v>222</v>
      </c>
      <c r="F635" s="51" t="str">
        <f>IFERROR(VLOOKUP(E635,#REF!,2,0),"-")</f>
        <v>-</v>
      </c>
      <c r="G635" s="50" t="s">
        <v>35</v>
      </c>
      <c r="H635" s="56" t="s">
        <v>95</v>
      </c>
      <c r="I635" s="56" t="s">
        <v>312</v>
      </c>
      <c r="J635" s="56" t="s">
        <v>157</v>
      </c>
      <c r="K635" s="56">
        <v>1368</v>
      </c>
      <c r="L635" s="56" t="s">
        <v>1061</v>
      </c>
      <c r="M635" s="56" t="s">
        <v>1062</v>
      </c>
      <c r="N635" s="56">
        <v>40</v>
      </c>
      <c r="O635" s="56"/>
      <c r="P635" s="56">
        <v>1284</v>
      </c>
      <c r="Q635" s="56">
        <v>214</v>
      </c>
      <c r="R635" s="56"/>
      <c r="S635" s="56"/>
      <c r="T635" s="56"/>
      <c r="U635" s="56"/>
      <c r="V635" s="56"/>
      <c r="W635" s="56"/>
      <c r="X635" s="57">
        <f t="shared" si="13"/>
        <v>1498</v>
      </c>
      <c r="Y635" s="27">
        <v>4363</v>
      </c>
      <c r="Z635" s="57">
        <f t="shared" si="14"/>
        <v>5861</v>
      </c>
      <c r="AA635" s="56"/>
      <c r="AB635" s="14" t="s">
        <v>1063</v>
      </c>
      <c r="AC635" s="15">
        <v>45913</v>
      </c>
      <c r="AD635" s="56"/>
      <c r="AE635" s="56"/>
      <c r="AF635" s="56"/>
      <c r="AG635" s="56"/>
      <c r="AH635" s="56"/>
      <c r="AI635" s="56">
        <v>350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01">
        <v>45909</v>
      </c>
      <c r="B636" s="102" t="s">
        <v>211</v>
      </c>
      <c r="C636" s="103" t="s">
        <v>46</v>
      </c>
      <c r="D636" s="103" t="s">
        <v>41</v>
      </c>
      <c r="E636" s="104" t="s">
        <v>234</v>
      </c>
      <c r="F636" s="103" t="str">
        <f>IFERROR(VLOOKUP(E636,#REF!,2,0),"-")</f>
        <v>-</v>
      </c>
      <c r="G636" s="104" t="s">
        <v>35</v>
      </c>
      <c r="H636" s="105" t="s">
        <v>132</v>
      </c>
      <c r="I636" s="105" t="s">
        <v>240</v>
      </c>
      <c r="J636" s="105" t="s">
        <v>142</v>
      </c>
      <c r="K636" s="105"/>
      <c r="L636" s="105" t="s">
        <v>1064</v>
      </c>
      <c r="M636" s="105" t="s">
        <v>1065</v>
      </c>
      <c r="N636" s="105">
        <v>40</v>
      </c>
      <c r="O636" s="105"/>
      <c r="P636" s="105">
        <v>1284</v>
      </c>
      <c r="Q636" s="105">
        <v>267.5</v>
      </c>
      <c r="R636" s="105"/>
      <c r="S636" s="105"/>
      <c r="T636" s="105">
        <v>100</v>
      </c>
      <c r="U636" s="105"/>
      <c r="V636" s="105"/>
      <c r="W636" s="105">
        <v>36</v>
      </c>
      <c r="X636" s="107">
        <f t="shared" si="13"/>
        <v>1615.5</v>
      </c>
      <c r="Y636" s="103">
        <v>2000</v>
      </c>
      <c r="Z636" s="107">
        <f t="shared" si="14"/>
        <v>3615.5</v>
      </c>
      <c r="AA636" s="105"/>
      <c r="AB636" s="95" t="s">
        <v>1022</v>
      </c>
      <c r="AC636" s="108">
        <v>45916</v>
      </c>
      <c r="AD636" s="105"/>
      <c r="AE636" s="105"/>
      <c r="AF636" s="105"/>
      <c r="AG636" s="105"/>
      <c r="AH636" s="105"/>
      <c r="AI636" s="105">
        <v>200</v>
      </c>
      <c r="AJ636" s="105"/>
      <c r="AK636" s="105"/>
      <c r="AL636" s="56">
        <v>100</v>
      </c>
      <c r="AM636" s="105"/>
      <c r="AN636" s="105"/>
      <c r="AO636" s="105"/>
      <c r="AP636" s="109"/>
      <c r="AQ636" s="110"/>
      <c r="AR636" s="109"/>
      <c r="AS636" s="109"/>
    </row>
    <row r="637" spans="1:45" ht="18.75" customHeight="1">
      <c r="A637" s="101">
        <v>45909</v>
      </c>
      <c r="B637" s="102" t="s">
        <v>211</v>
      </c>
      <c r="C637" s="103" t="s">
        <v>46</v>
      </c>
      <c r="D637" s="103" t="s">
        <v>41</v>
      </c>
      <c r="E637" s="104" t="s">
        <v>234</v>
      </c>
      <c r="F637" s="103" t="str">
        <f>IFERROR(VLOOKUP(E637,#REF!,2,0),"-")</f>
        <v>-</v>
      </c>
      <c r="G637" s="104" t="s">
        <v>35</v>
      </c>
      <c r="H637" s="105" t="s">
        <v>1066</v>
      </c>
      <c r="I637" s="105" t="s">
        <v>240</v>
      </c>
      <c r="J637" s="105" t="s">
        <v>960</v>
      </c>
      <c r="K637" s="105"/>
      <c r="L637" s="105" t="s">
        <v>1067</v>
      </c>
      <c r="M637" s="105" t="s">
        <v>1068</v>
      </c>
      <c r="N637" s="105">
        <v>40</v>
      </c>
      <c r="O637" s="105"/>
      <c r="P637" s="105">
        <v>1070</v>
      </c>
      <c r="Q637" s="105">
        <v>250</v>
      </c>
      <c r="R637" s="105">
        <v>160.5</v>
      </c>
      <c r="S637" s="105"/>
      <c r="T637" s="105">
        <v>100</v>
      </c>
      <c r="U637" s="105"/>
      <c r="V637" s="105"/>
      <c r="W637" s="105">
        <v>30</v>
      </c>
      <c r="X637" s="107">
        <f t="shared" si="13"/>
        <v>1550.5</v>
      </c>
      <c r="Y637" s="103">
        <v>2000</v>
      </c>
      <c r="Z637" s="107">
        <f t="shared" si="14"/>
        <v>3550.5</v>
      </c>
      <c r="AA637" s="105">
        <v>100</v>
      </c>
      <c r="AB637" s="95" t="s">
        <v>1022</v>
      </c>
      <c r="AC637" s="108">
        <v>45916</v>
      </c>
      <c r="AD637" s="105"/>
      <c r="AE637" s="105"/>
      <c r="AF637" s="105"/>
      <c r="AG637" s="105"/>
      <c r="AH637" s="105"/>
      <c r="AI637" s="105">
        <v>200</v>
      </c>
      <c r="AJ637" s="105"/>
      <c r="AK637" s="105"/>
      <c r="AL637" s="56">
        <v>100</v>
      </c>
      <c r="AM637" s="105"/>
      <c r="AN637" s="105"/>
      <c r="AO637" s="105"/>
      <c r="AP637" s="109"/>
      <c r="AQ637" s="110"/>
      <c r="AR637" s="109"/>
      <c r="AS637" s="109"/>
    </row>
    <row r="638" spans="1:45" ht="18.75" customHeight="1">
      <c r="A638" s="15">
        <v>45909</v>
      </c>
      <c r="B638" s="49" t="s">
        <v>136</v>
      </c>
      <c r="C638" s="27" t="s">
        <v>47</v>
      </c>
      <c r="D638" s="27" t="s">
        <v>41</v>
      </c>
      <c r="E638" s="50" t="s">
        <v>286</v>
      </c>
      <c r="F638" s="51" t="str">
        <f>IFERROR(VLOOKUP(E638,#REF!,2,0),"-")</f>
        <v>-</v>
      </c>
      <c r="G638" s="50" t="s">
        <v>35</v>
      </c>
      <c r="H638" s="56" t="s">
        <v>98</v>
      </c>
      <c r="I638" s="56" t="s">
        <v>236</v>
      </c>
      <c r="J638" s="56" t="s">
        <v>165</v>
      </c>
      <c r="K638" s="56"/>
      <c r="L638" s="98" t="s">
        <v>1069</v>
      </c>
      <c r="M638" s="56" t="s">
        <v>1070</v>
      </c>
      <c r="N638" s="56">
        <v>20</v>
      </c>
      <c r="O638" s="56"/>
      <c r="P638" s="56">
        <v>642</v>
      </c>
      <c r="Q638" s="56">
        <v>214</v>
      </c>
      <c r="R638" s="56"/>
      <c r="S638" s="56"/>
      <c r="T638" s="56"/>
      <c r="U638" s="56"/>
      <c r="V638" s="56"/>
      <c r="W638" s="56"/>
      <c r="X638" s="57">
        <f t="shared" si="13"/>
        <v>856</v>
      </c>
      <c r="Y638" s="27">
        <v>4200</v>
      </c>
      <c r="Z638" s="57">
        <f t="shared" si="14"/>
        <v>5056</v>
      </c>
      <c r="AA638" s="56"/>
      <c r="AB638" s="14" t="s">
        <v>1071</v>
      </c>
      <c r="AC638" s="15">
        <v>45916</v>
      </c>
      <c r="AD638" s="56"/>
      <c r="AE638" s="56"/>
      <c r="AF638" s="56"/>
      <c r="AG638" s="56"/>
      <c r="AH638" s="56"/>
      <c r="AI638" s="56">
        <v>350</v>
      </c>
      <c r="AJ638" s="56"/>
      <c r="AK638" s="56"/>
      <c r="AL638" s="56">
        <v>100</v>
      </c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45909</v>
      </c>
      <c r="B639" s="49" t="s">
        <v>30</v>
      </c>
      <c r="C639" s="27" t="s">
        <v>50</v>
      </c>
      <c r="D639" s="27" t="s">
        <v>41</v>
      </c>
      <c r="E639" s="50" t="s">
        <v>266</v>
      </c>
      <c r="F639" s="51" t="str">
        <f>IFERROR(VLOOKUP(E639,#REF!,2,0),"-")</f>
        <v>-</v>
      </c>
      <c r="G639" s="50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7">
        <f t="shared" si="13"/>
        <v>0</v>
      </c>
      <c r="Y639" s="27"/>
      <c r="Z639" s="57">
        <f t="shared" si="14"/>
        <v>0</v>
      </c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45909</v>
      </c>
      <c r="B640" s="49" t="s">
        <v>30</v>
      </c>
      <c r="C640" s="27" t="s">
        <v>52</v>
      </c>
      <c r="D640" s="27" t="s">
        <v>41</v>
      </c>
      <c r="E640" s="50" t="s">
        <v>292</v>
      </c>
      <c r="F640" s="51" t="str">
        <f>IFERROR(VLOOKUP(E640,#REF!,2,0),"-")</f>
        <v>-</v>
      </c>
      <c r="G640" s="50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7">
        <f t="shared" si="13"/>
        <v>0</v>
      </c>
      <c r="Y640" s="27"/>
      <c r="Z640" s="57">
        <f t="shared" si="14"/>
        <v>0</v>
      </c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9"/>
      <c r="AQ640" s="60"/>
      <c r="AR640" s="59"/>
      <c r="AS640" s="59"/>
    </row>
    <row r="641" spans="1:45" ht="18.75" customHeight="1">
      <c r="A641" s="15">
        <v>45909</v>
      </c>
      <c r="B641" s="49" t="s">
        <v>42</v>
      </c>
      <c r="C641" s="27" t="s">
        <v>54</v>
      </c>
      <c r="D641" s="27" t="s">
        <v>41</v>
      </c>
      <c r="E641" s="50" t="s">
        <v>227</v>
      </c>
      <c r="F641" s="51" t="str">
        <f>IFERROR(VLOOKUP(E641,#REF!,2,0),"-")</f>
        <v>-</v>
      </c>
      <c r="G641" s="50" t="s">
        <v>35</v>
      </c>
      <c r="H641" s="56" t="s">
        <v>58</v>
      </c>
      <c r="I641" s="56" t="s">
        <v>360</v>
      </c>
      <c r="J641" s="56" t="s">
        <v>1025</v>
      </c>
      <c r="K641" s="56">
        <v>1360</v>
      </c>
      <c r="L641" s="56" t="s">
        <v>1072</v>
      </c>
      <c r="M641" s="56" t="s">
        <v>1073</v>
      </c>
      <c r="N641" s="56">
        <v>20</v>
      </c>
      <c r="O641" s="56"/>
      <c r="P641" s="56">
        <v>650</v>
      </c>
      <c r="Q641" s="56">
        <v>250</v>
      </c>
      <c r="R641" s="56"/>
      <c r="S641" s="56"/>
      <c r="T641" s="56"/>
      <c r="U641" s="56"/>
      <c r="V641" s="56"/>
      <c r="W641" s="56"/>
      <c r="X641" s="57">
        <f t="shared" si="13"/>
        <v>900</v>
      </c>
      <c r="Y641" s="27">
        <v>4363</v>
      </c>
      <c r="Z641" s="57">
        <f t="shared" si="14"/>
        <v>5263</v>
      </c>
      <c r="AA641" s="56"/>
      <c r="AB641" s="14" t="s">
        <v>1074</v>
      </c>
      <c r="AC641" s="15">
        <v>45913</v>
      </c>
      <c r="AD641" s="56"/>
      <c r="AE641" s="56"/>
      <c r="AF641" s="56"/>
      <c r="AG641" s="56"/>
      <c r="AH641" s="56"/>
      <c r="AI641" s="56">
        <v>350</v>
      </c>
      <c r="AJ641" s="56"/>
      <c r="AK641" s="56"/>
      <c r="AL641" s="56">
        <v>100</v>
      </c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45909</v>
      </c>
      <c r="B642" s="49" t="s">
        <v>30</v>
      </c>
      <c r="C642" s="27" t="s">
        <v>56</v>
      </c>
      <c r="D642" s="27" t="s">
        <v>41</v>
      </c>
      <c r="E642" s="50" t="s">
        <v>253</v>
      </c>
      <c r="F642" s="51" t="str">
        <f>IFERROR(VLOOKUP(E642,#REF!,2,0),"-")</f>
        <v>-</v>
      </c>
      <c r="G642" s="50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7">
        <f t="shared" si="13"/>
        <v>0</v>
      </c>
      <c r="Y642" s="27"/>
      <c r="Z642" s="57">
        <f t="shared" si="14"/>
        <v>0</v>
      </c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9"/>
      <c r="AQ642" s="60"/>
      <c r="AR642" s="59"/>
      <c r="AS642" s="59"/>
    </row>
    <row r="643" spans="1:45" ht="18.75" customHeight="1">
      <c r="A643" s="15">
        <v>45909</v>
      </c>
      <c r="B643" s="49" t="s">
        <v>42</v>
      </c>
      <c r="C643" s="27" t="s">
        <v>56</v>
      </c>
      <c r="D643" s="27" t="s">
        <v>41</v>
      </c>
      <c r="E643" s="50" t="s">
        <v>253</v>
      </c>
      <c r="F643" s="51" t="str">
        <f>IFERROR(VLOOKUP(E643,#REF!,2,0),"-")</f>
        <v>-</v>
      </c>
      <c r="G643" s="50" t="s">
        <v>35</v>
      </c>
      <c r="H643" s="56" t="s">
        <v>224</v>
      </c>
      <c r="I643" s="56" t="s">
        <v>1075</v>
      </c>
      <c r="J643" s="56" t="s">
        <v>229</v>
      </c>
      <c r="K643" s="56">
        <v>1428</v>
      </c>
      <c r="L643" s="56" t="s">
        <v>1076</v>
      </c>
      <c r="M643" s="56" t="s">
        <v>1077</v>
      </c>
      <c r="N643" s="56">
        <v>20</v>
      </c>
      <c r="O643" s="56"/>
      <c r="P643" s="56">
        <v>852.5</v>
      </c>
      <c r="Q643" s="56">
        <v>214</v>
      </c>
      <c r="R643" s="56"/>
      <c r="S643" s="56"/>
      <c r="T643" s="56">
        <v>100</v>
      </c>
      <c r="U643" s="56"/>
      <c r="V643" s="56"/>
      <c r="W643" s="56"/>
      <c r="X643" s="57">
        <f t="shared" si="13"/>
        <v>1166.5</v>
      </c>
      <c r="Y643" s="27">
        <v>4363</v>
      </c>
      <c r="Z643" s="57">
        <f t="shared" si="14"/>
        <v>5529.5</v>
      </c>
      <c r="AA643" s="56"/>
      <c r="AB643" s="14" t="s">
        <v>1078</v>
      </c>
      <c r="AC643" s="15">
        <v>45913</v>
      </c>
      <c r="AD643" s="56"/>
      <c r="AE643" s="56"/>
      <c r="AF643" s="56"/>
      <c r="AG643" s="56"/>
      <c r="AH643" s="56"/>
      <c r="AI643" s="56">
        <v>350</v>
      </c>
      <c r="AJ643" s="56"/>
      <c r="AK643" s="56"/>
      <c r="AL643" s="56">
        <v>100</v>
      </c>
      <c r="AM643" s="56"/>
      <c r="AN643" s="56"/>
      <c r="AO643" s="56"/>
      <c r="AP643" s="59"/>
      <c r="AQ643" s="60"/>
      <c r="AR643" s="59"/>
      <c r="AS643" s="59"/>
    </row>
    <row r="644" spans="1:45" ht="18.75" customHeight="1">
      <c r="A644" s="15">
        <v>45909</v>
      </c>
      <c r="B644" s="49" t="s">
        <v>30</v>
      </c>
      <c r="C644" s="27" t="s">
        <v>78</v>
      </c>
      <c r="D644" s="27" t="s">
        <v>41</v>
      </c>
      <c r="E644" s="50" t="s">
        <v>55</v>
      </c>
      <c r="F644" s="51" t="str">
        <f>IFERROR(VLOOKUP(E644,#REF!,2,0),"-")</f>
        <v>-</v>
      </c>
      <c r="G644" s="50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7">
        <f t="shared" si="13"/>
        <v>0</v>
      </c>
      <c r="Y644" s="27"/>
      <c r="Z644" s="57">
        <f t="shared" si="14"/>
        <v>0</v>
      </c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9"/>
      <c r="AQ644" s="60"/>
      <c r="AR644" s="59"/>
      <c r="AS644" s="59"/>
    </row>
    <row r="645" spans="1:45" ht="18.75" customHeight="1">
      <c r="A645" s="15">
        <v>45909</v>
      </c>
      <c r="B645" s="49" t="s">
        <v>30</v>
      </c>
      <c r="C645" s="27" t="s">
        <v>79</v>
      </c>
      <c r="D645" s="27" t="s">
        <v>41</v>
      </c>
      <c r="E645" s="50" t="s">
        <v>53</v>
      </c>
      <c r="F645" s="51" t="str">
        <f>IFERROR(VLOOKUP(E645,#REF!,2,0),"-")</f>
        <v>-</v>
      </c>
      <c r="G645" s="50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7">
        <f t="shared" si="13"/>
        <v>0</v>
      </c>
      <c r="Y645" s="27"/>
      <c r="Z645" s="57">
        <f t="shared" si="14"/>
        <v>0</v>
      </c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9"/>
      <c r="AQ645" s="60"/>
      <c r="AR645" s="59"/>
      <c r="AS645" s="59"/>
    </row>
    <row r="646" spans="1:45" ht="18.75" customHeight="1">
      <c r="A646" s="15">
        <v>45909</v>
      </c>
      <c r="B646" s="49" t="s">
        <v>30</v>
      </c>
      <c r="C646" s="27" t="s">
        <v>80</v>
      </c>
      <c r="D646" s="27" t="s">
        <v>41</v>
      </c>
      <c r="E646" s="50" t="s">
        <v>258</v>
      </c>
      <c r="F646" s="51" t="str">
        <f>IFERROR(VLOOKUP(E646,#REF!,2,0),"-")</f>
        <v>-</v>
      </c>
      <c r="G646" s="50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13"/>
        <v>0</v>
      </c>
      <c r="Y646" s="27"/>
      <c r="Z646" s="57">
        <f t="shared" si="14"/>
        <v>0</v>
      </c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45909</v>
      </c>
      <c r="B647" s="49" t="s">
        <v>30</v>
      </c>
      <c r="C647" s="27" t="s">
        <v>81</v>
      </c>
      <c r="D647" s="27" t="s">
        <v>41</v>
      </c>
      <c r="E647" s="50" t="s">
        <v>74</v>
      </c>
      <c r="F647" s="51" t="str">
        <f>IFERROR(VLOOKUP(E647,#REF!,2,0),"-")</f>
        <v>-</v>
      </c>
      <c r="G647" s="50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7">
        <f t="shared" si="13"/>
        <v>0</v>
      </c>
      <c r="Y647" s="27"/>
      <c r="Z647" s="57">
        <f t="shared" si="14"/>
        <v>0</v>
      </c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01">
        <v>45909</v>
      </c>
      <c r="B648" s="102" t="s">
        <v>211</v>
      </c>
      <c r="C648" s="103" t="s">
        <v>263</v>
      </c>
      <c r="D648" s="103" t="s">
        <v>41</v>
      </c>
      <c r="E648" s="104" t="s">
        <v>219</v>
      </c>
      <c r="F648" s="103" t="str">
        <f>IFERROR(VLOOKUP(E648,#REF!,2,0),"-")</f>
        <v>-</v>
      </c>
      <c r="G648" s="104" t="s">
        <v>35</v>
      </c>
      <c r="H648" s="105" t="s">
        <v>132</v>
      </c>
      <c r="I648" s="105" t="s">
        <v>240</v>
      </c>
      <c r="J648" s="105" t="s">
        <v>142</v>
      </c>
      <c r="K648" s="105"/>
      <c r="L648" s="105" t="s">
        <v>1079</v>
      </c>
      <c r="M648" s="105" t="s">
        <v>1080</v>
      </c>
      <c r="N648" s="105">
        <v>40</v>
      </c>
      <c r="O648" s="105"/>
      <c r="P648" s="105">
        <v>1284</v>
      </c>
      <c r="Q648" s="105">
        <v>267.5</v>
      </c>
      <c r="R648" s="105"/>
      <c r="S648" s="105"/>
      <c r="T648" s="105">
        <v>100</v>
      </c>
      <c r="U648" s="105"/>
      <c r="V648" s="105"/>
      <c r="W648" s="105">
        <v>36</v>
      </c>
      <c r="X648" s="107">
        <f t="shared" si="13"/>
        <v>1615.5</v>
      </c>
      <c r="Y648" s="103">
        <v>2000</v>
      </c>
      <c r="Z648" s="107">
        <f t="shared" si="14"/>
        <v>3615.5</v>
      </c>
      <c r="AA648" s="105"/>
      <c r="AB648" s="95" t="s">
        <v>1022</v>
      </c>
      <c r="AC648" s="108">
        <v>45916</v>
      </c>
      <c r="AD648" s="105"/>
      <c r="AE648" s="105"/>
      <c r="AF648" s="105"/>
      <c r="AG648" s="105"/>
      <c r="AH648" s="105"/>
      <c r="AI648" s="105">
        <v>200</v>
      </c>
      <c r="AJ648" s="105"/>
      <c r="AK648" s="105"/>
      <c r="AL648" s="56">
        <v>100</v>
      </c>
      <c r="AM648" s="105"/>
      <c r="AN648" s="105"/>
      <c r="AO648" s="105"/>
      <c r="AP648" s="109"/>
      <c r="AQ648" s="110"/>
      <c r="AR648" s="109"/>
      <c r="AS648" s="109"/>
    </row>
    <row r="649" spans="1:45" ht="18.75" customHeight="1">
      <c r="A649" s="101">
        <v>45909</v>
      </c>
      <c r="B649" s="102" t="s">
        <v>211</v>
      </c>
      <c r="C649" s="103" t="s">
        <v>263</v>
      </c>
      <c r="D649" s="103" t="s">
        <v>41</v>
      </c>
      <c r="E649" s="104" t="s">
        <v>219</v>
      </c>
      <c r="F649" s="103" t="str">
        <f>IFERROR(VLOOKUP(E649,#REF!,2,0),"-")</f>
        <v>-</v>
      </c>
      <c r="G649" s="104" t="s">
        <v>35</v>
      </c>
      <c r="H649" s="105" t="s">
        <v>97</v>
      </c>
      <c r="I649" s="105" t="s">
        <v>240</v>
      </c>
      <c r="J649" s="105" t="s">
        <v>960</v>
      </c>
      <c r="K649" s="105"/>
      <c r="L649" s="105" t="s">
        <v>1081</v>
      </c>
      <c r="M649" s="105" t="s">
        <v>1082</v>
      </c>
      <c r="N649" s="105">
        <v>40</v>
      </c>
      <c r="O649" s="105"/>
      <c r="P649" s="105">
        <v>1070</v>
      </c>
      <c r="Q649" s="105">
        <v>250</v>
      </c>
      <c r="R649" s="105"/>
      <c r="S649" s="105"/>
      <c r="T649" s="105"/>
      <c r="U649" s="105"/>
      <c r="V649" s="105"/>
      <c r="W649" s="105">
        <v>30</v>
      </c>
      <c r="X649" s="107">
        <f t="shared" si="13"/>
        <v>1290</v>
      </c>
      <c r="Y649" s="103">
        <v>2000</v>
      </c>
      <c r="Z649" s="107">
        <f t="shared" si="14"/>
        <v>3290</v>
      </c>
      <c r="AA649" s="105">
        <v>100</v>
      </c>
      <c r="AB649" s="95" t="s">
        <v>1022</v>
      </c>
      <c r="AC649" s="108">
        <v>45916</v>
      </c>
      <c r="AD649" s="105"/>
      <c r="AE649" s="105"/>
      <c r="AF649" s="105"/>
      <c r="AG649" s="105"/>
      <c r="AH649" s="105"/>
      <c r="AI649" s="105">
        <v>200</v>
      </c>
      <c r="AJ649" s="105"/>
      <c r="AK649" s="105"/>
      <c r="AL649" s="56">
        <v>100</v>
      </c>
      <c r="AM649" s="105"/>
      <c r="AN649" s="105"/>
      <c r="AO649" s="105"/>
      <c r="AP649" s="109"/>
      <c r="AQ649" s="110"/>
      <c r="AR649" s="109"/>
      <c r="AS649" s="109"/>
    </row>
    <row r="650" spans="1:45" ht="18.75" customHeight="1">
      <c r="A650" s="15">
        <v>45909</v>
      </c>
      <c r="B650" s="49" t="s">
        <v>30</v>
      </c>
      <c r="C650" s="27" t="s">
        <v>259</v>
      </c>
      <c r="D650" s="27" t="s">
        <v>41</v>
      </c>
      <c r="E650" s="50" t="s">
        <v>272</v>
      </c>
      <c r="F650" s="51" t="str">
        <f>IFERROR(VLOOKUP(E650,#REF!,2,0),"-")</f>
        <v>-</v>
      </c>
      <c r="G650" s="50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7">
        <f t="shared" si="13"/>
        <v>0</v>
      </c>
      <c r="Y650" s="27"/>
      <c r="Z650" s="57">
        <f t="shared" si="14"/>
        <v>0</v>
      </c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15">
        <v>45909</v>
      </c>
      <c r="B651" s="49" t="s">
        <v>42</v>
      </c>
      <c r="C651" s="27" t="s">
        <v>256</v>
      </c>
      <c r="D651" s="27" t="s">
        <v>41</v>
      </c>
      <c r="E651" s="50" t="s">
        <v>275</v>
      </c>
      <c r="F651" s="51" t="str">
        <f>IFERROR(VLOOKUP(E651,#REF!,2,0),"-")</f>
        <v>-</v>
      </c>
      <c r="G651" s="50" t="s">
        <v>35</v>
      </c>
      <c r="H651" s="56" t="s">
        <v>215</v>
      </c>
      <c r="I651" s="56" t="s">
        <v>674</v>
      </c>
      <c r="J651" s="56" t="s">
        <v>1025</v>
      </c>
      <c r="K651" s="56">
        <v>1284</v>
      </c>
      <c r="L651" s="56" t="s">
        <v>675</v>
      </c>
      <c r="M651" s="56" t="s">
        <v>1083</v>
      </c>
      <c r="N651" s="56">
        <v>40</v>
      </c>
      <c r="O651" s="56"/>
      <c r="P651" s="56">
        <v>1300</v>
      </c>
      <c r="Q651" s="56">
        <v>250</v>
      </c>
      <c r="R651" s="56"/>
      <c r="S651" s="56"/>
      <c r="T651" s="56"/>
      <c r="U651" s="56"/>
      <c r="V651" s="56"/>
      <c r="W651" s="56"/>
      <c r="X651" s="57">
        <f t="shared" si="13"/>
        <v>1550</v>
      </c>
      <c r="Y651" s="27">
        <v>4363</v>
      </c>
      <c r="Z651" s="57">
        <f t="shared" si="14"/>
        <v>5913</v>
      </c>
      <c r="AA651" s="56"/>
      <c r="AB651" s="14" t="s">
        <v>944</v>
      </c>
      <c r="AC651" s="15">
        <v>45913</v>
      </c>
      <c r="AD651" s="56"/>
      <c r="AE651" s="56"/>
      <c r="AF651" s="56"/>
      <c r="AG651" s="56"/>
      <c r="AH651" s="56"/>
      <c r="AI651" s="56">
        <v>350</v>
      </c>
      <c r="AJ651" s="56"/>
      <c r="AK651" s="56"/>
      <c r="AL651" s="56">
        <v>100</v>
      </c>
      <c r="AM651" s="56"/>
      <c r="AN651" s="56"/>
      <c r="AO651" s="56"/>
      <c r="AP651" s="59"/>
      <c r="AQ651" s="60"/>
      <c r="AR651" s="59"/>
      <c r="AS651" s="59"/>
    </row>
    <row r="652" spans="1:45" ht="18.75" customHeight="1">
      <c r="A652" s="80">
        <v>45909</v>
      </c>
      <c r="B652" s="81" t="s">
        <v>42</v>
      </c>
      <c r="C652" s="82" t="s">
        <v>282</v>
      </c>
      <c r="D652" s="82" t="s">
        <v>41</v>
      </c>
      <c r="E652" s="83" t="s">
        <v>210</v>
      </c>
      <c r="F652" s="84" t="str">
        <f>IFERROR(VLOOKUP(E652,#REF!,2,0),"-")</f>
        <v>-</v>
      </c>
      <c r="G652" s="83" t="s">
        <v>35</v>
      </c>
      <c r="H652" s="85" t="s">
        <v>296</v>
      </c>
      <c r="I652" s="85" t="s">
        <v>312</v>
      </c>
      <c r="J652" s="85" t="s">
        <v>356</v>
      </c>
      <c r="K652" s="85">
        <v>1404</v>
      </c>
      <c r="L652" s="85" t="s">
        <v>1084</v>
      </c>
      <c r="M652" s="85" t="s">
        <v>1085</v>
      </c>
      <c r="N652" s="85">
        <v>40</v>
      </c>
      <c r="O652" s="85"/>
      <c r="P652" s="85">
        <v>1284</v>
      </c>
      <c r="Q652" s="85">
        <v>255</v>
      </c>
      <c r="R652" s="85"/>
      <c r="S652" s="85"/>
      <c r="T652" s="85">
        <v>100</v>
      </c>
      <c r="U652" s="85"/>
      <c r="V652" s="85"/>
      <c r="W652" s="85"/>
      <c r="X652" s="86">
        <f t="shared" si="13"/>
        <v>1639</v>
      </c>
      <c r="Y652" s="82">
        <v>4363</v>
      </c>
      <c r="Z652" s="86">
        <f t="shared" si="14"/>
        <v>6002</v>
      </c>
      <c r="AA652" s="85"/>
      <c r="AB652" s="96" t="s">
        <v>1086</v>
      </c>
      <c r="AC652" s="80">
        <v>45913</v>
      </c>
      <c r="AD652" s="85"/>
      <c r="AE652" s="85"/>
      <c r="AF652" s="85"/>
      <c r="AG652" s="85"/>
      <c r="AH652" s="85"/>
      <c r="AI652" s="85">
        <v>350</v>
      </c>
      <c r="AJ652" s="85"/>
      <c r="AK652" s="85"/>
      <c r="AL652" s="85">
        <v>100</v>
      </c>
      <c r="AM652" s="85"/>
      <c r="AN652" s="85"/>
      <c r="AO652" s="85"/>
      <c r="AP652" s="87"/>
      <c r="AQ652" s="88"/>
      <c r="AR652" s="87"/>
      <c r="AS652" s="87"/>
    </row>
    <row r="653" spans="1:45" ht="18.75" customHeight="1">
      <c r="A653" s="15">
        <v>45910</v>
      </c>
      <c r="B653" s="49" t="s">
        <v>27</v>
      </c>
      <c r="C653" s="27" t="s">
        <v>22</v>
      </c>
      <c r="D653" s="27" t="s">
        <v>23</v>
      </c>
      <c r="E653" s="50" t="s">
        <v>207</v>
      </c>
      <c r="F653" s="51" t="str">
        <f>IFERROR(VLOOKUP(E653,#REF!,2,0),"-")</f>
        <v>-</v>
      </c>
      <c r="G653" s="50" t="s">
        <v>29</v>
      </c>
      <c r="H653" s="56" t="s">
        <v>396</v>
      </c>
      <c r="I653" s="56" t="s">
        <v>89</v>
      </c>
      <c r="J653" s="56"/>
      <c r="K653" s="56" t="s">
        <v>1087</v>
      </c>
      <c r="L653" s="56">
        <v>2025090620</v>
      </c>
      <c r="M653" s="56" t="s">
        <v>49</v>
      </c>
      <c r="N653" s="56">
        <v>40</v>
      </c>
      <c r="O653" s="56"/>
      <c r="P653" s="56"/>
      <c r="Q653" s="56"/>
      <c r="R653" s="56"/>
      <c r="S653" s="56"/>
      <c r="T653" s="56"/>
      <c r="U653" s="56"/>
      <c r="V653" s="56"/>
      <c r="W653" s="56"/>
      <c r="X653" s="57">
        <f t="shared" si="13"/>
        <v>0</v>
      </c>
      <c r="Y653" s="27">
        <v>6834</v>
      </c>
      <c r="Z653" s="57">
        <f t="shared" si="14"/>
        <v>6834</v>
      </c>
      <c r="AA653" s="56"/>
      <c r="AB653" s="14" t="s">
        <v>1088</v>
      </c>
      <c r="AC653" s="15">
        <v>45915</v>
      </c>
      <c r="AD653" s="56"/>
      <c r="AE653" s="56"/>
      <c r="AF653" s="56"/>
      <c r="AG653" s="56"/>
      <c r="AH653" s="56"/>
      <c r="AI653" s="56">
        <v>450</v>
      </c>
      <c r="AJ653" s="56"/>
      <c r="AK653" s="56"/>
      <c r="AL653" s="56">
        <v>100</v>
      </c>
      <c r="AM653" s="56"/>
      <c r="AN653" s="56"/>
      <c r="AO653" s="56"/>
      <c r="AP653" s="59"/>
      <c r="AQ653" s="60"/>
      <c r="AR653" s="59"/>
      <c r="AS653" s="59"/>
    </row>
    <row r="654" spans="1:45" ht="18.75" customHeight="1">
      <c r="A654" s="101">
        <v>45910</v>
      </c>
      <c r="B654" s="102" t="s">
        <v>211</v>
      </c>
      <c r="C654" s="103" t="s">
        <v>28</v>
      </c>
      <c r="D654" s="103" t="s">
        <v>23</v>
      </c>
      <c r="E654" s="104" t="s">
        <v>261</v>
      </c>
      <c r="F654" s="103" t="str">
        <f>IFERROR(VLOOKUP(E654,#REF!,2,0),"-")</f>
        <v>-</v>
      </c>
      <c r="G654" s="104" t="s">
        <v>35</v>
      </c>
      <c r="H654" s="105" t="s">
        <v>106</v>
      </c>
      <c r="I654" s="105" t="s">
        <v>240</v>
      </c>
      <c r="J654" s="105" t="s">
        <v>115</v>
      </c>
      <c r="K654" s="105"/>
      <c r="L654" s="105" t="s">
        <v>1089</v>
      </c>
      <c r="M654" s="105" t="s">
        <v>1090</v>
      </c>
      <c r="N654" s="105">
        <v>40</v>
      </c>
      <c r="O654" s="105"/>
      <c r="P654" s="105">
        <v>1300</v>
      </c>
      <c r="Q654" s="105">
        <v>250</v>
      </c>
      <c r="R654" s="105">
        <v>1000</v>
      </c>
      <c r="S654" s="105"/>
      <c r="T654" s="105"/>
      <c r="U654" s="105"/>
      <c r="V654" s="105"/>
      <c r="W654" s="105">
        <v>36.450000000000003</v>
      </c>
      <c r="X654" s="107">
        <f t="shared" si="13"/>
        <v>2513.5500000000002</v>
      </c>
      <c r="Y654" s="103">
        <v>2000</v>
      </c>
      <c r="Z654" s="107">
        <f t="shared" si="14"/>
        <v>4513.55</v>
      </c>
      <c r="AA654" s="105">
        <v>100</v>
      </c>
      <c r="AB654" s="95" t="s">
        <v>1022</v>
      </c>
      <c r="AC654" s="108">
        <v>45916</v>
      </c>
      <c r="AD654" s="105"/>
      <c r="AE654" s="105"/>
      <c r="AF654" s="105"/>
      <c r="AG654" s="105"/>
      <c r="AH654" s="105"/>
      <c r="AI654" s="105">
        <v>200</v>
      </c>
      <c r="AJ654" s="105"/>
      <c r="AK654" s="105"/>
      <c r="AL654" s="56">
        <v>100</v>
      </c>
      <c r="AM654" s="105"/>
      <c r="AN654" s="105"/>
      <c r="AO654" s="105"/>
      <c r="AP654" s="109"/>
      <c r="AQ654" s="110"/>
      <c r="AR654" s="109"/>
      <c r="AS654" s="109"/>
    </row>
    <row r="655" spans="1:45" ht="18.75" customHeight="1">
      <c r="A655" s="101">
        <v>45910</v>
      </c>
      <c r="B655" s="102" t="s">
        <v>211</v>
      </c>
      <c r="C655" s="103" t="s">
        <v>31</v>
      </c>
      <c r="D655" s="103" t="s">
        <v>23</v>
      </c>
      <c r="E655" s="104" t="s">
        <v>248</v>
      </c>
      <c r="F655" s="103" t="str">
        <f>IFERROR(VLOOKUP(E655,#REF!,2,0),"-")</f>
        <v>-</v>
      </c>
      <c r="G655" s="104" t="s">
        <v>35</v>
      </c>
      <c r="H655" s="105" t="s">
        <v>106</v>
      </c>
      <c r="I655" s="105" t="s">
        <v>240</v>
      </c>
      <c r="J655" s="105" t="s">
        <v>115</v>
      </c>
      <c r="K655" s="105"/>
      <c r="L655" s="105" t="s">
        <v>1091</v>
      </c>
      <c r="M655" s="105" t="s">
        <v>1092</v>
      </c>
      <c r="N655" s="105">
        <v>40</v>
      </c>
      <c r="O655" s="105"/>
      <c r="P655" s="105">
        <v>1300</v>
      </c>
      <c r="Q655" s="105">
        <v>250</v>
      </c>
      <c r="R655" s="105">
        <v>1000</v>
      </c>
      <c r="S655" s="105"/>
      <c r="T655" s="105"/>
      <c r="U655" s="105"/>
      <c r="V655" s="105"/>
      <c r="W655" s="105">
        <v>36.450000000000003</v>
      </c>
      <c r="X655" s="107">
        <f t="shared" si="13"/>
        <v>2513.5500000000002</v>
      </c>
      <c r="Y655" s="103">
        <v>2000</v>
      </c>
      <c r="Z655" s="107">
        <f t="shared" si="14"/>
        <v>4513.55</v>
      </c>
      <c r="AA655" s="105">
        <v>100</v>
      </c>
      <c r="AB655" s="95" t="s">
        <v>1022</v>
      </c>
      <c r="AC655" s="108">
        <v>45916</v>
      </c>
      <c r="AD655" s="105"/>
      <c r="AE655" s="105"/>
      <c r="AF655" s="105"/>
      <c r="AG655" s="105"/>
      <c r="AH655" s="105"/>
      <c r="AI655" s="105">
        <v>200</v>
      </c>
      <c r="AJ655" s="105"/>
      <c r="AK655" s="105"/>
      <c r="AL655" s="56">
        <v>100</v>
      </c>
      <c r="AM655" s="105"/>
      <c r="AN655" s="105"/>
      <c r="AO655" s="105"/>
      <c r="AP655" s="109"/>
      <c r="AQ655" s="110"/>
      <c r="AR655" s="109"/>
      <c r="AS655" s="109"/>
    </row>
    <row r="656" spans="1:45" ht="18.75" customHeight="1">
      <c r="A656" s="15">
        <v>45910</v>
      </c>
      <c r="B656" s="49" t="s">
        <v>42</v>
      </c>
      <c r="C656" s="27" t="s">
        <v>33</v>
      </c>
      <c r="D656" s="27" t="s">
        <v>23</v>
      </c>
      <c r="E656" s="50" t="s">
        <v>45</v>
      </c>
      <c r="F656" s="51"/>
      <c r="G656" s="50" t="s">
        <v>35</v>
      </c>
      <c r="H656" s="56" t="s">
        <v>215</v>
      </c>
      <c r="I656" s="56" t="s">
        <v>312</v>
      </c>
      <c r="J656" s="56" t="s">
        <v>1025</v>
      </c>
      <c r="K656" s="56">
        <v>1411</v>
      </c>
      <c r="L656" s="56" t="s">
        <v>1093</v>
      </c>
      <c r="M656" s="56" t="s">
        <v>1094</v>
      </c>
      <c r="N656" s="56">
        <v>20</v>
      </c>
      <c r="O656" s="56"/>
      <c r="P656" s="56">
        <v>900</v>
      </c>
      <c r="Q656" s="56"/>
      <c r="R656" s="56"/>
      <c r="S656" s="56"/>
      <c r="T656" s="56">
        <v>100</v>
      </c>
      <c r="U656" s="56"/>
      <c r="V656" s="56"/>
      <c r="W656" s="56"/>
      <c r="X656" s="57">
        <f t="shared" si="13"/>
        <v>1000</v>
      </c>
      <c r="Y656" s="27">
        <v>4363</v>
      </c>
      <c r="Z656" s="57">
        <f t="shared" si="14"/>
        <v>5363</v>
      </c>
      <c r="AA656" s="56"/>
      <c r="AB656" s="14" t="s">
        <v>1095</v>
      </c>
      <c r="AC656" s="15">
        <v>45913</v>
      </c>
      <c r="AD656" s="56"/>
      <c r="AE656" s="56"/>
      <c r="AF656" s="56"/>
      <c r="AG656" s="56"/>
      <c r="AH656" s="56"/>
      <c r="AI656" s="56">
        <v>350</v>
      </c>
      <c r="AJ656" s="56"/>
      <c r="AK656" s="56"/>
      <c r="AL656" s="56">
        <v>100</v>
      </c>
      <c r="AM656" s="56"/>
      <c r="AN656" s="56"/>
      <c r="AO656" s="56"/>
      <c r="AP656" s="59"/>
      <c r="AQ656" s="60"/>
      <c r="AR656" s="59"/>
      <c r="AS656" s="59"/>
    </row>
    <row r="657" spans="1:45" ht="18.75" customHeight="1">
      <c r="A657" s="15">
        <v>45910</v>
      </c>
      <c r="B657" s="49" t="s">
        <v>27</v>
      </c>
      <c r="C657" s="27" t="s">
        <v>34</v>
      </c>
      <c r="D657" s="27" t="s">
        <v>23</v>
      </c>
      <c r="E657" s="50" t="s">
        <v>75</v>
      </c>
      <c r="F657" s="51" t="str">
        <f>IFERROR(VLOOKUP(E657,#REF!,2,0),"-")</f>
        <v>-</v>
      </c>
      <c r="G657" s="50" t="s">
        <v>29</v>
      </c>
      <c r="H657" s="56" t="s">
        <v>157</v>
      </c>
      <c r="I657" s="56" t="s">
        <v>61</v>
      </c>
      <c r="J657" s="56" t="s">
        <v>123</v>
      </c>
      <c r="K657" s="56" t="s">
        <v>1096</v>
      </c>
      <c r="L657" s="56" t="s">
        <v>1097</v>
      </c>
      <c r="M657" s="56" t="s">
        <v>1098</v>
      </c>
      <c r="N657" s="56">
        <v>40</v>
      </c>
      <c r="O657" s="56"/>
      <c r="P657" s="56">
        <v>1070</v>
      </c>
      <c r="Q657" s="56">
        <v>214</v>
      </c>
      <c r="R657" s="56"/>
      <c r="S657" s="56"/>
      <c r="T657" s="56">
        <v>130</v>
      </c>
      <c r="U657" s="56"/>
      <c r="V657" s="56"/>
      <c r="W657" s="56">
        <v>30</v>
      </c>
      <c r="X657" s="57">
        <f t="shared" si="13"/>
        <v>1384</v>
      </c>
      <c r="Y657" s="27">
        <v>4000</v>
      </c>
      <c r="Z657" s="57">
        <f t="shared" si="14"/>
        <v>5384</v>
      </c>
      <c r="AA657" s="56"/>
      <c r="AB657" s="14" t="s">
        <v>1099</v>
      </c>
      <c r="AC657" s="15">
        <v>45915</v>
      </c>
      <c r="AD657" s="56"/>
      <c r="AE657" s="56"/>
      <c r="AF657" s="56"/>
      <c r="AG657" s="56"/>
      <c r="AH657" s="56"/>
      <c r="AI657" s="56">
        <v>350</v>
      </c>
      <c r="AJ657" s="56"/>
      <c r="AK657" s="56"/>
      <c r="AL657" s="56">
        <v>100</v>
      </c>
      <c r="AM657" s="56"/>
      <c r="AN657" s="56"/>
      <c r="AO657" s="56"/>
      <c r="AP657" s="59"/>
      <c r="AQ657" s="60"/>
      <c r="AR657" s="59"/>
      <c r="AS657" s="59"/>
    </row>
    <row r="658" spans="1:45" ht="18.75" customHeight="1">
      <c r="A658" s="15">
        <v>45910</v>
      </c>
      <c r="B658" s="49" t="s">
        <v>42</v>
      </c>
      <c r="C658" s="27" t="s">
        <v>36</v>
      </c>
      <c r="D658" s="27" t="s">
        <v>23</v>
      </c>
      <c r="E658" s="50" t="s">
        <v>37</v>
      </c>
      <c r="F658" s="51" t="str">
        <f>IFERROR(VLOOKUP(E658,#REF!,2,0),"-")</f>
        <v>-</v>
      </c>
      <c r="G658" s="50" t="s">
        <v>35</v>
      </c>
      <c r="H658" s="56" t="s">
        <v>129</v>
      </c>
      <c r="I658" s="56" t="s">
        <v>312</v>
      </c>
      <c r="J658" s="56" t="s">
        <v>801</v>
      </c>
      <c r="K658" s="56">
        <v>1445</v>
      </c>
      <c r="L658" s="56" t="s">
        <v>1100</v>
      </c>
      <c r="M658" s="56" t="s">
        <v>1101</v>
      </c>
      <c r="N658" s="56">
        <v>40</v>
      </c>
      <c r="O658" s="56"/>
      <c r="P658" s="56">
        <v>1284</v>
      </c>
      <c r="Q658" s="56">
        <v>267.5</v>
      </c>
      <c r="R658" s="56"/>
      <c r="S658" s="56"/>
      <c r="T658" s="56">
        <v>100</v>
      </c>
      <c r="U658" s="56"/>
      <c r="V658" s="56"/>
      <c r="W658" s="56"/>
      <c r="X658" s="57">
        <f t="shared" si="13"/>
        <v>1651.5</v>
      </c>
      <c r="Y658" s="27">
        <v>4363</v>
      </c>
      <c r="Z658" s="57">
        <f t="shared" si="14"/>
        <v>6014.5</v>
      </c>
      <c r="AA658" s="56"/>
      <c r="AB658" s="14" t="s">
        <v>1102</v>
      </c>
      <c r="AC658" s="15">
        <v>45913</v>
      </c>
      <c r="AD658" s="56"/>
      <c r="AE658" s="56"/>
      <c r="AF658" s="56"/>
      <c r="AG658" s="56"/>
      <c r="AH658" s="56"/>
      <c r="AI658" s="56">
        <v>350</v>
      </c>
      <c r="AJ658" s="56"/>
      <c r="AK658" s="56"/>
      <c r="AL658" s="56">
        <v>100</v>
      </c>
      <c r="AM658" s="56"/>
      <c r="AN658" s="56"/>
      <c r="AO658" s="56"/>
      <c r="AP658" s="59"/>
      <c r="AQ658" s="60"/>
      <c r="AR658" s="59"/>
      <c r="AS658" s="59"/>
    </row>
    <row r="659" spans="1:45" ht="18.75" customHeight="1">
      <c r="A659" s="15">
        <v>45910</v>
      </c>
      <c r="B659" s="49" t="s">
        <v>27</v>
      </c>
      <c r="C659" s="27" t="s">
        <v>39</v>
      </c>
      <c r="D659" s="27" t="s">
        <v>23</v>
      </c>
      <c r="E659" s="50" t="s">
        <v>151</v>
      </c>
      <c r="F659" s="51" t="str">
        <f>IFERROR(VLOOKUP(E659,#REF!,2,0),"-")</f>
        <v>-</v>
      </c>
      <c r="G659" s="50" t="s">
        <v>29</v>
      </c>
      <c r="H659" s="56" t="s">
        <v>396</v>
      </c>
      <c r="I659" s="56" t="s">
        <v>89</v>
      </c>
      <c r="J659" s="56"/>
      <c r="K659" s="56" t="s">
        <v>1103</v>
      </c>
      <c r="L659" s="56">
        <v>2025090433</v>
      </c>
      <c r="M659" s="56" t="s">
        <v>197</v>
      </c>
      <c r="N659" s="56">
        <v>40</v>
      </c>
      <c r="O659" s="56"/>
      <c r="P659" s="56"/>
      <c r="Q659" s="56"/>
      <c r="R659" s="56"/>
      <c r="S659" s="56"/>
      <c r="T659" s="56"/>
      <c r="U659" s="56"/>
      <c r="V659" s="56"/>
      <c r="W659" s="56"/>
      <c r="X659" s="57">
        <f t="shared" si="13"/>
        <v>0</v>
      </c>
      <c r="Y659" s="27">
        <v>6634</v>
      </c>
      <c r="Z659" s="57">
        <f t="shared" si="14"/>
        <v>6634</v>
      </c>
      <c r="AA659" s="56"/>
      <c r="AB659" s="14" t="s">
        <v>1104</v>
      </c>
      <c r="AC659" s="15">
        <v>45911</v>
      </c>
      <c r="AD659" s="56"/>
      <c r="AE659" s="56"/>
      <c r="AF659" s="56"/>
      <c r="AG659" s="56"/>
      <c r="AH659" s="56"/>
      <c r="AI659" s="56">
        <v>450</v>
      </c>
      <c r="AJ659" s="56"/>
      <c r="AK659" s="56"/>
      <c r="AL659" s="56">
        <v>100</v>
      </c>
      <c r="AM659" s="56"/>
      <c r="AN659" s="56"/>
      <c r="AO659" s="56"/>
      <c r="AP659" s="59"/>
      <c r="AQ659" s="60"/>
      <c r="AR659" s="59"/>
      <c r="AS659" s="59"/>
    </row>
    <row r="660" spans="1:45" ht="18.75" customHeight="1">
      <c r="A660" s="15">
        <v>45910</v>
      </c>
      <c r="B660" s="49" t="s">
        <v>27</v>
      </c>
      <c r="C660" s="27" t="s">
        <v>39</v>
      </c>
      <c r="D660" s="27" t="s">
        <v>23</v>
      </c>
      <c r="E660" s="50" t="s">
        <v>151</v>
      </c>
      <c r="F660" s="51" t="str">
        <f>IFERROR(VLOOKUP(E660,#REF!,2,0),"-")</f>
        <v>-</v>
      </c>
      <c r="G660" s="50" t="s">
        <v>29</v>
      </c>
      <c r="H660" s="56" t="s">
        <v>396</v>
      </c>
      <c r="I660" s="56" t="s">
        <v>89</v>
      </c>
      <c r="J660" s="56"/>
      <c r="K660" s="56" t="s">
        <v>1105</v>
      </c>
      <c r="L660" s="56">
        <v>2025090437</v>
      </c>
      <c r="M660" s="56" t="s">
        <v>197</v>
      </c>
      <c r="N660" s="56">
        <v>40</v>
      </c>
      <c r="O660" s="56"/>
      <c r="P660" s="56"/>
      <c r="Q660" s="56"/>
      <c r="R660" s="56"/>
      <c r="S660" s="56"/>
      <c r="T660" s="56"/>
      <c r="U660" s="56"/>
      <c r="V660" s="56"/>
      <c r="W660" s="56"/>
      <c r="X660" s="57">
        <f t="shared" si="13"/>
        <v>0</v>
      </c>
      <c r="Y660" s="27">
        <v>6634</v>
      </c>
      <c r="Z660" s="57">
        <f t="shared" si="14"/>
        <v>6634</v>
      </c>
      <c r="AA660" s="56"/>
      <c r="AB660" s="14" t="s">
        <v>1106</v>
      </c>
      <c r="AC660" s="15">
        <v>45911</v>
      </c>
      <c r="AD660" s="56"/>
      <c r="AE660" s="56"/>
      <c r="AF660" s="56"/>
      <c r="AG660" s="56"/>
      <c r="AH660" s="56"/>
      <c r="AI660" s="56">
        <v>450</v>
      </c>
      <c r="AJ660" s="56"/>
      <c r="AK660" s="56"/>
      <c r="AL660" s="56">
        <v>100</v>
      </c>
      <c r="AM660" s="56"/>
      <c r="AN660" s="56"/>
      <c r="AO660" s="56"/>
      <c r="AP660" s="59"/>
      <c r="AQ660" s="60"/>
      <c r="AR660" s="59"/>
      <c r="AS660" s="59"/>
    </row>
    <row r="661" spans="1:45" ht="18.75" customHeight="1">
      <c r="A661" s="15">
        <v>45910</v>
      </c>
      <c r="B661" s="49" t="s">
        <v>155</v>
      </c>
      <c r="C661" s="27" t="s">
        <v>44</v>
      </c>
      <c r="D661" s="27" t="s">
        <v>41</v>
      </c>
      <c r="E661" s="50" t="s">
        <v>222</v>
      </c>
      <c r="F661" s="51" t="str">
        <f>IFERROR(VLOOKUP(E661,#REF!,2,0),"-")</f>
        <v>-</v>
      </c>
      <c r="G661" s="50" t="s">
        <v>35</v>
      </c>
      <c r="H661" s="56"/>
      <c r="I661" s="56" t="s">
        <v>289</v>
      </c>
      <c r="J661" s="56"/>
      <c r="K661" s="56" t="s">
        <v>1107</v>
      </c>
      <c r="L661" s="56" t="s">
        <v>1108</v>
      </c>
      <c r="M661" s="56" t="s">
        <v>49</v>
      </c>
      <c r="N661" s="56">
        <v>40</v>
      </c>
      <c r="O661" s="56"/>
      <c r="P661" s="56"/>
      <c r="Q661" s="56"/>
      <c r="R661" s="56"/>
      <c r="S661" s="56"/>
      <c r="T661" s="56"/>
      <c r="U661" s="56"/>
      <c r="V661" s="56"/>
      <c r="W661" s="56"/>
      <c r="X661" s="57">
        <f t="shared" si="13"/>
        <v>0</v>
      </c>
      <c r="Y661" s="27">
        <v>10000</v>
      </c>
      <c r="Z661" s="57">
        <f t="shared" si="14"/>
        <v>10000</v>
      </c>
      <c r="AA661" s="56"/>
      <c r="AB661" s="14" t="s">
        <v>1109</v>
      </c>
      <c r="AC661" s="15">
        <v>45935</v>
      </c>
      <c r="AD661" s="56"/>
      <c r="AE661" s="56"/>
      <c r="AF661" s="56"/>
      <c r="AG661" s="56"/>
      <c r="AH661" s="56"/>
      <c r="AI661" s="56">
        <v>500</v>
      </c>
      <c r="AJ661" s="56"/>
      <c r="AK661" s="56"/>
      <c r="AL661" s="56"/>
      <c r="AM661" s="56"/>
      <c r="AN661" s="56"/>
      <c r="AO661" s="56"/>
      <c r="AP661" s="59"/>
      <c r="AQ661" s="60"/>
      <c r="AR661" s="59"/>
      <c r="AS661" s="59"/>
    </row>
    <row r="662" spans="1:45" ht="18.75" customHeight="1">
      <c r="A662" s="15">
        <v>45910</v>
      </c>
      <c r="B662" s="49" t="s">
        <v>42</v>
      </c>
      <c r="C662" s="27" t="s">
        <v>46</v>
      </c>
      <c r="D662" s="27" t="s">
        <v>41</v>
      </c>
      <c r="E662" s="50" t="s">
        <v>234</v>
      </c>
      <c r="F662" s="51" t="str">
        <f>IFERROR(VLOOKUP(E662,#REF!,2,0),"-")</f>
        <v>-</v>
      </c>
      <c r="G662" s="50" t="s">
        <v>35</v>
      </c>
      <c r="H662" s="56" t="s">
        <v>111</v>
      </c>
      <c r="I662" s="56" t="s">
        <v>312</v>
      </c>
      <c r="J662" s="56" t="s">
        <v>96</v>
      </c>
      <c r="K662" s="56">
        <v>1429</v>
      </c>
      <c r="L662" s="56" t="s">
        <v>1110</v>
      </c>
      <c r="M662" s="56" t="s">
        <v>1111</v>
      </c>
      <c r="N662" s="56">
        <v>20</v>
      </c>
      <c r="O662" s="56"/>
      <c r="P662" s="56">
        <v>900</v>
      </c>
      <c r="Q662" s="56"/>
      <c r="R662" s="56">
        <v>500</v>
      </c>
      <c r="S662" s="56"/>
      <c r="T662" s="56">
        <v>100</v>
      </c>
      <c r="U662" s="56"/>
      <c r="V662" s="56"/>
      <c r="W662" s="56"/>
      <c r="X662" s="57">
        <f t="shared" si="13"/>
        <v>1500</v>
      </c>
      <c r="Y662" s="27">
        <v>4363</v>
      </c>
      <c r="Z662" s="57">
        <f t="shared" si="14"/>
        <v>5863</v>
      </c>
      <c r="AA662" s="56"/>
      <c r="AB662" s="14" t="s">
        <v>1112</v>
      </c>
      <c r="AC662" s="15">
        <v>45913</v>
      </c>
      <c r="AD662" s="56"/>
      <c r="AE662" s="56"/>
      <c r="AF662" s="56"/>
      <c r="AG662" s="56"/>
      <c r="AH662" s="56"/>
      <c r="AI662" s="56">
        <v>350</v>
      </c>
      <c r="AJ662" s="56"/>
      <c r="AK662" s="56"/>
      <c r="AL662" s="56">
        <v>100</v>
      </c>
      <c r="AM662" s="56"/>
      <c r="AN662" s="56"/>
      <c r="AO662" s="56"/>
      <c r="AP662" s="59"/>
      <c r="AQ662" s="60"/>
      <c r="AR662" s="59"/>
      <c r="AS662" s="59"/>
    </row>
    <row r="663" spans="1:45" ht="18.75" customHeight="1">
      <c r="A663" s="15">
        <v>45910</v>
      </c>
      <c r="B663" s="49" t="s">
        <v>101</v>
      </c>
      <c r="C663" s="27" t="s">
        <v>47</v>
      </c>
      <c r="D663" s="27" t="s">
        <v>41</v>
      </c>
      <c r="E663" s="50" t="s">
        <v>286</v>
      </c>
      <c r="F663" s="51" t="str">
        <f>IFERROR(VLOOKUP(E663,#REF!,2,0),"-")</f>
        <v>-</v>
      </c>
      <c r="G663" s="50" t="s">
        <v>29</v>
      </c>
      <c r="H663" s="111" t="s">
        <v>279</v>
      </c>
      <c r="I663" s="111" t="s">
        <v>199</v>
      </c>
      <c r="J663" s="111" t="s">
        <v>108</v>
      </c>
      <c r="K663" s="56" t="s">
        <v>1113</v>
      </c>
      <c r="L663" s="56" t="s">
        <v>1114</v>
      </c>
      <c r="M663" s="56" t="s">
        <v>1115</v>
      </c>
      <c r="N663" s="56">
        <v>40</v>
      </c>
      <c r="O663" s="56"/>
      <c r="P663" s="56">
        <v>800</v>
      </c>
      <c r="Q663" s="56">
        <v>220</v>
      </c>
      <c r="R663" s="56"/>
      <c r="S663" s="56"/>
      <c r="T663" s="56">
        <v>130</v>
      </c>
      <c r="U663" s="56"/>
      <c r="V663" s="56"/>
      <c r="W663" s="56"/>
      <c r="X663" s="57">
        <f t="shared" si="13"/>
        <v>1150</v>
      </c>
      <c r="Y663" s="27">
        <v>3800</v>
      </c>
      <c r="Z663" s="57">
        <f t="shared" si="14"/>
        <v>4950</v>
      </c>
      <c r="AA663" s="56"/>
      <c r="AB663" s="14" t="s">
        <v>1116</v>
      </c>
      <c r="AC663" s="15">
        <v>45926</v>
      </c>
      <c r="AD663" s="56"/>
      <c r="AE663" s="56"/>
      <c r="AF663" s="56"/>
      <c r="AG663" s="56"/>
      <c r="AH663" s="56"/>
      <c r="AI663" s="56">
        <v>350</v>
      </c>
      <c r="AJ663" s="56"/>
      <c r="AK663" s="56"/>
      <c r="AL663" s="56">
        <v>100</v>
      </c>
      <c r="AM663" s="56"/>
      <c r="AN663" s="56"/>
      <c r="AO663" s="56"/>
      <c r="AP663" s="59"/>
      <c r="AQ663" s="60"/>
      <c r="AR663" s="59"/>
      <c r="AS663" s="59"/>
    </row>
    <row r="664" spans="1:45" ht="18.75" customHeight="1">
      <c r="A664" s="15">
        <v>45910</v>
      </c>
      <c r="B664" s="49" t="s">
        <v>42</v>
      </c>
      <c r="C664" s="27" t="s">
        <v>50</v>
      </c>
      <c r="D664" s="27" t="s">
        <v>41</v>
      </c>
      <c r="E664" s="50" t="s">
        <v>266</v>
      </c>
      <c r="F664" s="51" t="str">
        <f>IFERROR(VLOOKUP(E664,#REF!,2,0),"-")</f>
        <v>-</v>
      </c>
      <c r="G664" s="50" t="s">
        <v>35</v>
      </c>
      <c r="H664" s="56" t="s">
        <v>215</v>
      </c>
      <c r="I664" s="56" t="s">
        <v>674</v>
      </c>
      <c r="J664" s="56" t="s">
        <v>1025</v>
      </c>
      <c r="K664" s="56">
        <v>1284</v>
      </c>
      <c r="L664" s="56" t="s">
        <v>675</v>
      </c>
      <c r="M664" s="56" t="s">
        <v>1117</v>
      </c>
      <c r="N664" s="56">
        <v>40</v>
      </c>
      <c r="O664" s="56"/>
      <c r="P664" s="56">
        <v>1300</v>
      </c>
      <c r="Q664" s="56">
        <v>250</v>
      </c>
      <c r="R664" s="56"/>
      <c r="S664" s="56"/>
      <c r="T664" s="56">
        <v>100</v>
      </c>
      <c r="U664" s="56"/>
      <c r="V664" s="56"/>
      <c r="W664" s="56"/>
      <c r="X664" s="57">
        <f t="shared" si="13"/>
        <v>1650</v>
      </c>
      <c r="Y664" s="27">
        <v>4363</v>
      </c>
      <c r="Z664" s="57">
        <f t="shared" si="14"/>
        <v>6013</v>
      </c>
      <c r="AA664" s="56"/>
      <c r="AB664" s="14" t="s">
        <v>944</v>
      </c>
      <c r="AC664" s="15">
        <v>45913</v>
      </c>
      <c r="AD664" s="56"/>
      <c r="AE664" s="56"/>
      <c r="AF664" s="56"/>
      <c r="AG664" s="56"/>
      <c r="AH664" s="56"/>
      <c r="AI664" s="56">
        <v>350</v>
      </c>
      <c r="AJ664" s="56"/>
      <c r="AK664" s="56"/>
      <c r="AL664" s="56">
        <v>100</v>
      </c>
      <c r="AM664" s="56"/>
      <c r="AN664" s="56"/>
      <c r="AO664" s="56"/>
      <c r="AP664" s="59"/>
      <c r="AQ664" s="60"/>
      <c r="AR664" s="59"/>
      <c r="AS664" s="59"/>
    </row>
    <row r="665" spans="1:45" ht="18.75" customHeight="1">
      <c r="A665" s="15">
        <v>45910</v>
      </c>
      <c r="B665" s="49" t="s">
        <v>155</v>
      </c>
      <c r="C665" s="27" t="s">
        <v>52</v>
      </c>
      <c r="D665" s="27" t="s">
        <v>41</v>
      </c>
      <c r="E665" s="50" t="s">
        <v>292</v>
      </c>
      <c r="F665" s="51" t="str">
        <f>IFERROR(VLOOKUP(E665,#REF!,2,0),"-")</f>
        <v>-</v>
      </c>
      <c r="G665" s="50" t="s">
        <v>35</v>
      </c>
      <c r="H665" s="56" t="s">
        <v>88</v>
      </c>
      <c r="I665" s="56" t="s">
        <v>289</v>
      </c>
      <c r="J665" s="56"/>
      <c r="K665" s="56" t="s">
        <v>1118</v>
      </c>
      <c r="L665" s="56" t="s">
        <v>1119</v>
      </c>
      <c r="M665" s="56" t="s">
        <v>1120</v>
      </c>
      <c r="N665" s="56">
        <v>40</v>
      </c>
      <c r="O665" s="56"/>
      <c r="P665" s="56">
        <v>250</v>
      </c>
      <c r="Q665" s="56"/>
      <c r="R665" s="56"/>
      <c r="S665" s="56"/>
      <c r="T665" s="56"/>
      <c r="U665" s="56"/>
      <c r="V665" s="56"/>
      <c r="W665" s="56"/>
      <c r="X665" s="57">
        <f t="shared" si="13"/>
        <v>250</v>
      </c>
      <c r="Y665" s="27">
        <v>4000</v>
      </c>
      <c r="Z665" s="57">
        <f t="shared" si="14"/>
        <v>4250</v>
      </c>
      <c r="AA665" s="56"/>
      <c r="AB665" s="14" t="s">
        <v>1109</v>
      </c>
      <c r="AC665" s="15">
        <v>45935</v>
      </c>
      <c r="AD665" s="56"/>
      <c r="AE665" s="56"/>
      <c r="AF665" s="56"/>
      <c r="AG665" s="56"/>
      <c r="AH665" s="56"/>
      <c r="AI665" s="56">
        <v>500</v>
      </c>
      <c r="AJ665" s="56"/>
      <c r="AK665" s="56"/>
      <c r="AL665" s="56"/>
      <c r="AM665" s="56"/>
      <c r="AN665" s="56"/>
      <c r="AO665" s="56"/>
      <c r="AP665" s="59"/>
      <c r="AQ665" s="60"/>
      <c r="AR665" s="59"/>
      <c r="AS665" s="59"/>
    </row>
    <row r="666" spans="1:45" ht="18.75" customHeight="1">
      <c r="A666" s="101">
        <v>45910</v>
      </c>
      <c r="B666" s="102" t="s">
        <v>211</v>
      </c>
      <c r="C666" s="103" t="s">
        <v>54</v>
      </c>
      <c r="D666" s="103" t="s">
        <v>41</v>
      </c>
      <c r="E666" s="104" t="s">
        <v>227</v>
      </c>
      <c r="F666" s="103" t="str">
        <f>IFERROR(VLOOKUP(E666,#REF!,2,0),"-")</f>
        <v>-</v>
      </c>
      <c r="G666" s="104" t="s">
        <v>35</v>
      </c>
      <c r="H666" s="105" t="s">
        <v>106</v>
      </c>
      <c r="I666" s="105" t="s">
        <v>240</v>
      </c>
      <c r="J666" s="105" t="s">
        <v>115</v>
      </c>
      <c r="K666" s="105"/>
      <c r="L666" s="105" t="s">
        <v>1121</v>
      </c>
      <c r="M666" s="105" t="s">
        <v>1122</v>
      </c>
      <c r="N666" s="105">
        <v>40</v>
      </c>
      <c r="O666" s="105"/>
      <c r="P666" s="105">
        <v>1300</v>
      </c>
      <c r="Q666" s="105">
        <v>250</v>
      </c>
      <c r="R666" s="105">
        <v>1000</v>
      </c>
      <c r="S666" s="105"/>
      <c r="T666" s="105">
        <v>100</v>
      </c>
      <c r="U666" s="105"/>
      <c r="V666" s="105"/>
      <c r="W666" s="105">
        <v>36.450000000000003</v>
      </c>
      <c r="X666" s="107">
        <f t="shared" si="13"/>
        <v>2613.5500000000002</v>
      </c>
      <c r="Y666" s="103">
        <v>2000</v>
      </c>
      <c r="Z666" s="107">
        <f t="shared" si="14"/>
        <v>4613.55</v>
      </c>
      <c r="AA666" s="105">
        <v>100</v>
      </c>
      <c r="AB666" s="95" t="s">
        <v>1022</v>
      </c>
      <c r="AC666" s="108">
        <v>45916</v>
      </c>
      <c r="AD666" s="105"/>
      <c r="AE666" s="105"/>
      <c r="AF666" s="105"/>
      <c r="AG666" s="105"/>
      <c r="AH666" s="105"/>
      <c r="AI666" s="105">
        <v>200</v>
      </c>
      <c r="AJ666" s="105"/>
      <c r="AK666" s="105"/>
      <c r="AL666" s="56">
        <v>100</v>
      </c>
      <c r="AM666" s="105"/>
      <c r="AN666" s="105"/>
      <c r="AO666" s="105"/>
      <c r="AP666" s="109"/>
      <c r="AQ666" s="110"/>
      <c r="AR666" s="109"/>
      <c r="AS666" s="109"/>
    </row>
    <row r="667" spans="1:45" ht="18.75" customHeight="1">
      <c r="A667" s="15">
        <v>45910</v>
      </c>
      <c r="B667" s="49" t="s">
        <v>27</v>
      </c>
      <c r="C667" s="27" t="s">
        <v>56</v>
      </c>
      <c r="D667" s="27" t="s">
        <v>41</v>
      </c>
      <c r="E667" s="50" t="s">
        <v>253</v>
      </c>
      <c r="F667" s="51" t="str">
        <f>IFERROR(VLOOKUP(E667,#REF!,2,0),"-")</f>
        <v>-</v>
      </c>
      <c r="G667" s="50" t="s">
        <v>29</v>
      </c>
      <c r="H667" s="56" t="s">
        <v>1123</v>
      </c>
      <c r="I667" s="56" t="s">
        <v>61</v>
      </c>
      <c r="J667" s="56" t="s">
        <v>123</v>
      </c>
      <c r="K667" s="56" t="s">
        <v>1096</v>
      </c>
      <c r="L667" s="56" t="s">
        <v>1097</v>
      </c>
      <c r="M667" s="56" t="s">
        <v>1124</v>
      </c>
      <c r="N667" s="56">
        <v>40</v>
      </c>
      <c r="O667" s="56"/>
      <c r="P667" s="56">
        <v>1070</v>
      </c>
      <c r="Q667" s="56">
        <v>214</v>
      </c>
      <c r="R667" s="56"/>
      <c r="S667" s="56"/>
      <c r="T667" s="56">
        <v>130</v>
      </c>
      <c r="U667" s="56"/>
      <c r="V667" s="56"/>
      <c r="W667" s="56">
        <v>30</v>
      </c>
      <c r="X667" s="57">
        <f t="shared" si="13"/>
        <v>1384</v>
      </c>
      <c r="Y667" s="27">
        <v>4000</v>
      </c>
      <c r="Z667" s="57">
        <f t="shared" si="14"/>
        <v>5384</v>
      </c>
      <c r="AA667" s="56"/>
      <c r="AB667" s="14" t="s">
        <v>1099</v>
      </c>
      <c r="AC667" s="15">
        <v>45915</v>
      </c>
      <c r="AD667" s="56"/>
      <c r="AE667" s="56"/>
      <c r="AF667" s="56"/>
      <c r="AG667" s="56"/>
      <c r="AH667" s="56"/>
      <c r="AI667" s="56">
        <v>350</v>
      </c>
      <c r="AJ667" s="56"/>
      <c r="AK667" s="56"/>
      <c r="AL667" s="56">
        <v>100</v>
      </c>
      <c r="AM667" s="56"/>
      <c r="AN667" s="56"/>
      <c r="AO667" s="56"/>
      <c r="AP667" s="59"/>
      <c r="AQ667" s="60"/>
      <c r="AR667" s="59"/>
      <c r="AS667" s="59"/>
    </row>
    <row r="668" spans="1:45" ht="18.75" customHeight="1">
      <c r="A668" s="15">
        <v>45910</v>
      </c>
      <c r="B668" s="49" t="s">
        <v>30</v>
      </c>
      <c r="C668" s="27" t="s">
        <v>78</v>
      </c>
      <c r="D668" s="27" t="s">
        <v>41</v>
      </c>
      <c r="E668" s="50" t="s">
        <v>55</v>
      </c>
      <c r="F668" s="51" t="str">
        <f>IFERROR(VLOOKUP(E668,#REF!,2,0),"-")</f>
        <v>-</v>
      </c>
      <c r="G668" s="50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7">
        <f t="shared" si="13"/>
        <v>0</v>
      </c>
      <c r="Y668" s="27"/>
      <c r="Z668" s="57">
        <f t="shared" si="14"/>
        <v>0</v>
      </c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9"/>
      <c r="AQ668" s="60"/>
      <c r="AR668" s="59"/>
      <c r="AS668" s="59"/>
    </row>
    <row r="669" spans="1:45" ht="18.75" customHeight="1">
      <c r="A669" s="15">
        <v>45910</v>
      </c>
      <c r="B669" s="49" t="s">
        <v>27</v>
      </c>
      <c r="C669" s="27" t="s">
        <v>79</v>
      </c>
      <c r="D669" s="27" t="s">
        <v>41</v>
      </c>
      <c r="E669" s="50" t="s">
        <v>53</v>
      </c>
      <c r="F669" s="51" t="str">
        <f>IFERROR(VLOOKUP(E669,#REF!,2,0),"-")</f>
        <v>-</v>
      </c>
      <c r="G669" s="50" t="s">
        <v>29</v>
      </c>
      <c r="H669" s="56" t="s">
        <v>839</v>
      </c>
      <c r="I669" s="56" t="s">
        <v>300</v>
      </c>
      <c r="J669" s="56" t="s">
        <v>138</v>
      </c>
      <c r="K669" s="56" t="s">
        <v>1125</v>
      </c>
      <c r="L669" s="56"/>
      <c r="M669" s="56" t="s">
        <v>1126</v>
      </c>
      <c r="N669" s="56">
        <v>20</v>
      </c>
      <c r="O669" s="56"/>
      <c r="P669" s="56">
        <v>642</v>
      </c>
      <c r="Q669" s="56">
        <v>255</v>
      </c>
      <c r="R669" s="56"/>
      <c r="S669" s="56"/>
      <c r="T669" s="56">
        <v>100</v>
      </c>
      <c r="U669" s="56"/>
      <c r="V669" s="56"/>
      <c r="W669" s="56"/>
      <c r="X669" s="57">
        <f t="shared" si="13"/>
        <v>997</v>
      </c>
      <c r="Y669" s="27">
        <v>4200</v>
      </c>
      <c r="Z669" s="57">
        <f t="shared" si="14"/>
        <v>5197</v>
      </c>
      <c r="AA669" s="56"/>
      <c r="AB669" s="14" t="s">
        <v>1127</v>
      </c>
      <c r="AC669" s="15">
        <v>45915</v>
      </c>
      <c r="AD669" s="56"/>
      <c r="AE669" s="56"/>
      <c r="AF669" s="56"/>
      <c r="AG669" s="56"/>
      <c r="AH669" s="56"/>
      <c r="AI669" s="56">
        <v>350</v>
      </c>
      <c r="AJ669" s="56"/>
      <c r="AK669" s="56"/>
      <c r="AL669" s="56">
        <v>100</v>
      </c>
      <c r="AM669" s="56"/>
      <c r="AN669" s="56"/>
      <c r="AO669" s="56"/>
      <c r="AP669" s="59"/>
      <c r="AQ669" s="60"/>
      <c r="AR669" s="59"/>
      <c r="AS669" s="59"/>
    </row>
    <row r="670" spans="1:45" ht="18.75" customHeight="1">
      <c r="A670" s="15">
        <v>45910</v>
      </c>
      <c r="B670" s="49" t="s">
        <v>101</v>
      </c>
      <c r="C670" s="27" t="s">
        <v>80</v>
      </c>
      <c r="D670" s="27" t="s">
        <v>41</v>
      </c>
      <c r="E670" s="50" t="s">
        <v>258</v>
      </c>
      <c r="F670" s="51" t="str">
        <f>IFERROR(VLOOKUP(E670,#REF!,2,0),"-")</f>
        <v>-</v>
      </c>
      <c r="G670" s="50" t="s">
        <v>29</v>
      </c>
      <c r="H670" s="111" t="s">
        <v>279</v>
      </c>
      <c r="I670" s="111" t="s">
        <v>199</v>
      </c>
      <c r="J670" s="111" t="s">
        <v>108</v>
      </c>
      <c r="K670" s="56" t="s">
        <v>1113</v>
      </c>
      <c r="L670" s="56" t="s">
        <v>1114</v>
      </c>
      <c r="M670" s="56" t="s">
        <v>1128</v>
      </c>
      <c r="N670" s="56">
        <v>40</v>
      </c>
      <c r="O670" s="56"/>
      <c r="P670" s="56">
        <v>800</v>
      </c>
      <c r="Q670" s="56">
        <v>220</v>
      </c>
      <c r="R670" s="56"/>
      <c r="S670" s="56"/>
      <c r="T670" s="56">
        <v>130</v>
      </c>
      <c r="U670" s="56"/>
      <c r="V670" s="56"/>
      <c r="W670" s="56"/>
      <c r="X670" s="57">
        <f t="shared" si="13"/>
        <v>1150</v>
      </c>
      <c r="Y670" s="27">
        <v>3800</v>
      </c>
      <c r="Z670" s="57">
        <f t="shared" si="14"/>
        <v>4950</v>
      </c>
      <c r="AA670" s="56"/>
      <c r="AB670" s="14" t="s">
        <v>1116</v>
      </c>
      <c r="AC670" s="15">
        <v>45926</v>
      </c>
      <c r="AD670" s="56"/>
      <c r="AE670" s="56"/>
      <c r="AF670" s="56"/>
      <c r="AG670" s="56"/>
      <c r="AH670" s="56"/>
      <c r="AI670" s="56">
        <v>350</v>
      </c>
      <c r="AJ670" s="56"/>
      <c r="AK670" s="56"/>
      <c r="AL670" s="56">
        <v>100</v>
      </c>
      <c r="AM670" s="56"/>
      <c r="AN670" s="56"/>
      <c r="AO670" s="56"/>
      <c r="AP670" s="59"/>
      <c r="AQ670" s="60"/>
      <c r="AR670" s="59"/>
      <c r="AS670" s="59"/>
    </row>
    <row r="671" spans="1:45" ht="18.75" customHeight="1">
      <c r="A671" s="15">
        <v>45910</v>
      </c>
      <c r="B671" s="49" t="s">
        <v>30</v>
      </c>
      <c r="C671" s="27" t="s">
        <v>81</v>
      </c>
      <c r="D671" s="27" t="s">
        <v>41</v>
      </c>
      <c r="E671" s="50" t="s">
        <v>74</v>
      </c>
      <c r="F671" s="51" t="str">
        <f>IFERROR(VLOOKUP(E671,#REF!,2,0),"-")</f>
        <v>-</v>
      </c>
      <c r="G671" s="50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7">
        <f t="shared" si="13"/>
        <v>0</v>
      </c>
      <c r="Y671" s="27"/>
      <c r="Z671" s="57">
        <f t="shared" si="14"/>
        <v>0</v>
      </c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9"/>
      <c r="AQ671" s="60"/>
      <c r="AR671" s="59"/>
      <c r="AS671" s="59"/>
    </row>
    <row r="672" spans="1:45" ht="18.75" customHeight="1">
      <c r="A672" s="15">
        <v>45910</v>
      </c>
      <c r="B672" s="49" t="s">
        <v>27</v>
      </c>
      <c r="C672" s="27" t="s">
        <v>263</v>
      </c>
      <c r="D672" s="27" t="s">
        <v>41</v>
      </c>
      <c r="E672" s="50" t="s">
        <v>219</v>
      </c>
      <c r="F672" s="51" t="str">
        <f>IFERROR(VLOOKUP(E672,#REF!,2,0),"-")</f>
        <v>-</v>
      </c>
      <c r="G672" s="50" t="s">
        <v>29</v>
      </c>
      <c r="H672" s="56" t="s">
        <v>1123</v>
      </c>
      <c r="I672" s="56" t="s">
        <v>61</v>
      </c>
      <c r="J672" s="56" t="s">
        <v>123</v>
      </c>
      <c r="K672" s="56" t="s">
        <v>1096</v>
      </c>
      <c r="L672" s="56" t="s">
        <v>1097</v>
      </c>
      <c r="M672" s="56" t="s">
        <v>1129</v>
      </c>
      <c r="N672" s="56">
        <v>40</v>
      </c>
      <c r="O672" s="56"/>
      <c r="P672" s="56">
        <v>1070</v>
      </c>
      <c r="Q672" s="56">
        <v>214</v>
      </c>
      <c r="R672" s="56"/>
      <c r="S672" s="56"/>
      <c r="T672" s="56">
        <v>130</v>
      </c>
      <c r="U672" s="56"/>
      <c r="V672" s="56"/>
      <c r="W672" s="56">
        <v>30</v>
      </c>
      <c r="X672" s="57">
        <f t="shared" si="13"/>
        <v>1384</v>
      </c>
      <c r="Y672" s="27">
        <v>4000</v>
      </c>
      <c r="Z672" s="57">
        <f t="shared" si="14"/>
        <v>5384</v>
      </c>
      <c r="AA672" s="56"/>
      <c r="AB672" s="14" t="s">
        <v>1099</v>
      </c>
      <c r="AC672" s="15">
        <v>45915</v>
      </c>
      <c r="AD672" s="56"/>
      <c r="AE672" s="56"/>
      <c r="AF672" s="56"/>
      <c r="AG672" s="56"/>
      <c r="AH672" s="56"/>
      <c r="AI672" s="56">
        <v>350</v>
      </c>
      <c r="AJ672" s="56"/>
      <c r="AK672" s="56"/>
      <c r="AL672" s="56">
        <v>100</v>
      </c>
      <c r="AM672" s="56"/>
      <c r="AN672" s="56"/>
      <c r="AO672" s="56"/>
      <c r="AP672" s="59"/>
      <c r="AQ672" s="60"/>
      <c r="AR672" s="59"/>
      <c r="AS672" s="59"/>
    </row>
    <row r="673" spans="1:45" ht="18.75" customHeight="1">
      <c r="A673" s="15">
        <v>45910</v>
      </c>
      <c r="B673" s="49" t="s">
        <v>42</v>
      </c>
      <c r="C673" s="27" t="s">
        <v>259</v>
      </c>
      <c r="D673" s="27" t="s">
        <v>41</v>
      </c>
      <c r="E673" s="50" t="s">
        <v>272</v>
      </c>
      <c r="F673" s="51" t="str">
        <f>IFERROR(VLOOKUP(E673,#REF!,2,0),"-")</f>
        <v>-</v>
      </c>
      <c r="G673" s="50" t="s">
        <v>35</v>
      </c>
      <c r="H673" s="56" t="s">
        <v>215</v>
      </c>
      <c r="I673" s="56" t="s">
        <v>674</v>
      </c>
      <c r="J673" s="56" t="s">
        <v>1025</v>
      </c>
      <c r="K673" s="56">
        <v>1284</v>
      </c>
      <c r="L673" s="56" t="s">
        <v>675</v>
      </c>
      <c r="M673" s="56" t="s">
        <v>1130</v>
      </c>
      <c r="N673" s="56">
        <v>40</v>
      </c>
      <c r="O673" s="56"/>
      <c r="P673" s="56">
        <v>1300</v>
      </c>
      <c r="Q673" s="56">
        <v>250</v>
      </c>
      <c r="R673" s="56"/>
      <c r="S673" s="56"/>
      <c r="T673" s="56">
        <v>100</v>
      </c>
      <c r="U673" s="56"/>
      <c r="V673" s="56"/>
      <c r="W673" s="56"/>
      <c r="X673" s="57">
        <f t="shared" si="13"/>
        <v>1650</v>
      </c>
      <c r="Y673" s="27">
        <v>4363</v>
      </c>
      <c r="Z673" s="57">
        <f t="shared" si="14"/>
        <v>6013</v>
      </c>
      <c r="AA673" s="56"/>
      <c r="AB673" s="14" t="s">
        <v>944</v>
      </c>
      <c r="AC673" s="15">
        <v>45913</v>
      </c>
      <c r="AD673" s="56"/>
      <c r="AE673" s="56"/>
      <c r="AF673" s="56"/>
      <c r="AG673" s="56"/>
      <c r="AH673" s="56"/>
      <c r="AI673" s="56">
        <v>350</v>
      </c>
      <c r="AJ673" s="56"/>
      <c r="AK673" s="56"/>
      <c r="AL673" s="56">
        <v>100</v>
      </c>
      <c r="AM673" s="56"/>
      <c r="AN673" s="56"/>
      <c r="AO673" s="56"/>
      <c r="AP673" s="59"/>
      <c r="AQ673" s="60"/>
      <c r="AR673" s="59"/>
      <c r="AS673" s="59"/>
    </row>
    <row r="674" spans="1:45" ht="18.75" customHeight="1">
      <c r="A674" s="15">
        <v>45910</v>
      </c>
      <c r="B674" s="49" t="s">
        <v>27</v>
      </c>
      <c r="C674" s="27" t="s">
        <v>256</v>
      </c>
      <c r="D674" s="27" t="s">
        <v>41</v>
      </c>
      <c r="E674" s="50" t="s">
        <v>275</v>
      </c>
      <c r="F674" s="51" t="str">
        <f>IFERROR(VLOOKUP(E674,#REF!,2,0),"-")</f>
        <v>-</v>
      </c>
      <c r="G674" s="50" t="s">
        <v>29</v>
      </c>
      <c r="H674" s="56" t="s">
        <v>1131</v>
      </c>
      <c r="I674" s="56" t="s">
        <v>273</v>
      </c>
      <c r="J674" s="56" t="s">
        <v>839</v>
      </c>
      <c r="K674" s="56" t="s">
        <v>1132</v>
      </c>
      <c r="L674" s="56" t="s">
        <v>1133</v>
      </c>
      <c r="M674" s="56" t="s">
        <v>1134</v>
      </c>
      <c r="N674" s="56">
        <v>40</v>
      </c>
      <c r="O674" s="56"/>
      <c r="P674" s="56">
        <v>800</v>
      </c>
      <c r="Q674" s="56">
        <v>220</v>
      </c>
      <c r="R674" s="56"/>
      <c r="S674" s="56"/>
      <c r="T674" s="56">
        <v>130</v>
      </c>
      <c r="U674" s="56"/>
      <c r="V674" s="56"/>
      <c r="W674" s="56"/>
      <c r="X674" s="57">
        <f t="shared" si="13"/>
        <v>1150</v>
      </c>
      <c r="Y674" s="27">
        <v>3600</v>
      </c>
      <c r="Z674" s="57">
        <f t="shared" si="14"/>
        <v>4750</v>
      </c>
      <c r="AA674" s="56"/>
      <c r="AB674" s="14" t="s">
        <v>1135</v>
      </c>
      <c r="AC674" s="15">
        <v>45915</v>
      </c>
      <c r="AD674" s="56"/>
      <c r="AE674" s="56"/>
      <c r="AF674" s="56"/>
      <c r="AG674" s="56"/>
      <c r="AH674" s="56"/>
      <c r="AI674" s="56">
        <v>350</v>
      </c>
      <c r="AJ674" s="56"/>
      <c r="AK674" s="56"/>
      <c r="AL674" s="56">
        <v>100</v>
      </c>
      <c r="AM674" s="56"/>
      <c r="AN674" s="56"/>
      <c r="AO674" s="56"/>
      <c r="AP674" s="59"/>
      <c r="AQ674" s="60"/>
      <c r="AR674" s="59"/>
      <c r="AS674" s="59"/>
    </row>
    <row r="675" spans="1:45" ht="18.75" customHeight="1">
      <c r="A675" s="80">
        <v>45910</v>
      </c>
      <c r="B675" s="81" t="s">
        <v>27</v>
      </c>
      <c r="C675" s="82" t="s">
        <v>282</v>
      </c>
      <c r="D675" s="82" t="s">
        <v>41</v>
      </c>
      <c r="E675" s="83" t="s">
        <v>210</v>
      </c>
      <c r="F675" s="84" t="str">
        <f>IFERROR(VLOOKUP(E675,#REF!,2,0),"-")</f>
        <v>-</v>
      </c>
      <c r="G675" s="83" t="s">
        <v>29</v>
      </c>
      <c r="H675" s="85" t="s">
        <v>157</v>
      </c>
      <c r="I675" s="85" t="s">
        <v>61</v>
      </c>
      <c r="J675" s="85" t="s">
        <v>123</v>
      </c>
      <c r="K675" s="85" t="s">
        <v>1096</v>
      </c>
      <c r="L675" s="85" t="s">
        <v>1097</v>
      </c>
      <c r="M675" s="85" t="s">
        <v>1136</v>
      </c>
      <c r="N675" s="85">
        <v>40</v>
      </c>
      <c r="O675" s="85"/>
      <c r="P675" s="85">
        <v>1070</v>
      </c>
      <c r="Q675" s="85">
        <v>214</v>
      </c>
      <c r="R675" s="85"/>
      <c r="S675" s="85"/>
      <c r="T675" s="85">
        <v>130</v>
      </c>
      <c r="U675" s="85"/>
      <c r="V675" s="85"/>
      <c r="W675" s="85">
        <v>30</v>
      </c>
      <c r="X675" s="86">
        <f t="shared" si="13"/>
        <v>1384</v>
      </c>
      <c r="Y675" s="82">
        <v>4000</v>
      </c>
      <c r="Z675" s="86">
        <f t="shared" si="14"/>
        <v>5384</v>
      </c>
      <c r="AA675" s="85"/>
      <c r="AB675" s="14" t="s">
        <v>1099</v>
      </c>
      <c r="AC675" s="15">
        <v>45915</v>
      </c>
      <c r="AD675" s="85"/>
      <c r="AE675" s="85"/>
      <c r="AF675" s="85"/>
      <c r="AG675" s="85"/>
      <c r="AH675" s="85"/>
      <c r="AI675" s="85">
        <v>350</v>
      </c>
      <c r="AJ675" s="85"/>
      <c r="AK675" s="85"/>
      <c r="AL675" s="85">
        <v>100</v>
      </c>
      <c r="AM675" s="85"/>
      <c r="AN675" s="85"/>
      <c r="AO675" s="85"/>
      <c r="AP675" s="87"/>
      <c r="AQ675" s="88"/>
      <c r="AR675" s="87"/>
      <c r="AS675" s="87"/>
    </row>
    <row r="676" spans="1:45" ht="18.75" customHeight="1">
      <c r="A676" s="15">
        <v>45911</v>
      </c>
      <c r="B676" s="49" t="s">
        <v>27</v>
      </c>
      <c r="C676" s="27" t="s">
        <v>22</v>
      </c>
      <c r="D676" s="27" t="s">
        <v>23</v>
      </c>
      <c r="E676" s="50" t="s">
        <v>207</v>
      </c>
      <c r="F676" s="51" t="str">
        <f>IFERROR(VLOOKUP(E676,#REF!,2,0),"-")</f>
        <v>-</v>
      </c>
      <c r="G676" s="50" t="s">
        <v>29</v>
      </c>
      <c r="H676" s="56" t="s">
        <v>396</v>
      </c>
      <c r="I676" s="56" t="s">
        <v>89</v>
      </c>
      <c r="J676" s="56"/>
      <c r="K676" s="56" t="s">
        <v>1137</v>
      </c>
      <c r="L676" s="56">
        <v>2025090636</v>
      </c>
      <c r="M676" s="56" t="s">
        <v>49</v>
      </c>
      <c r="N676" s="56">
        <v>40</v>
      </c>
      <c r="O676" s="56"/>
      <c r="P676" s="56"/>
      <c r="Q676" s="56"/>
      <c r="R676" s="56"/>
      <c r="S676" s="56"/>
      <c r="T676" s="56"/>
      <c r="U676" s="56"/>
      <c r="V676" s="56"/>
      <c r="W676" s="56"/>
      <c r="X676" s="57">
        <f t="shared" si="13"/>
        <v>0</v>
      </c>
      <c r="Y676" s="27">
        <v>6834</v>
      </c>
      <c r="Z676" s="57">
        <f t="shared" si="14"/>
        <v>6834</v>
      </c>
      <c r="AA676" s="56"/>
      <c r="AB676" s="14" t="s">
        <v>1138</v>
      </c>
      <c r="AC676" s="15">
        <v>45915</v>
      </c>
      <c r="AD676" s="56"/>
      <c r="AE676" s="56"/>
      <c r="AF676" s="56"/>
      <c r="AG676" s="56"/>
      <c r="AH676" s="56"/>
      <c r="AI676" s="56">
        <v>450</v>
      </c>
      <c r="AJ676" s="56"/>
      <c r="AK676" s="56"/>
      <c r="AL676" s="56">
        <v>100</v>
      </c>
      <c r="AM676" s="56"/>
      <c r="AN676" s="56"/>
      <c r="AO676" s="56"/>
      <c r="AP676" s="59"/>
      <c r="AQ676" s="60"/>
      <c r="AR676" s="59"/>
      <c r="AS676" s="59"/>
    </row>
    <row r="677" spans="1:45" ht="18.75" customHeight="1">
      <c r="A677" s="15">
        <v>45911</v>
      </c>
      <c r="B677" s="49" t="s">
        <v>30</v>
      </c>
      <c r="C677" s="27" t="s">
        <v>22</v>
      </c>
      <c r="D677" s="27" t="s">
        <v>23</v>
      </c>
      <c r="E677" s="50" t="s">
        <v>207</v>
      </c>
      <c r="F677" s="51" t="str">
        <f>IFERROR(VLOOKUP(E677,#REF!,2,0),"-")</f>
        <v>-</v>
      </c>
      <c r="G677" s="50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7">
        <f t="shared" si="13"/>
        <v>0</v>
      </c>
      <c r="Y677" s="27"/>
      <c r="Z677" s="57">
        <f t="shared" si="14"/>
        <v>0</v>
      </c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9"/>
      <c r="AQ677" s="60"/>
      <c r="AR677" s="59"/>
      <c r="AS677" s="59"/>
    </row>
    <row r="678" spans="1:45" ht="18.75" customHeight="1">
      <c r="A678" s="15">
        <v>45911</v>
      </c>
      <c r="B678" s="49" t="s">
        <v>27</v>
      </c>
      <c r="C678" s="27" t="s">
        <v>28</v>
      </c>
      <c r="D678" s="27" t="s">
        <v>23</v>
      </c>
      <c r="E678" s="50" t="s">
        <v>261</v>
      </c>
      <c r="F678" s="51" t="str">
        <f>IFERROR(VLOOKUP(E678,#REF!,2,0),"-")</f>
        <v>-</v>
      </c>
      <c r="G678" s="50" t="s">
        <v>29</v>
      </c>
      <c r="H678" s="56" t="s">
        <v>396</v>
      </c>
      <c r="I678" s="56" t="s">
        <v>89</v>
      </c>
      <c r="J678" s="56"/>
      <c r="K678" s="56" t="s">
        <v>1139</v>
      </c>
      <c r="L678" s="56">
        <v>2025090635</v>
      </c>
      <c r="M678" s="56" t="s">
        <v>197</v>
      </c>
      <c r="N678" s="56">
        <v>40</v>
      </c>
      <c r="O678" s="56"/>
      <c r="P678" s="56"/>
      <c r="Q678" s="56"/>
      <c r="R678" s="56"/>
      <c r="S678" s="56"/>
      <c r="T678" s="56"/>
      <c r="U678" s="56"/>
      <c r="V678" s="56"/>
      <c r="W678" s="56"/>
      <c r="X678" s="57">
        <f t="shared" si="13"/>
        <v>0</v>
      </c>
      <c r="Y678" s="27">
        <v>6634</v>
      </c>
      <c r="Z678" s="57">
        <f t="shared" si="14"/>
        <v>6634</v>
      </c>
      <c r="AA678" s="56"/>
      <c r="AB678" s="14" t="s">
        <v>1140</v>
      </c>
      <c r="AC678" s="15">
        <v>45915</v>
      </c>
      <c r="AD678" s="56"/>
      <c r="AE678" s="56"/>
      <c r="AF678" s="56"/>
      <c r="AG678" s="56"/>
      <c r="AH678" s="56"/>
      <c r="AI678" s="56">
        <v>450</v>
      </c>
      <c r="AJ678" s="56"/>
      <c r="AK678" s="56"/>
      <c r="AL678" s="56">
        <v>100</v>
      </c>
      <c r="AM678" s="56"/>
      <c r="AN678" s="56"/>
      <c r="AO678" s="56"/>
      <c r="AP678" s="59"/>
      <c r="AQ678" s="60"/>
      <c r="AR678" s="59"/>
      <c r="AS678" s="59"/>
    </row>
    <row r="679" spans="1:45" ht="18.75" customHeight="1">
      <c r="A679" s="15">
        <v>45911</v>
      </c>
      <c r="B679" s="49" t="s">
        <v>27</v>
      </c>
      <c r="C679" s="27" t="s">
        <v>31</v>
      </c>
      <c r="D679" s="27" t="s">
        <v>23</v>
      </c>
      <c r="E679" s="50" t="s">
        <v>248</v>
      </c>
      <c r="F679" s="51" t="str">
        <f>IFERROR(VLOOKUP(E679,#REF!,2,0),"-")</f>
        <v>-</v>
      </c>
      <c r="G679" s="50" t="s">
        <v>29</v>
      </c>
      <c r="H679" s="56" t="s">
        <v>138</v>
      </c>
      <c r="I679" s="56" t="s">
        <v>273</v>
      </c>
      <c r="J679" s="56" t="s">
        <v>97</v>
      </c>
      <c r="K679" s="56" t="s">
        <v>1141</v>
      </c>
      <c r="L679" s="56" t="s">
        <v>1142</v>
      </c>
      <c r="M679" s="56" t="s">
        <v>1143</v>
      </c>
      <c r="N679" s="56">
        <v>40</v>
      </c>
      <c r="O679" s="56"/>
      <c r="P679" s="56">
        <v>856</v>
      </c>
      <c r="Q679" s="56">
        <v>250</v>
      </c>
      <c r="R679" s="56"/>
      <c r="S679" s="56"/>
      <c r="T679" s="56">
        <v>130</v>
      </c>
      <c r="U679" s="56"/>
      <c r="V679" s="56"/>
      <c r="W679" s="56"/>
      <c r="X679" s="57">
        <f t="shared" si="13"/>
        <v>1236</v>
      </c>
      <c r="Y679" s="27">
        <v>3600</v>
      </c>
      <c r="Z679" s="57">
        <f t="shared" si="14"/>
        <v>4836</v>
      </c>
      <c r="AA679" s="56"/>
      <c r="AB679" s="14" t="s">
        <v>1144</v>
      </c>
      <c r="AC679" s="15">
        <v>45915</v>
      </c>
      <c r="AD679" s="56"/>
      <c r="AE679" s="56"/>
      <c r="AF679" s="56"/>
      <c r="AG679" s="56"/>
      <c r="AH679" s="56"/>
      <c r="AI679" s="56">
        <v>350</v>
      </c>
      <c r="AJ679" s="56"/>
      <c r="AK679" s="56"/>
      <c r="AL679" s="56">
        <v>100</v>
      </c>
      <c r="AM679" s="56"/>
      <c r="AN679" s="56"/>
      <c r="AO679" s="56"/>
      <c r="AP679" s="59"/>
      <c r="AQ679" s="60"/>
      <c r="AR679" s="59"/>
      <c r="AS679" s="59"/>
    </row>
    <row r="680" spans="1:45" ht="18.75" customHeight="1">
      <c r="A680" s="15">
        <v>45911</v>
      </c>
      <c r="B680" s="49" t="s">
        <v>30</v>
      </c>
      <c r="C680" s="27" t="s">
        <v>33</v>
      </c>
      <c r="D680" s="27" t="s">
        <v>23</v>
      </c>
      <c r="E680" s="50"/>
      <c r="F680" s="51"/>
      <c r="G680" s="50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7">
        <f t="shared" si="13"/>
        <v>0</v>
      </c>
      <c r="Y680" s="27"/>
      <c r="Z680" s="57">
        <f t="shared" si="14"/>
        <v>0</v>
      </c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9"/>
      <c r="AQ680" s="60"/>
      <c r="AR680" s="59"/>
      <c r="AS680" s="59"/>
    </row>
    <row r="681" spans="1:45" ht="18.75" customHeight="1">
      <c r="A681" s="15">
        <v>45911</v>
      </c>
      <c r="B681" s="49" t="s">
        <v>27</v>
      </c>
      <c r="C681" s="27" t="s">
        <v>34</v>
      </c>
      <c r="D681" s="27" t="s">
        <v>23</v>
      </c>
      <c r="E681" s="50" t="s">
        <v>75</v>
      </c>
      <c r="F681" s="51" t="str">
        <f>IFERROR(VLOOKUP(E681,#REF!,2,0),"-")</f>
        <v>-</v>
      </c>
      <c r="G681" s="50" t="s">
        <v>29</v>
      </c>
      <c r="H681" s="56" t="s">
        <v>118</v>
      </c>
      <c r="I681" s="56" t="s">
        <v>61</v>
      </c>
      <c r="J681" s="56" t="s">
        <v>117</v>
      </c>
      <c r="K681" s="56" t="s">
        <v>1145</v>
      </c>
      <c r="L681" s="56" t="s">
        <v>1146</v>
      </c>
      <c r="M681" s="56" t="s">
        <v>1147</v>
      </c>
      <c r="N681" s="56">
        <v>40</v>
      </c>
      <c r="O681" s="56"/>
      <c r="P681" s="56">
        <v>856</v>
      </c>
      <c r="Q681" s="56">
        <v>249.99</v>
      </c>
      <c r="R681" s="56"/>
      <c r="S681" s="56"/>
      <c r="T681" s="56">
        <v>130</v>
      </c>
      <c r="U681" s="56"/>
      <c r="V681" s="56"/>
      <c r="W681" s="56"/>
      <c r="X681" s="57">
        <f t="shared" si="13"/>
        <v>1235.99</v>
      </c>
      <c r="Y681" s="27">
        <v>4000</v>
      </c>
      <c r="Z681" s="57">
        <f t="shared" si="14"/>
        <v>5235.99</v>
      </c>
      <c r="AA681" s="56"/>
      <c r="AB681" s="14" t="s">
        <v>1148</v>
      </c>
      <c r="AC681" s="15">
        <v>45915</v>
      </c>
      <c r="AD681" s="56"/>
      <c r="AE681" s="56"/>
      <c r="AF681" s="56"/>
      <c r="AG681" s="56"/>
      <c r="AH681" s="56"/>
      <c r="AI681" s="56">
        <v>350</v>
      </c>
      <c r="AJ681" s="56"/>
      <c r="AK681" s="56"/>
      <c r="AL681" s="56">
        <v>100</v>
      </c>
      <c r="AM681" s="56"/>
      <c r="AN681" s="56"/>
      <c r="AO681" s="56"/>
      <c r="AP681" s="59"/>
      <c r="AQ681" s="60"/>
      <c r="AR681" s="59"/>
      <c r="AS681" s="59"/>
    </row>
    <row r="682" spans="1:45" ht="18.75" customHeight="1">
      <c r="A682" s="15">
        <v>45911</v>
      </c>
      <c r="B682" s="49" t="s">
        <v>27</v>
      </c>
      <c r="C682" s="27" t="s">
        <v>36</v>
      </c>
      <c r="D682" s="27" t="s">
        <v>23</v>
      </c>
      <c r="E682" s="50" t="s">
        <v>37</v>
      </c>
      <c r="F682" s="51" t="str">
        <f>IFERROR(VLOOKUP(E682,#REF!,2,0),"-")</f>
        <v>-</v>
      </c>
      <c r="G682" s="50" t="s">
        <v>29</v>
      </c>
      <c r="H682" s="56" t="s">
        <v>118</v>
      </c>
      <c r="I682" s="56" t="s">
        <v>61</v>
      </c>
      <c r="J682" s="56" t="s">
        <v>117</v>
      </c>
      <c r="K682" s="56" t="s">
        <v>1145</v>
      </c>
      <c r="L682" s="56" t="s">
        <v>1146</v>
      </c>
      <c r="M682" s="56" t="s">
        <v>1149</v>
      </c>
      <c r="N682" s="56">
        <v>40</v>
      </c>
      <c r="O682" s="56"/>
      <c r="P682" s="56">
        <v>856</v>
      </c>
      <c r="Q682" s="56">
        <v>249.99</v>
      </c>
      <c r="R682" s="56"/>
      <c r="S682" s="56"/>
      <c r="T682" s="56">
        <v>130</v>
      </c>
      <c r="U682" s="56"/>
      <c r="V682" s="56"/>
      <c r="W682" s="56"/>
      <c r="X682" s="57">
        <f t="shared" si="13"/>
        <v>1235.99</v>
      </c>
      <c r="Y682" s="27">
        <v>4000</v>
      </c>
      <c r="Z682" s="57">
        <f t="shared" si="14"/>
        <v>5235.99</v>
      </c>
      <c r="AA682" s="56"/>
      <c r="AB682" s="14" t="s">
        <v>1148</v>
      </c>
      <c r="AC682" s="15">
        <v>45915</v>
      </c>
      <c r="AD682" s="56"/>
      <c r="AE682" s="56"/>
      <c r="AF682" s="56"/>
      <c r="AG682" s="56"/>
      <c r="AH682" s="56"/>
      <c r="AI682" s="56">
        <v>350</v>
      </c>
      <c r="AJ682" s="56"/>
      <c r="AK682" s="56"/>
      <c r="AL682" s="56">
        <v>100</v>
      </c>
      <c r="AM682" s="56"/>
      <c r="AN682" s="56"/>
      <c r="AO682" s="56"/>
      <c r="AP682" s="59"/>
      <c r="AQ682" s="60"/>
      <c r="AR682" s="59"/>
      <c r="AS682" s="59"/>
    </row>
    <row r="683" spans="1:45" ht="18.75" customHeight="1">
      <c r="A683" s="15">
        <v>45911</v>
      </c>
      <c r="B683" s="49" t="s">
        <v>30</v>
      </c>
      <c r="C683" s="27" t="s">
        <v>36</v>
      </c>
      <c r="D683" s="27" t="s">
        <v>23</v>
      </c>
      <c r="E683" s="50" t="s">
        <v>37</v>
      </c>
      <c r="F683" s="51" t="str">
        <f>IFERROR(VLOOKUP(E683,#REF!,2,0),"-")</f>
        <v>-</v>
      </c>
      <c r="G683" s="50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7">
        <f t="shared" si="13"/>
        <v>0</v>
      </c>
      <c r="Y683" s="27"/>
      <c r="Z683" s="57">
        <f t="shared" si="14"/>
        <v>0</v>
      </c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9"/>
      <c r="AQ683" s="60"/>
      <c r="AR683" s="59"/>
      <c r="AS683" s="59"/>
    </row>
    <row r="684" spans="1:45" ht="18.75" customHeight="1">
      <c r="A684" s="15">
        <v>45911</v>
      </c>
      <c r="B684" s="49" t="s">
        <v>68</v>
      </c>
      <c r="C684" s="27" t="s">
        <v>39</v>
      </c>
      <c r="D684" s="27" t="s">
        <v>23</v>
      </c>
      <c r="E684" s="50" t="s">
        <v>151</v>
      </c>
      <c r="F684" s="51" t="str">
        <f>IFERROR(VLOOKUP(E684,#REF!,2,0),"-")</f>
        <v>-</v>
      </c>
      <c r="G684" s="50" t="s">
        <v>24</v>
      </c>
      <c r="H684" s="56"/>
      <c r="I684" s="56" t="s">
        <v>69</v>
      </c>
      <c r="J684" s="56" t="s">
        <v>126</v>
      </c>
      <c r="K684" s="56">
        <v>2509112290</v>
      </c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7">
        <f t="shared" si="13"/>
        <v>0</v>
      </c>
      <c r="Y684" s="27">
        <v>6578</v>
      </c>
      <c r="Z684" s="57">
        <f t="shared" si="14"/>
        <v>6578</v>
      </c>
      <c r="AA684" s="56"/>
      <c r="AB684" s="56"/>
      <c r="AC684" s="56"/>
      <c r="AD684" s="56"/>
      <c r="AE684" s="56"/>
      <c r="AF684" s="56"/>
      <c r="AG684" s="56"/>
      <c r="AH684" s="56"/>
      <c r="AI684" s="56">
        <v>700</v>
      </c>
      <c r="AJ684" s="56"/>
      <c r="AK684" s="56"/>
      <c r="AL684" s="56">
        <v>100</v>
      </c>
      <c r="AM684" s="56"/>
      <c r="AN684" s="56"/>
      <c r="AO684" s="56"/>
      <c r="AP684" s="59"/>
      <c r="AQ684" s="60"/>
      <c r="AR684" s="59"/>
      <c r="AS684" s="59"/>
    </row>
    <row r="685" spans="1:45" ht="18.75" customHeight="1">
      <c r="A685" s="15">
        <v>45911</v>
      </c>
      <c r="B685" s="49" t="s">
        <v>202</v>
      </c>
      <c r="C685" s="27" t="s">
        <v>39</v>
      </c>
      <c r="D685" s="27" t="s">
        <v>23</v>
      </c>
      <c r="E685" s="50" t="s">
        <v>151</v>
      </c>
      <c r="F685" s="51" t="str">
        <f>IFERROR(VLOOKUP(E685,#REF!,2,0),"-")</f>
        <v>-</v>
      </c>
      <c r="G685" s="50" t="s">
        <v>24</v>
      </c>
      <c r="H685" s="56" t="s">
        <v>203</v>
      </c>
      <c r="I685" s="56" t="s">
        <v>204</v>
      </c>
      <c r="J685" s="56"/>
      <c r="K685" s="56" t="s">
        <v>1150</v>
      </c>
      <c r="L685" s="56"/>
      <c r="M685" s="56" t="s">
        <v>38</v>
      </c>
      <c r="N685" s="56">
        <v>40</v>
      </c>
      <c r="O685" s="56"/>
      <c r="P685" s="56"/>
      <c r="Q685" s="56"/>
      <c r="R685" s="56"/>
      <c r="S685" s="56"/>
      <c r="T685" s="56"/>
      <c r="U685" s="56"/>
      <c r="V685" s="56"/>
      <c r="W685" s="56"/>
      <c r="X685" s="57">
        <f t="shared" si="13"/>
        <v>0</v>
      </c>
      <c r="Y685" s="27">
        <v>6800</v>
      </c>
      <c r="Z685" s="57">
        <f t="shared" si="14"/>
        <v>6800</v>
      </c>
      <c r="AA685" s="56"/>
      <c r="AB685" s="56"/>
      <c r="AC685" s="56"/>
      <c r="AD685" s="56"/>
      <c r="AE685" s="56"/>
      <c r="AF685" s="56"/>
      <c r="AG685" s="56"/>
      <c r="AH685" s="56"/>
      <c r="AI685" s="56">
        <v>450</v>
      </c>
      <c r="AJ685" s="56"/>
      <c r="AK685" s="56"/>
      <c r="AL685" s="56">
        <v>100</v>
      </c>
      <c r="AM685" s="56"/>
      <c r="AN685" s="56"/>
      <c r="AO685" s="56"/>
      <c r="AP685" s="59"/>
      <c r="AQ685" s="60"/>
      <c r="AR685" s="59"/>
      <c r="AS685" s="59"/>
    </row>
    <row r="686" spans="1:45" ht="18.75" customHeight="1">
      <c r="A686" s="15">
        <v>45911</v>
      </c>
      <c r="B686" s="49" t="s">
        <v>27</v>
      </c>
      <c r="C686" s="27" t="s">
        <v>44</v>
      </c>
      <c r="D686" s="27" t="s">
        <v>41</v>
      </c>
      <c r="E686" s="50" t="s">
        <v>222</v>
      </c>
      <c r="F686" s="51" t="str">
        <f>IFERROR(VLOOKUP(E686,#REF!,2,0),"-")</f>
        <v>-</v>
      </c>
      <c r="G686" s="50" t="s">
        <v>29</v>
      </c>
      <c r="H686" s="56" t="s">
        <v>1151</v>
      </c>
      <c r="I686" s="56" t="s">
        <v>273</v>
      </c>
      <c r="J686" s="56" t="s">
        <v>111</v>
      </c>
      <c r="K686" s="56" t="s">
        <v>1152</v>
      </c>
      <c r="L686" s="56" t="s">
        <v>1153</v>
      </c>
      <c r="M686" s="56" t="s">
        <v>1154</v>
      </c>
      <c r="N686" s="56">
        <v>40</v>
      </c>
      <c r="O686" s="56"/>
      <c r="P686" s="56">
        <v>1250</v>
      </c>
      <c r="Q686" s="56"/>
      <c r="R686" s="56"/>
      <c r="S686" s="56"/>
      <c r="T686" s="56">
        <v>130</v>
      </c>
      <c r="U686" s="56"/>
      <c r="V686" s="56"/>
      <c r="W686" s="56">
        <v>35.049999999999997</v>
      </c>
      <c r="X686" s="57">
        <f t="shared" si="13"/>
        <v>1344.95</v>
      </c>
      <c r="Y686" s="27">
        <v>3600</v>
      </c>
      <c r="Z686" s="57">
        <f t="shared" si="14"/>
        <v>4944.95</v>
      </c>
      <c r="AA686" s="56"/>
      <c r="AB686" s="14" t="s">
        <v>1155</v>
      </c>
      <c r="AC686" s="15">
        <v>45919</v>
      </c>
      <c r="AD686" s="56"/>
      <c r="AE686" s="56"/>
      <c r="AF686" s="56"/>
      <c r="AG686" s="56"/>
      <c r="AH686" s="56"/>
      <c r="AI686" s="56">
        <v>350</v>
      </c>
      <c r="AJ686" s="56"/>
      <c r="AK686" s="56"/>
      <c r="AL686" s="56">
        <v>100</v>
      </c>
      <c r="AM686" s="56"/>
      <c r="AN686" s="56"/>
      <c r="AO686" s="56"/>
      <c r="AP686" s="59"/>
      <c r="AQ686" s="60"/>
      <c r="AR686" s="59"/>
      <c r="AS686" s="59"/>
    </row>
    <row r="687" spans="1:45" ht="18.75" customHeight="1">
      <c r="A687" s="15">
        <v>45911</v>
      </c>
      <c r="B687" s="49" t="s">
        <v>30</v>
      </c>
      <c r="C687" s="27" t="s">
        <v>46</v>
      </c>
      <c r="D687" s="27" t="s">
        <v>41</v>
      </c>
      <c r="E687" s="50" t="s">
        <v>234</v>
      </c>
      <c r="F687" s="51" t="str">
        <f>IFERROR(VLOOKUP(E687,#REF!,2,0),"-")</f>
        <v>-</v>
      </c>
      <c r="G687" s="50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7">
        <f t="shared" si="13"/>
        <v>0</v>
      </c>
      <c r="Y687" s="27"/>
      <c r="Z687" s="57">
        <f t="shared" si="14"/>
        <v>0</v>
      </c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9"/>
      <c r="AQ687" s="60"/>
      <c r="AR687" s="59"/>
      <c r="AS687" s="59"/>
    </row>
    <row r="688" spans="1:45" ht="18.75" customHeight="1">
      <c r="A688" s="15">
        <v>45911</v>
      </c>
      <c r="B688" s="49" t="s">
        <v>42</v>
      </c>
      <c r="C688" s="27" t="s">
        <v>47</v>
      </c>
      <c r="D688" s="27" t="s">
        <v>41</v>
      </c>
      <c r="E688" s="50" t="s">
        <v>286</v>
      </c>
      <c r="F688" s="51" t="str">
        <f>IFERROR(VLOOKUP(E688,#REF!,2,0),"-")</f>
        <v>-</v>
      </c>
      <c r="G688" s="50" t="s">
        <v>35</v>
      </c>
      <c r="H688" s="56" t="s">
        <v>215</v>
      </c>
      <c r="I688" s="56" t="s">
        <v>674</v>
      </c>
      <c r="J688" s="56" t="s">
        <v>1025</v>
      </c>
      <c r="K688" s="56">
        <v>1284</v>
      </c>
      <c r="L688" s="56" t="s">
        <v>675</v>
      </c>
      <c r="M688" s="56" t="s">
        <v>1156</v>
      </c>
      <c r="N688" s="56">
        <v>40</v>
      </c>
      <c r="O688" s="56"/>
      <c r="P688" s="56">
        <v>1300</v>
      </c>
      <c r="Q688" s="56">
        <v>250</v>
      </c>
      <c r="R688" s="56"/>
      <c r="S688" s="56"/>
      <c r="T688" s="56"/>
      <c r="U688" s="56"/>
      <c r="V688" s="56"/>
      <c r="W688" s="56"/>
      <c r="X688" s="57">
        <f t="shared" si="13"/>
        <v>1550</v>
      </c>
      <c r="Y688" s="27">
        <v>4363</v>
      </c>
      <c r="Z688" s="57">
        <f t="shared" si="14"/>
        <v>5913</v>
      </c>
      <c r="AA688" s="56"/>
      <c r="AB688" s="14" t="s">
        <v>1157</v>
      </c>
      <c r="AC688" s="15">
        <v>45917</v>
      </c>
      <c r="AD688" s="56"/>
      <c r="AE688" s="56"/>
      <c r="AF688" s="56"/>
      <c r="AG688" s="56"/>
      <c r="AH688" s="56"/>
      <c r="AI688" s="56">
        <v>350</v>
      </c>
      <c r="AJ688" s="56"/>
      <c r="AK688" s="56"/>
      <c r="AL688" s="56">
        <v>100</v>
      </c>
      <c r="AM688" s="56"/>
      <c r="AN688" s="56"/>
      <c r="AO688" s="56"/>
      <c r="AP688" s="59"/>
      <c r="AQ688" s="60"/>
      <c r="AR688" s="59"/>
      <c r="AS688" s="59"/>
    </row>
    <row r="689" spans="1:45" ht="18.75" customHeight="1">
      <c r="A689" s="15">
        <v>45911</v>
      </c>
      <c r="B689" s="49" t="s">
        <v>68</v>
      </c>
      <c r="C689" s="27" t="s">
        <v>50</v>
      </c>
      <c r="D689" s="27" t="s">
        <v>41</v>
      </c>
      <c r="E689" s="50" t="s">
        <v>266</v>
      </c>
      <c r="F689" s="51" t="str">
        <f>IFERROR(VLOOKUP(E689,#REF!,2,0),"-")</f>
        <v>-</v>
      </c>
      <c r="G689" s="50" t="s">
        <v>24</v>
      </c>
      <c r="H689" s="56"/>
      <c r="I689" s="56" t="s">
        <v>1158</v>
      </c>
      <c r="J689" s="56" t="s">
        <v>126</v>
      </c>
      <c r="K689" s="56">
        <v>2509112269</v>
      </c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7">
        <f t="shared" si="13"/>
        <v>0</v>
      </c>
      <c r="Y689" s="27">
        <v>6578</v>
      </c>
      <c r="Z689" s="57">
        <f t="shared" si="14"/>
        <v>6578</v>
      </c>
      <c r="AA689" s="56"/>
      <c r="AB689" s="56"/>
      <c r="AC689" s="56"/>
      <c r="AD689" s="56"/>
      <c r="AE689" s="56"/>
      <c r="AF689" s="56"/>
      <c r="AG689" s="56"/>
      <c r="AH689" s="56"/>
      <c r="AI689" s="56">
        <v>700</v>
      </c>
      <c r="AJ689" s="56"/>
      <c r="AK689" s="56"/>
      <c r="AL689" s="56">
        <v>100</v>
      </c>
      <c r="AM689" s="56"/>
      <c r="AN689" s="56"/>
      <c r="AO689" s="56"/>
      <c r="AP689" s="59"/>
      <c r="AQ689" s="60"/>
      <c r="AR689" s="59"/>
      <c r="AS689" s="59"/>
    </row>
    <row r="690" spans="1:45" ht="18.75" customHeight="1">
      <c r="A690" s="15">
        <v>45911</v>
      </c>
      <c r="B690" s="49" t="s">
        <v>30</v>
      </c>
      <c r="C690" s="27" t="s">
        <v>50</v>
      </c>
      <c r="D690" s="27" t="s">
        <v>41</v>
      </c>
      <c r="E690" s="50" t="s">
        <v>266</v>
      </c>
      <c r="F690" s="51" t="str">
        <f>IFERROR(VLOOKUP(E690,#REF!,2,0),"-")</f>
        <v>-</v>
      </c>
      <c r="G690" s="50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7">
        <f t="shared" si="13"/>
        <v>0</v>
      </c>
      <c r="Y690" s="27"/>
      <c r="Z690" s="57">
        <f t="shared" si="14"/>
        <v>0</v>
      </c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9"/>
      <c r="AQ690" s="60"/>
      <c r="AR690" s="59"/>
      <c r="AS690" s="59"/>
    </row>
    <row r="691" spans="1:45" ht="18.75" customHeight="1">
      <c r="A691" s="15">
        <v>45911</v>
      </c>
      <c r="B691" s="49" t="s">
        <v>27</v>
      </c>
      <c r="C691" s="27" t="s">
        <v>52</v>
      </c>
      <c r="D691" s="27" t="s">
        <v>41</v>
      </c>
      <c r="E691" s="50" t="s">
        <v>292</v>
      </c>
      <c r="F691" s="51" t="str">
        <f>IFERROR(VLOOKUP(E691,#REF!,2,0),"-")</f>
        <v>-</v>
      </c>
      <c r="G691" s="50" t="s">
        <v>29</v>
      </c>
      <c r="H691" s="56" t="s">
        <v>1151</v>
      </c>
      <c r="I691" s="56" t="s">
        <v>273</v>
      </c>
      <c r="J691" s="56" t="s">
        <v>111</v>
      </c>
      <c r="K691" s="56" t="s">
        <v>1152</v>
      </c>
      <c r="L691" s="56" t="s">
        <v>1153</v>
      </c>
      <c r="M691" s="56" t="s">
        <v>1159</v>
      </c>
      <c r="N691" s="56">
        <v>40</v>
      </c>
      <c r="O691" s="56"/>
      <c r="P691" s="56">
        <v>1250</v>
      </c>
      <c r="Q691" s="56"/>
      <c r="R691" s="56"/>
      <c r="S691" s="56"/>
      <c r="T691" s="56">
        <v>130</v>
      </c>
      <c r="U691" s="56"/>
      <c r="V691" s="56"/>
      <c r="W691" s="56">
        <v>35.049999999999997</v>
      </c>
      <c r="X691" s="57">
        <f t="shared" si="13"/>
        <v>1344.95</v>
      </c>
      <c r="Y691" s="27">
        <v>3600</v>
      </c>
      <c r="Z691" s="57">
        <f t="shared" si="14"/>
        <v>4944.95</v>
      </c>
      <c r="AA691" s="56"/>
      <c r="AB691" s="14" t="s">
        <v>1155</v>
      </c>
      <c r="AC691" s="15">
        <v>45919</v>
      </c>
      <c r="AD691" s="56"/>
      <c r="AE691" s="56"/>
      <c r="AF691" s="56"/>
      <c r="AG691" s="56"/>
      <c r="AH691" s="56"/>
      <c r="AI691" s="56">
        <v>350</v>
      </c>
      <c r="AJ691" s="56"/>
      <c r="AK691" s="56"/>
      <c r="AL691" s="56">
        <v>100</v>
      </c>
      <c r="AM691" s="56"/>
      <c r="AN691" s="56"/>
      <c r="AO691" s="56"/>
      <c r="AP691" s="59"/>
      <c r="AQ691" s="60"/>
      <c r="AR691" s="59"/>
      <c r="AS691" s="59"/>
    </row>
    <row r="692" spans="1:45" ht="18.75" customHeight="1">
      <c r="A692" s="15">
        <v>45911</v>
      </c>
      <c r="B692" s="49" t="s">
        <v>42</v>
      </c>
      <c r="C692" s="27" t="s">
        <v>52</v>
      </c>
      <c r="D692" s="27" t="s">
        <v>41</v>
      </c>
      <c r="E692" s="50" t="s">
        <v>292</v>
      </c>
      <c r="F692" s="51" t="str">
        <f>IFERROR(VLOOKUP(E692,#REF!,2,0),"-")</f>
        <v>-</v>
      </c>
      <c r="G692" s="50" t="s">
        <v>35</v>
      </c>
      <c r="H692" s="56" t="s">
        <v>215</v>
      </c>
      <c r="I692" s="56" t="s">
        <v>674</v>
      </c>
      <c r="J692" s="56" t="s">
        <v>1025</v>
      </c>
      <c r="K692" s="56">
        <v>1284</v>
      </c>
      <c r="L692" s="56" t="s">
        <v>675</v>
      </c>
      <c r="M692" s="56" t="s">
        <v>1120</v>
      </c>
      <c r="N692" s="56">
        <v>40</v>
      </c>
      <c r="O692" s="56"/>
      <c r="P692" s="56">
        <v>1300</v>
      </c>
      <c r="Q692" s="56">
        <v>250</v>
      </c>
      <c r="R692" s="56"/>
      <c r="S692" s="56"/>
      <c r="T692" s="56">
        <v>100</v>
      </c>
      <c r="U692" s="56"/>
      <c r="V692" s="56"/>
      <c r="W692" s="56"/>
      <c r="X692" s="57">
        <f t="shared" si="13"/>
        <v>1650</v>
      </c>
      <c r="Y692" s="27">
        <v>4363</v>
      </c>
      <c r="Z692" s="57">
        <f t="shared" si="14"/>
        <v>6013</v>
      </c>
      <c r="AA692" s="56"/>
      <c r="AB692" s="14" t="s">
        <v>1157</v>
      </c>
      <c r="AC692" s="15">
        <v>45917</v>
      </c>
      <c r="AD692" s="56"/>
      <c r="AE692" s="56"/>
      <c r="AF692" s="56"/>
      <c r="AG692" s="56"/>
      <c r="AH692" s="56"/>
      <c r="AI692" s="56">
        <v>350</v>
      </c>
      <c r="AJ692" s="56"/>
      <c r="AK692" s="56"/>
      <c r="AL692" s="56">
        <v>100</v>
      </c>
      <c r="AM692" s="56"/>
      <c r="AN692" s="56"/>
      <c r="AO692" s="56"/>
      <c r="AP692" s="59"/>
      <c r="AQ692" s="60"/>
      <c r="AR692" s="59"/>
      <c r="AS692" s="59"/>
    </row>
    <row r="693" spans="1:45" ht="18.75" customHeight="1">
      <c r="A693" s="15">
        <v>45911</v>
      </c>
      <c r="B693" s="49" t="s">
        <v>42</v>
      </c>
      <c r="C693" s="27" t="s">
        <v>54</v>
      </c>
      <c r="D693" s="27" t="s">
        <v>41</v>
      </c>
      <c r="E693" s="50" t="s">
        <v>227</v>
      </c>
      <c r="F693" s="51" t="str">
        <f>IFERROR(VLOOKUP(E693,#REF!,2,0),"-")</f>
        <v>-</v>
      </c>
      <c r="G693" s="50" t="s">
        <v>35</v>
      </c>
      <c r="H693" s="56" t="s">
        <v>296</v>
      </c>
      <c r="I693" s="56" t="s">
        <v>360</v>
      </c>
      <c r="J693" s="56" t="s">
        <v>183</v>
      </c>
      <c r="K693" s="56">
        <v>1463</v>
      </c>
      <c r="L693" s="56" t="s">
        <v>1160</v>
      </c>
      <c r="M693" s="56" t="s">
        <v>1161</v>
      </c>
      <c r="N693" s="56">
        <v>40</v>
      </c>
      <c r="O693" s="56"/>
      <c r="P693" s="56">
        <v>1284</v>
      </c>
      <c r="Q693" s="56">
        <v>267.5</v>
      </c>
      <c r="R693" s="56"/>
      <c r="S693" s="56"/>
      <c r="T693" s="56">
        <v>100</v>
      </c>
      <c r="U693" s="56"/>
      <c r="V693" s="56"/>
      <c r="W693" s="56"/>
      <c r="X693" s="57">
        <f t="shared" si="13"/>
        <v>1651.5</v>
      </c>
      <c r="Y693" s="27">
        <v>4363</v>
      </c>
      <c r="Z693" s="57">
        <f t="shared" si="14"/>
        <v>6014.5</v>
      </c>
      <c r="AA693" s="56"/>
      <c r="AB693" s="14" t="s">
        <v>1162</v>
      </c>
      <c r="AC693" s="15">
        <v>45917</v>
      </c>
      <c r="AD693" s="56"/>
      <c r="AE693" s="56"/>
      <c r="AF693" s="56"/>
      <c r="AG693" s="56"/>
      <c r="AH693" s="56"/>
      <c r="AI693" s="56">
        <v>350</v>
      </c>
      <c r="AJ693" s="56"/>
      <c r="AK693" s="56"/>
      <c r="AL693" s="56">
        <v>100</v>
      </c>
      <c r="AM693" s="56"/>
      <c r="AN693" s="56"/>
      <c r="AO693" s="56"/>
      <c r="AP693" s="59"/>
      <c r="AQ693" s="60"/>
      <c r="AR693" s="59"/>
      <c r="AS693" s="59"/>
    </row>
    <row r="694" spans="1:45" ht="18.75" customHeight="1">
      <c r="A694" s="15">
        <v>45911</v>
      </c>
      <c r="B694" s="49" t="s">
        <v>68</v>
      </c>
      <c r="C694" s="27" t="s">
        <v>54</v>
      </c>
      <c r="D694" s="27"/>
      <c r="E694" s="50" t="s">
        <v>227</v>
      </c>
      <c r="F694" s="51"/>
      <c r="G694" s="50" t="s">
        <v>24</v>
      </c>
      <c r="H694" s="56"/>
      <c r="I694" s="56" t="s">
        <v>69</v>
      </c>
      <c r="J694" s="56" t="s">
        <v>126</v>
      </c>
      <c r="K694" s="56">
        <v>2509112289</v>
      </c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7"/>
      <c r="Y694" s="27">
        <v>6578</v>
      </c>
      <c r="Z694" s="57">
        <f t="shared" si="14"/>
        <v>6578</v>
      </c>
      <c r="AA694" s="56"/>
      <c r="AB694" s="14"/>
      <c r="AC694" s="15"/>
      <c r="AD694" s="56"/>
      <c r="AE694" s="56"/>
      <c r="AF694" s="56"/>
      <c r="AG694" s="56"/>
      <c r="AH694" s="56"/>
      <c r="AI694" s="56">
        <v>700</v>
      </c>
      <c r="AJ694" s="56"/>
      <c r="AK694" s="56"/>
      <c r="AL694" s="56">
        <v>100</v>
      </c>
      <c r="AM694" s="56"/>
      <c r="AN694" s="56"/>
      <c r="AO694" s="56"/>
      <c r="AP694" s="59"/>
      <c r="AQ694" s="60"/>
      <c r="AR694" s="59"/>
      <c r="AS694" s="59"/>
    </row>
    <row r="695" spans="1:45" ht="18.75" customHeight="1">
      <c r="A695" s="15">
        <v>45911</v>
      </c>
      <c r="B695" s="49" t="s">
        <v>27</v>
      </c>
      <c r="C695" s="27" t="s">
        <v>56</v>
      </c>
      <c r="D695" s="27" t="s">
        <v>41</v>
      </c>
      <c r="E695" s="50" t="s">
        <v>253</v>
      </c>
      <c r="F695" s="51" t="str">
        <f>IFERROR(VLOOKUP(E695,#REF!,2,0),"-")</f>
        <v>-</v>
      </c>
      <c r="G695" s="50" t="s">
        <v>29</v>
      </c>
      <c r="H695" s="56" t="s">
        <v>118</v>
      </c>
      <c r="I695" s="56" t="s">
        <v>63</v>
      </c>
      <c r="J695" s="56" t="s">
        <v>117</v>
      </c>
      <c r="K695" s="56" t="s">
        <v>1145</v>
      </c>
      <c r="L695" s="56" t="s">
        <v>1146</v>
      </c>
      <c r="M695" s="56" t="s">
        <v>774</v>
      </c>
      <c r="N695" s="56">
        <v>40</v>
      </c>
      <c r="O695" s="56"/>
      <c r="P695" s="56">
        <v>856</v>
      </c>
      <c r="Q695" s="56">
        <v>249.99</v>
      </c>
      <c r="R695" s="56"/>
      <c r="S695" s="56"/>
      <c r="T695" s="56">
        <v>130</v>
      </c>
      <c r="U695" s="56"/>
      <c r="V695" s="56"/>
      <c r="W695" s="56"/>
      <c r="X695" s="57">
        <f t="shared" ref="X695:X803" si="15">SUM(P695:V695)-W695</f>
        <v>1235.99</v>
      </c>
      <c r="Y695" s="27">
        <v>4700</v>
      </c>
      <c r="Z695" s="57">
        <f t="shared" si="14"/>
        <v>5935.99</v>
      </c>
      <c r="AA695" s="56"/>
      <c r="AB695" s="14" t="s">
        <v>1148</v>
      </c>
      <c r="AC695" s="15">
        <v>45915</v>
      </c>
      <c r="AD695" s="56"/>
      <c r="AE695" s="56"/>
      <c r="AF695" s="56"/>
      <c r="AG695" s="56"/>
      <c r="AH695" s="56"/>
      <c r="AI695" s="56">
        <v>350</v>
      </c>
      <c r="AJ695" s="56"/>
      <c r="AK695" s="56"/>
      <c r="AL695" s="56">
        <v>100</v>
      </c>
      <c r="AM695" s="56"/>
      <c r="AN695" s="56"/>
      <c r="AO695" s="56"/>
      <c r="AP695" s="59"/>
      <c r="AQ695" s="60"/>
      <c r="AR695" s="59"/>
      <c r="AS695" s="59"/>
    </row>
    <row r="696" spans="1:45" ht="18.75" customHeight="1">
      <c r="A696" s="15">
        <v>45911</v>
      </c>
      <c r="B696" s="49" t="s">
        <v>30</v>
      </c>
      <c r="C696" s="27" t="s">
        <v>78</v>
      </c>
      <c r="D696" s="27" t="s">
        <v>41</v>
      </c>
      <c r="E696" s="50" t="s">
        <v>55</v>
      </c>
      <c r="F696" s="51" t="str">
        <f>IFERROR(VLOOKUP(E696,#REF!,2,0),"-")</f>
        <v>-</v>
      </c>
      <c r="G696" s="50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7">
        <f t="shared" si="15"/>
        <v>0</v>
      </c>
      <c r="Y696" s="27"/>
      <c r="Z696" s="57">
        <f t="shared" si="14"/>
        <v>0</v>
      </c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5">
        <v>45911</v>
      </c>
      <c r="B697" s="49" t="s">
        <v>27</v>
      </c>
      <c r="C697" s="27" t="s">
        <v>79</v>
      </c>
      <c r="D697" s="27" t="s">
        <v>41</v>
      </c>
      <c r="E697" s="50" t="s">
        <v>53</v>
      </c>
      <c r="F697" s="51" t="str">
        <f>IFERROR(VLOOKUP(E697,#REF!,2,0),"-")</f>
        <v>-</v>
      </c>
      <c r="G697" s="50" t="s">
        <v>29</v>
      </c>
      <c r="H697" s="56" t="s">
        <v>1163</v>
      </c>
      <c r="I697" s="56" t="s">
        <v>273</v>
      </c>
      <c r="J697" s="56" t="s">
        <v>111</v>
      </c>
      <c r="K697" s="56" t="s">
        <v>1152</v>
      </c>
      <c r="L697" s="56" t="s">
        <v>1153</v>
      </c>
      <c r="M697" s="56" t="s">
        <v>1164</v>
      </c>
      <c r="N697" s="56">
        <v>40</v>
      </c>
      <c r="O697" s="56"/>
      <c r="P697" s="56">
        <v>1250</v>
      </c>
      <c r="Q697" s="56"/>
      <c r="R697" s="56"/>
      <c r="S697" s="56"/>
      <c r="T697" s="56">
        <v>130</v>
      </c>
      <c r="U697" s="56"/>
      <c r="V697" s="56"/>
      <c r="W697" s="56">
        <v>35.049999999999997</v>
      </c>
      <c r="X697" s="57">
        <f t="shared" si="15"/>
        <v>1344.95</v>
      </c>
      <c r="Y697" s="27">
        <v>3600</v>
      </c>
      <c r="Z697" s="57">
        <f t="shared" si="14"/>
        <v>4944.95</v>
      </c>
      <c r="AA697" s="56"/>
      <c r="AB697" s="14" t="s">
        <v>1155</v>
      </c>
      <c r="AC697" s="15">
        <v>45919</v>
      </c>
      <c r="AD697" s="56"/>
      <c r="AE697" s="56"/>
      <c r="AF697" s="56"/>
      <c r="AG697" s="56"/>
      <c r="AH697" s="56"/>
      <c r="AI697" s="56">
        <v>350</v>
      </c>
      <c r="AJ697" s="56"/>
      <c r="AK697" s="56"/>
      <c r="AL697" s="56">
        <v>100</v>
      </c>
      <c r="AM697" s="56"/>
      <c r="AN697" s="56"/>
      <c r="AO697" s="56"/>
      <c r="AP697" s="59"/>
      <c r="AQ697" s="60"/>
      <c r="AR697" s="59"/>
      <c r="AS697" s="59"/>
    </row>
    <row r="698" spans="1:45" ht="18.75" customHeight="1">
      <c r="A698" s="15">
        <v>45911</v>
      </c>
      <c r="B698" s="49" t="s">
        <v>30</v>
      </c>
      <c r="C698" s="27" t="s">
        <v>80</v>
      </c>
      <c r="D698" s="27" t="s">
        <v>41</v>
      </c>
      <c r="E698" s="50" t="s">
        <v>258</v>
      </c>
      <c r="F698" s="51" t="str">
        <f>IFERROR(VLOOKUP(E698,#REF!,2,0),"-")</f>
        <v>-</v>
      </c>
      <c r="G698" s="50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7">
        <f t="shared" si="15"/>
        <v>0</v>
      </c>
      <c r="Y698" s="27"/>
      <c r="Z698" s="57">
        <f t="shared" si="14"/>
        <v>0</v>
      </c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9"/>
      <c r="AQ698" s="60"/>
      <c r="AR698" s="59"/>
      <c r="AS698" s="59"/>
    </row>
    <row r="699" spans="1:45" ht="18.75" customHeight="1">
      <c r="A699" s="15">
        <v>45911</v>
      </c>
      <c r="B699" s="49" t="s">
        <v>30</v>
      </c>
      <c r="C699" s="27" t="s">
        <v>81</v>
      </c>
      <c r="D699" s="27" t="s">
        <v>41</v>
      </c>
      <c r="E699" s="50" t="s">
        <v>74</v>
      </c>
      <c r="F699" s="51" t="str">
        <f>IFERROR(VLOOKUP(E699,#REF!,2,0),"-")</f>
        <v>-</v>
      </c>
      <c r="G699" s="50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7">
        <f t="shared" si="15"/>
        <v>0</v>
      </c>
      <c r="Y699" s="27"/>
      <c r="Z699" s="57">
        <f t="shared" si="14"/>
        <v>0</v>
      </c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45911</v>
      </c>
      <c r="B700" s="49" t="s">
        <v>27</v>
      </c>
      <c r="C700" s="27" t="s">
        <v>263</v>
      </c>
      <c r="D700" s="27" t="s">
        <v>41</v>
      </c>
      <c r="E700" s="50" t="s">
        <v>219</v>
      </c>
      <c r="F700" s="51" t="str">
        <f>IFERROR(VLOOKUP(E700,#REF!,2,0),"-")</f>
        <v>-</v>
      </c>
      <c r="G700" s="50" t="s">
        <v>29</v>
      </c>
      <c r="H700" s="56" t="s">
        <v>118</v>
      </c>
      <c r="I700" s="56" t="s">
        <v>61</v>
      </c>
      <c r="J700" s="56" t="s">
        <v>117</v>
      </c>
      <c r="K700" s="56" t="s">
        <v>1145</v>
      </c>
      <c r="L700" s="56" t="s">
        <v>1146</v>
      </c>
      <c r="M700" s="56" t="s">
        <v>1165</v>
      </c>
      <c r="N700" s="56">
        <v>40</v>
      </c>
      <c r="O700" s="56"/>
      <c r="P700" s="56">
        <v>856</v>
      </c>
      <c r="Q700" s="56">
        <v>249.99</v>
      </c>
      <c r="R700" s="56"/>
      <c r="S700" s="56"/>
      <c r="T700" s="56">
        <v>130</v>
      </c>
      <c r="U700" s="56"/>
      <c r="V700" s="56"/>
      <c r="W700" s="56"/>
      <c r="X700" s="57">
        <f t="shared" si="15"/>
        <v>1235.99</v>
      </c>
      <c r="Y700" s="27">
        <v>4000</v>
      </c>
      <c r="Z700" s="57">
        <f t="shared" si="14"/>
        <v>5235.99</v>
      </c>
      <c r="AA700" s="56"/>
      <c r="AB700" s="14" t="s">
        <v>1148</v>
      </c>
      <c r="AC700" s="15">
        <v>45915</v>
      </c>
      <c r="AD700" s="56"/>
      <c r="AE700" s="56"/>
      <c r="AF700" s="56"/>
      <c r="AG700" s="56"/>
      <c r="AH700" s="56"/>
      <c r="AI700" s="56">
        <v>350</v>
      </c>
      <c r="AJ700" s="56"/>
      <c r="AK700" s="56"/>
      <c r="AL700" s="56">
        <v>100</v>
      </c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45911</v>
      </c>
      <c r="B701" s="49" t="s">
        <v>30</v>
      </c>
      <c r="C701" s="27" t="s">
        <v>259</v>
      </c>
      <c r="D701" s="27" t="s">
        <v>41</v>
      </c>
      <c r="E701" s="50" t="s">
        <v>272</v>
      </c>
      <c r="F701" s="51" t="str">
        <f>IFERROR(VLOOKUP(E701,#REF!,2,0),"-")</f>
        <v>-</v>
      </c>
      <c r="G701" s="50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7">
        <f t="shared" si="15"/>
        <v>0</v>
      </c>
      <c r="Y701" s="27"/>
      <c r="Z701" s="57">
        <f t="shared" si="14"/>
        <v>0</v>
      </c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5">
        <v>45911</v>
      </c>
      <c r="B702" s="49" t="s">
        <v>30</v>
      </c>
      <c r="C702" s="27" t="s">
        <v>259</v>
      </c>
      <c r="D702" s="27" t="s">
        <v>41</v>
      </c>
      <c r="E702" s="50" t="s">
        <v>272</v>
      </c>
      <c r="F702" s="51" t="str">
        <f>IFERROR(VLOOKUP(E702,#REF!,2,0),"-")</f>
        <v>-</v>
      </c>
      <c r="G702" s="50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7">
        <f t="shared" si="15"/>
        <v>0</v>
      </c>
      <c r="Y702" s="27"/>
      <c r="Z702" s="57">
        <f t="shared" si="14"/>
        <v>0</v>
      </c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9"/>
      <c r="AQ702" s="60"/>
      <c r="AR702" s="59"/>
      <c r="AS702" s="59"/>
    </row>
    <row r="703" spans="1:45" ht="18.75" customHeight="1">
      <c r="A703" s="15">
        <v>45911</v>
      </c>
      <c r="B703" s="49" t="s">
        <v>68</v>
      </c>
      <c r="C703" s="27" t="s">
        <v>256</v>
      </c>
      <c r="D703" s="27" t="s">
        <v>41</v>
      </c>
      <c r="E703" s="50" t="s">
        <v>275</v>
      </c>
      <c r="F703" s="51" t="str">
        <f>IFERROR(VLOOKUP(E703,#REF!,2,0),"-")</f>
        <v>-</v>
      </c>
      <c r="G703" s="50" t="s">
        <v>24</v>
      </c>
      <c r="H703" s="56"/>
      <c r="I703" s="56" t="s">
        <v>1158</v>
      </c>
      <c r="J703" s="56" t="s">
        <v>126</v>
      </c>
      <c r="K703" s="56">
        <v>2509112268</v>
      </c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7">
        <f t="shared" si="15"/>
        <v>0</v>
      </c>
      <c r="Y703" s="27">
        <v>6578</v>
      </c>
      <c r="Z703" s="57">
        <f t="shared" si="14"/>
        <v>6578</v>
      </c>
      <c r="AA703" s="56"/>
      <c r="AB703" s="56"/>
      <c r="AC703" s="56"/>
      <c r="AD703" s="56"/>
      <c r="AE703" s="56"/>
      <c r="AF703" s="56"/>
      <c r="AG703" s="56"/>
      <c r="AH703" s="56"/>
      <c r="AI703" s="56">
        <v>700</v>
      </c>
      <c r="AJ703" s="56"/>
      <c r="AK703" s="56"/>
      <c r="AL703" s="56">
        <v>100</v>
      </c>
      <c r="AM703" s="56"/>
      <c r="AN703" s="56"/>
      <c r="AO703" s="56"/>
      <c r="AP703" s="59"/>
      <c r="AQ703" s="60"/>
      <c r="AR703" s="59"/>
      <c r="AS703" s="59"/>
    </row>
    <row r="704" spans="1:45" ht="18.75" customHeight="1">
      <c r="A704" s="80">
        <v>45911</v>
      </c>
      <c r="B704" s="81" t="s">
        <v>27</v>
      </c>
      <c r="C704" s="82" t="s">
        <v>282</v>
      </c>
      <c r="D704" s="82" t="s">
        <v>41</v>
      </c>
      <c r="E704" s="83" t="s">
        <v>210</v>
      </c>
      <c r="F704" s="84" t="str">
        <f>IFERROR(VLOOKUP(E704,#REF!,2,0),"-")</f>
        <v>-</v>
      </c>
      <c r="G704" s="83" t="s">
        <v>29</v>
      </c>
      <c r="H704" s="85" t="s">
        <v>118</v>
      </c>
      <c r="I704" s="85" t="s">
        <v>61</v>
      </c>
      <c r="J704" s="85" t="s">
        <v>117</v>
      </c>
      <c r="K704" s="85" t="s">
        <v>1145</v>
      </c>
      <c r="L704" s="85" t="s">
        <v>1146</v>
      </c>
      <c r="M704" s="85" t="s">
        <v>1166</v>
      </c>
      <c r="N704" s="85">
        <v>40</v>
      </c>
      <c r="O704" s="85"/>
      <c r="P704" s="85">
        <v>856</v>
      </c>
      <c r="Q704" s="85">
        <v>249.99</v>
      </c>
      <c r="R704" s="85"/>
      <c r="S704" s="85"/>
      <c r="T704" s="85">
        <v>130</v>
      </c>
      <c r="U704" s="85"/>
      <c r="V704" s="85"/>
      <c r="W704" s="85"/>
      <c r="X704" s="86">
        <f t="shared" si="15"/>
        <v>1235.99</v>
      </c>
      <c r="Y704" s="82">
        <v>4000</v>
      </c>
      <c r="Z704" s="86">
        <f t="shared" si="14"/>
        <v>5235.99</v>
      </c>
      <c r="AA704" s="85"/>
      <c r="AB704" s="14" t="s">
        <v>1148</v>
      </c>
      <c r="AC704" s="15">
        <v>45915</v>
      </c>
      <c r="AD704" s="85"/>
      <c r="AE704" s="85"/>
      <c r="AF704" s="85"/>
      <c r="AG704" s="85"/>
      <c r="AH704" s="85"/>
      <c r="AI704" s="85">
        <v>350</v>
      </c>
      <c r="AJ704" s="85"/>
      <c r="AK704" s="85"/>
      <c r="AL704" s="85">
        <v>100</v>
      </c>
      <c r="AM704" s="85"/>
      <c r="AN704" s="85"/>
      <c r="AO704" s="85"/>
      <c r="AP704" s="87"/>
      <c r="AQ704" s="88"/>
      <c r="AR704" s="87"/>
      <c r="AS704" s="87"/>
    </row>
    <row r="705" spans="1:45" ht="18.75" customHeight="1">
      <c r="A705" s="15">
        <v>45912</v>
      </c>
      <c r="B705" s="49" t="s">
        <v>27</v>
      </c>
      <c r="C705" s="27" t="s">
        <v>22</v>
      </c>
      <c r="D705" s="27" t="s">
        <v>23</v>
      </c>
      <c r="E705" s="50" t="s">
        <v>207</v>
      </c>
      <c r="F705" s="51" t="str">
        <f>IFERROR(VLOOKUP(E705,#REF!,2,0),"-")</f>
        <v>-</v>
      </c>
      <c r="G705" s="50" t="s">
        <v>29</v>
      </c>
      <c r="H705" s="56" t="s">
        <v>396</v>
      </c>
      <c r="I705" s="56" t="s">
        <v>89</v>
      </c>
      <c r="J705" s="56"/>
      <c r="K705" s="56" t="s">
        <v>1167</v>
      </c>
      <c r="L705" s="56">
        <v>2025090691</v>
      </c>
      <c r="M705" s="56" t="s">
        <v>49</v>
      </c>
      <c r="N705" s="56">
        <v>40</v>
      </c>
      <c r="O705" s="56"/>
      <c r="P705" s="56"/>
      <c r="Q705" s="56"/>
      <c r="R705" s="56"/>
      <c r="S705" s="56"/>
      <c r="T705" s="56"/>
      <c r="U705" s="56"/>
      <c r="V705" s="56"/>
      <c r="W705" s="56"/>
      <c r="X705" s="57">
        <f t="shared" si="15"/>
        <v>0</v>
      </c>
      <c r="Y705" s="27">
        <v>6834</v>
      </c>
      <c r="Z705" s="57">
        <f t="shared" si="14"/>
        <v>6834</v>
      </c>
      <c r="AA705" s="56"/>
      <c r="AB705" s="14" t="s">
        <v>1168</v>
      </c>
      <c r="AC705" s="15">
        <v>45915</v>
      </c>
      <c r="AD705" s="56"/>
      <c r="AE705" s="56"/>
      <c r="AF705" s="56"/>
      <c r="AG705" s="56"/>
      <c r="AH705" s="56"/>
      <c r="AI705" s="56">
        <v>450</v>
      </c>
      <c r="AJ705" s="56"/>
      <c r="AK705" s="56"/>
      <c r="AL705" s="56">
        <v>100</v>
      </c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45912</v>
      </c>
      <c r="B706" s="49" t="s">
        <v>155</v>
      </c>
      <c r="C706" s="27" t="s">
        <v>28</v>
      </c>
      <c r="D706" s="27" t="s">
        <v>23</v>
      </c>
      <c r="E706" s="50" t="s">
        <v>261</v>
      </c>
      <c r="F706" s="51" t="str">
        <f>IFERROR(VLOOKUP(E706,#REF!,2,0),"-")</f>
        <v>-</v>
      </c>
      <c r="G706" s="50" t="s">
        <v>35</v>
      </c>
      <c r="H706" s="56"/>
      <c r="I706" s="56" t="s">
        <v>289</v>
      </c>
      <c r="J706" s="56"/>
      <c r="K706" s="56"/>
      <c r="L706" s="56" t="s">
        <v>1169</v>
      </c>
      <c r="M706" s="56" t="s">
        <v>1170</v>
      </c>
      <c r="N706" s="56">
        <v>40</v>
      </c>
      <c r="O706" s="56"/>
      <c r="P706" s="56"/>
      <c r="Q706" s="56"/>
      <c r="R706" s="56"/>
      <c r="S706" s="56"/>
      <c r="T706" s="56"/>
      <c r="U706" s="56"/>
      <c r="V706" s="56"/>
      <c r="W706" s="56"/>
      <c r="X706" s="57">
        <f t="shared" si="15"/>
        <v>0</v>
      </c>
      <c r="Y706" s="27">
        <v>10000</v>
      </c>
      <c r="Z706" s="57">
        <f t="shared" si="14"/>
        <v>10000</v>
      </c>
      <c r="AA706" s="56"/>
      <c r="AB706" s="14" t="s">
        <v>1109</v>
      </c>
      <c r="AC706" s="15">
        <v>45935</v>
      </c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15">
        <v>45912</v>
      </c>
      <c r="B707" s="49" t="s">
        <v>42</v>
      </c>
      <c r="C707" s="27" t="s">
        <v>31</v>
      </c>
      <c r="D707" s="27" t="s">
        <v>23</v>
      </c>
      <c r="E707" s="50" t="s">
        <v>248</v>
      </c>
      <c r="F707" s="51" t="str">
        <f>IFERROR(VLOOKUP(E707,#REF!,2,0),"-")</f>
        <v>-</v>
      </c>
      <c r="G707" s="50" t="s">
        <v>35</v>
      </c>
      <c r="H707" s="56" t="s">
        <v>215</v>
      </c>
      <c r="I707" s="56" t="s">
        <v>674</v>
      </c>
      <c r="J707" s="56" t="s">
        <v>1025</v>
      </c>
      <c r="K707" s="56">
        <v>1284</v>
      </c>
      <c r="L707" s="56" t="s">
        <v>675</v>
      </c>
      <c r="M707" s="56" t="s">
        <v>1171</v>
      </c>
      <c r="N707" s="56">
        <v>40</v>
      </c>
      <c r="O707" s="56"/>
      <c r="P707" s="56">
        <v>1300</v>
      </c>
      <c r="Q707" s="56">
        <v>250</v>
      </c>
      <c r="R707" s="56"/>
      <c r="S707" s="56"/>
      <c r="T707" s="56"/>
      <c r="U707" s="56"/>
      <c r="V707" s="56"/>
      <c r="W707" s="56"/>
      <c r="X707" s="57">
        <f t="shared" si="15"/>
        <v>1550</v>
      </c>
      <c r="Y707" s="27">
        <v>4363</v>
      </c>
      <c r="Z707" s="57">
        <f t="shared" si="14"/>
        <v>5913</v>
      </c>
      <c r="AA707" s="56"/>
      <c r="AB707" s="14" t="s">
        <v>1157</v>
      </c>
      <c r="AC707" s="15">
        <v>45917</v>
      </c>
      <c r="AD707" s="56"/>
      <c r="AE707" s="56"/>
      <c r="AF707" s="56"/>
      <c r="AG707" s="56"/>
      <c r="AH707" s="56"/>
      <c r="AI707" s="56">
        <v>350</v>
      </c>
      <c r="AJ707" s="56"/>
      <c r="AK707" s="56"/>
      <c r="AL707" s="56">
        <v>100</v>
      </c>
      <c r="AM707" s="56"/>
      <c r="AN707" s="56"/>
      <c r="AO707" s="56"/>
      <c r="AP707" s="59"/>
      <c r="AQ707" s="60"/>
      <c r="AR707" s="59"/>
      <c r="AS707" s="59"/>
    </row>
    <row r="708" spans="1:45" ht="18.75" customHeight="1">
      <c r="A708" s="15">
        <v>45912</v>
      </c>
      <c r="B708" s="49" t="s">
        <v>27</v>
      </c>
      <c r="C708" s="27" t="s">
        <v>33</v>
      </c>
      <c r="D708" s="27" t="s">
        <v>23</v>
      </c>
      <c r="E708" s="50" t="s">
        <v>45</v>
      </c>
      <c r="F708" s="51"/>
      <c r="G708" s="50" t="s">
        <v>29</v>
      </c>
      <c r="H708" s="56" t="s">
        <v>200</v>
      </c>
      <c r="I708" s="56" t="s">
        <v>719</v>
      </c>
      <c r="J708" s="56"/>
      <c r="K708" s="56" t="s">
        <v>1172</v>
      </c>
      <c r="L708" s="56"/>
      <c r="M708" s="56" t="s">
        <v>1173</v>
      </c>
      <c r="N708" s="56">
        <v>40</v>
      </c>
      <c r="O708" s="56"/>
      <c r="P708" s="56"/>
      <c r="Q708" s="56"/>
      <c r="R708" s="56"/>
      <c r="S708" s="56"/>
      <c r="T708" s="56"/>
      <c r="U708" s="56"/>
      <c r="V708" s="56"/>
      <c r="W708" s="56"/>
      <c r="X708" s="57">
        <f t="shared" si="15"/>
        <v>0</v>
      </c>
      <c r="Y708" s="27">
        <v>4200</v>
      </c>
      <c r="Z708" s="57">
        <f t="shared" si="14"/>
        <v>4200</v>
      </c>
      <c r="AA708" s="56"/>
      <c r="AB708" s="14" t="s">
        <v>1174</v>
      </c>
      <c r="AC708" s="15">
        <v>45915</v>
      </c>
      <c r="AD708" s="56"/>
      <c r="AE708" s="56"/>
      <c r="AF708" s="56"/>
      <c r="AG708" s="56"/>
      <c r="AH708" s="56"/>
      <c r="AI708" s="56">
        <v>350</v>
      </c>
      <c r="AJ708" s="56"/>
      <c r="AK708" s="56"/>
      <c r="AL708" s="56">
        <v>100</v>
      </c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45912</v>
      </c>
      <c r="B709" s="49" t="s">
        <v>42</v>
      </c>
      <c r="C709" s="27" t="s">
        <v>33</v>
      </c>
      <c r="D709" s="27" t="s">
        <v>23</v>
      </c>
      <c r="E709" s="50" t="s">
        <v>45</v>
      </c>
      <c r="F709" s="51"/>
      <c r="G709" s="50" t="s">
        <v>35</v>
      </c>
      <c r="H709" s="56" t="s">
        <v>215</v>
      </c>
      <c r="I709" s="56" t="s">
        <v>674</v>
      </c>
      <c r="J709" s="56" t="s">
        <v>1025</v>
      </c>
      <c r="K709" s="56">
        <v>1284</v>
      </c>
      <c r="L709" s="56" t="s">
        <v>675</v>
      </c>
      <c r="M709" s="56" t="s">
        <v>1173</v>
      </c>
      <c r="N709" s="56">
        <v>40</v>
      </c>
      <c r="O709" s="56"/>
      <c r="P709" s="56">
        <v>1300</v>
      </c>
      <c r="Q709" s="56">
        <v>250</v>
      </c>
      <c r="R709" s="56"/>
      <c r="S709" s="56"/>
      <c r="T709" s="56">
        <v>100</v>
      </c>
      <c r="U709" s="56"/>
      <c r="V709" s="56"/>
      <c r="W709" s="56"/>
      <c r="X709" s="57">
        <f t="shared" si="15"/>
        <v>1650</v>
      </c>
      <c r="Y709" s="27">
        <v>4363</v>
      </c>
      <c r="Z709" s="57">
        <f t="shared" si="14"/>
        <v>6013</v>
      </c>
      <c r="AA709" s="56"/>
      <c r="AB709" s="14" t="s">
        <v>1157</v>
      </c>
      <c r="AC709" s="15">
        <v>45917</v>
      </c>
      <c r="AD709" s="56"/>
      <c r="AE709" s="56"/>
      <c r="AF709" s="56"/>
      <c r="AG709" s="56"/>
      <c r="AH709" s="56"/>
      <c r="AI709" s="56">
        <v>350</v>
      </c>
      <c r="AJ709" s="56"/>
      <c r="AK709" s="56"/>
      <c r="AL709" s="56">
        <v>100</v>
      </c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45912</v>
      </c>
      <c r="B710" s="49" t="s">
        <v>30</v>
      </c>
      <c r="C710" s="27" t="s">
        <v>34</v>
      </c>
      <c r="D710" s="27" t="s">
        <v>23</v>
      </c>
      <c r="E710" s="50" t="s">
        <v>75</v>
      </c>
      <c r="F710" s="51" t="str">
        <f>IFERROR(VLOOKUP(E710,#REF!,2,0),"-")</f>
        <v>-</v>
      </c>
      <c r="G710" s="50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7">
        <f t="shared" si="15"/>
        <v>0</v>
      </c>
      <c r="Y710" s="27"/>
      <c r="Z710" s="57">
        <f t="shared" si="14"/>
        <v>0</v>
      </c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45912</v>
      </c>
      <c r="B711" s="49" t="s">
        <v>42</v>
      </c>
      <c r="C711" s="27" t="s">
        <v>36</v>
      </c>
      <c r="D711" s="27" t="s">
        <v>23</v>
      </c>
      <c r="E711" s="50" t="s">
        <v>37</v>
      </c>
      <c r="F711" s="51" t="str">
        <f>IFERROR(VLOOKUP(E711,#REF!,2,0),"-")</f>
        <v>-</v>
      </c>
      <c r="G711" s="50" t="s">
        <v>35</v>
      </c>
      <c r="H711" s="56" t="s">
        <v>215</v>
      </c>
      <c r="I711" s="56" t="s">
        <v>674</v>
      </c>
      <c r="J711" s="56" t="s">
        <v>1025</v>
      </c>
      <c r="K711" s="56">
        <v>1284</v>
      </c>
      <c r="L711" s="56" t="s">
        <v>675</v>
      </c>
      <c r="M711" s="56" t="s">
        <v>1175</v>
      </c>
      <c r="N711" s="56">
        <v>40</v>
      </c>
      <c r="O711" s="56"/>
      <c r="P711" s="56">
        <v>1300</v>
      </c>
      <c r="Q711" s="56">
        <v>250</v>
      </c>
      <c r="R711" s="56"/>
      <c r="S711" s="56"/>
      <c r="T711" s="56"/>
      <c r="U711" s="56"/>
      <c r="V711" s="56"/>
      <c r="W711" s="56"/>
      <c r="X711" s="57">
        <f t="shared" si="15"/>
        <v>1550</v>
      </c>
      <c r="Y711" s="27">
        <v>4363</v>
      </c>
      <c r="Z711" s="57">
        <f t="shared" si="14"/>
        <v>5913</v>
      </c>
      <c r="AA711" s="56"/>
      <c r="AB711" s="14" t="s">
        <v>1157</v>
      </c>
      <c r="AC711" s="15">
        <v>45917</v>
      </c>
      <c r="AD711" s="56"/>
      <c r="AE711" s="56"/>
      <c r="AF711" s="56"/>
      <c r="AG711" s="56"/>
      <c r="AH711" s="56"/>
      <c r="AI711" s="56">
        <v>350</v>
      </c>
      <c r="AJ711" s="56"/>
      <c r="AK711" s="56"/>
      <c r="AL711" s="56">
        <v>100</v>
      </c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45912</v>
      </c>
      <c r="B712" s="49" t="s">
        <v>30</v>
      </c>
      <c r="C712" s="27" t="s">
        <v>39</v>
      </c>
      <c r="D712" s="27" t="s">
        <v>23</v>
      </c>
      <c r="E712" s="50" t="s">
        <v>151</v>
      </c>
      <c r="F712" s="51" t="str">
        <f>IFERROR(VLOOKUP(E712,#REF!,2,0),"-")</f>
        <v>-</v>
      </c>
      <c r="G712" s="50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7">
        <f t="shared" si="15"/>
        <v>0</v>
      </c>
      <c r="Y712" s="27"/>
      <c r="Z712" s="57">
        <f t="shared" si="14"/>
        <v>0</v>
      </c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45912</v>
      </c>
      <c r="B713" s="49" t="s">
        <v>30</v>
      </c>
      <c r="C713" s="27" t="s">
        <v>39</v>
      </c>
      <c r="D713" s="27" t="s">
        <v>23</v>
      </c>
      <c r="E713" s="50" t="s">
        <v>151</v>
      </c>
      <c r="F713" s="51" t="str">
        <f>IFERROR(VLOOKUP(E713,#REF!,2,0),"-")</f>
        <v>-</v>
      </c>
      <c r="G713" s="50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7">
        <f t="shared" si="15"/>
        <v>0</v>
      </c>
      <c r="Y713" s="27"/>
      <c r="Z713" s="57">
        <f t="shared" si="14"/>
        <v>0</v>
      </c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9"/>
      <c r="AQ713" s="60"/>
      <c r="AR713" s="59"/>
      <c r="AS713" s="59"/>
    </row>
    <row r="714" spans="1:45" ht="18.75" customHeight="1">
      <c r="A714" s="15">
        <v>45912</v>
      </c>
      <c r="B714" s="49" t="s">
        <v>27</v>
      </c>
      <c r="C714" s="27" t="s">
        <v>44</v>
      </c>
      <c r="D714" s="27" t="s">
        <v>41</v>
      </c>
      <c r="E714" s="50" t="s">
        <v>222</v>
      </c>
      <c r="F714" s="51" t="str">
        <f>IFERROR(VLOOKUP(E714,#REF!,2,0),"-")</f>
        <v>-</v>
      </c>
      <c r="G714" s="50" t="s">
        <v>29</v>
      </c>
      <c r="H714" s="56" t="s">
        <v>1176</v>
      </c>
      <c r="I714" s="56" t="s">
        <v>273</v>
      </c>
      <c r="J714" s="56" t="s">
        <v>111</v>
      </c>
      <c r="K714" s="56" t="s">
        <v>1177</v>
      </c>
      <c r="L714" s="56" t="s">
        <v>1178</v>
      </c>
      <c r="M714" s="56" t="s">
        <v>1179</v>
      </c>
      <c r="N714" s="56">
        <v>40</v>
      </c>
      <c r="O714" s="56"/>
      <c r="P714" s="56">
        <v>1070</v>
      </c>
      <c r="Q714" s="56">
        <v>214</v>
      </c>
      <c r="R714" s="56"/>
      <c r="S714" s="56"/>
      <c r="T714" s="56">
        <v>130</v>
      </c>
      <c r="U714" s="56"/>
      <c r="V714" s="56"/>
      <c r="W714" s="56">
        <v>30</v>
      </c>
      <c r="X714" s="57">
        <f t="shared" si="15"/>
        <v>1384</v>
      </c>
      <c r="Y714" s="27">
        <v>3600</v>
      </c>
      <c r="Z714" s="57">
        <f t="shared" si="14"/>
        <v>4984</v>
      </c>
      <c r="AA714" s="56"/>
      <c r="AB714" s="14" t="s">
        <v>1180</v>
      </c>
      <c r="AC714" s="15">
        <v>45919</v>
      </c>
      <c r="AD714" s="56"/>
      <c r="AE714" s="56"/>
      <c r="AF714" s="56"/>
      <c r="AG714" s="56"/>
      <c r="AH714" s="56"/>
      <c r="AI714" s="56">
        <v>350</v>
      </c>
      <c r="AJ714" s="56"/>
      <c r="AK714" s="56"/>
      <c r="AL714" s="56">
        <v>100</v>
      </c>
      <c r="AM714" s="56"/>
      <c r="AN714" s="56"/>
      <c r="AO714" s="56"/>
      <c r="AP714" s="59"/>
      <c r="AQ714" s="60"/>
      <c r="AR714" s="59"/>
      <c r="AS714" s="59"/>
    </row>
    <row r="715" spans="1:45" ht="18.75" customHeight="1">
      <c r="A715" s="15">
        <v>45912</v>
      </c>
      <c r="B715" s="49" t="s">
        <v>155</v>
      </c>
      <c r="C715" s="27" t="s">
        <v>44</v>
      </c>
      <c r="D715" s="27" t="s">
        <v>41</v>
      </c>
      <c r="E715" s="50" t="s">
        <v>222</v>
      </c>
      <c r="F715" s="51" t="str">
        <f>IFERROR(VLOOKUP(E715,#REF!,2,0),"-")</f>
        <v>-</v>
      </c>
      <c r="G715" s="50" t="s">
        <v>35</v>
      </c>
      <c r="H715" s="56" t="s">
        <v>88</v>
      </c>
      <c r="I715" s="56" t="s">
        <v>289</v>
      </c>
      <c r="J715" s="56"/>
      <c r="K715" s="56"/>
      <c r="L715" s="56" t="s">
        <v>1181</v>
      </c>
      <c r="M715" s="56" t="s">
        <v>1182</v>
      </c>
      <c r="N715" s="56">
        <v>40</v>
      </c>
      <c r="O715" s="56"/>
      <c r="P715" s="56">
        <v>250</v>
      </c>
      <c r="Q715" s="56"/>
      <c r="R715" s="56"/>
      <c r="S715" s="56"/>
      <c r="T715" s="56"/>
      <c r="U715" s="56"/>
      <c r="V715" s="56"/>
      <c r="W715" s="56"/>
      <c r="X715" s="57">
        <f t="shared" si="15"/>
        <v>250</v>
      </c>
      <c r="Y715" s="27">
        <v>4000</v>
      </c>
      <c r="Z715" s="57">
        <f t="shared" si="14"/>
        <v>4250</v>
      </c>
      <c r="AA715" s="56"/>
      <c r="AB715" s="14" t="s">
        <v>1109</v>
      </c>
      <c r="AC715" s="15">
        <v>45935</v>
      </c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9"/>
      <c r="AQ715" s="60"/>
      <c r="AR715" s="59"/>
      <c r="AS715" s="59"/>
    </row>
    <row r="716" spans="1:45" ht="18.75" customHeight="1">
      <c r="A716" s="15">
        <v>45912</v>
      </c>
      <c r="B716" s="49" t="s">
        <v>27</v>
      </c>
      <c r="C716" s="27" t="s">
        <v>46</v>
      </c>
      <c r="D716" s="27" t="s">
        <v>41</v>
      </c>
      <c r="E716" s="50" t="s">
        <v>234</v>
      </c>
      <c r="F716" s="51" t="str">
        <f>IFERROR(VLOOKUP(E716,#REF!,2,0),"-")</f>
        <v>-</v>
      </c>
      <c r="G716" s="50" t="s">
        <v>29</v>
      </c>
      <c r="H716" s="56" t="s">
        <v>1176</v>
      </c>
      <c r="I716" s="56" t="s">
        <v>273</v>
      </c>
      <c r="J716" s="56" t="s">
        <v>111</v>
      </c>
      <c r="K716" s="56" t="s">
        <v>1177</v>
      </c>
      <c r="L716" s="56" t="s">
        <v>1178</v>
      </c>
      <c r="M716" s="56" t="s">
        <v>1183</v>
      </c>
      <c r="N716" s="56">
        <v>40</v>
      </c>
      <c r="O716" s="56"/>
      <c r="P716" s="56">
        <v>1070</v>
      </c>
      <c r="Q716" s="56">
        <v>214</v>
      </c>
      <c r="R716" s="56"/>
      <c r="S716" s="56"/>
      <c r="T716" s="56">
        <v>130</v>
      </c>
      <c r="U716" s="56"/>
      <c r="V716" s="56"/>
      <c r="W716" s="56">
        <v>30</v>
      </c>
      <c r="X716" s="57">
        <f t="shared" si="15"/>
        <v>1384</v>
      </c>
      <c r="Y716" s="27">
        <v>3600</v>
      </c>
      <c r="Z716" s="57">
        <f t="shared" si="14"/>
        <v>4984</v>
      </c>
      <c r="AA716" s="56"/>
      <c r="AB716" s="14" t="s">
        <v>1180</v>
      </c>
      <c r="AC716" s="15">
        <v>45919</v>
      </c>
      <c r="AD716" s="56"/>
      <c r="AE716" s="56"/>
      <c r="AF716" s="56"/>
      <c r="AG716" s="56"/>
      <c r="AH716" s="56"/>
      <c r="AI716" s="56">
        <v>350</v>
      </c>
      <c r="AJ716" s="56"/>
      <c r="AK716" s="56"/>
      <c r="AL716" s="56">
        <v>100</v>
      </c>
      <c r="AM716" s="56"/>
      <c r="AN716" s="56"/>
      <c r="AO716" s="56"/>
      <c r="AP716" s="59"/>
      <c r="AQ716" s="60"/>
      <c r="AR716" s="59"/>
      <c r="AS716" s="59"/>
    </row>
    <row r="717" spans="1:45" ht="18.75" customHeight="1">
      <c r="A717" s="15">
        <v>45912</v>
      </c>
      <c r="B717" s="49" t="s">
        <v>30</v>
      </c>
      <c r="C717" s="27" t="s">
        <v>47</v>
      </c>
      <c r="D717" s="27" t="s">
        <v>41</v>
      </c>
      <c r="E717" s="50" t="s">
        <v>286</v>
      </c>
      <c r="F717" s="51" t="str">
        <f>IFERROR(VLOOKUP(E717,#REF!,2,0),"-")</f>
        <v>-</v>
      </c>
      <c r="G717" s="50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7">
        <f t="shared" si="15"/>
        <v>0</v>
      </c>
      <c r="Y717" s="27"/>
      <c r="Z717" s="57">
        <f t="shared" si="14"/>
        <v>0</v>
      </c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9"/>
      <c r="AQ717" s="60"/>
      <c r="AR717" s="59"/>
      <c r="AS717" s="59"/>
    </row>
    <row r="718" spans="1:45" ht="18.75" customHeight="1">
      <c r="A718" s="15">
        <v>45912</v>
      </c>
      <c r="B718" s="49" t="s">
        <v>42</v>
      </c>
      <c r="C718" s="27" t="s">
        <v>50</v>
      </c>
      <c r="D718" s="27" t="s">
        <v>41</v>
      </c>
      <c r="E718" s="50" t="s">
        <v>266</v>
      </c>
      <c r="F718" s="51" t="str">
        <f>IFERROR(VLOOKUP(E718,#REF!,2,0),"-")</f>
        <v>-</v>
      </c>
      <c r="G718" s="50" t="s">
        <v>35</v>
      </c>
      <c r="H718" s="56" t="s">
        <v>215</v>
      </c>
      <c r="I718" s="56" t="s">
        <v>674</v>
      </c>
      <c r="J718" s="56" t="s">
        <v>1025</v>
      </c>
      <c r="K718" s="56">
        <v>1284</v>
      </c>
      <c r="L718" s="56" t="s">
        <v>675</v>
      </c>
      <c r="M718" s="56" t="s">
        <v>1184</v>
      </c>
      <c r="N718" s="56">
        <v>40</v>
      </c>
      <c r="O718" s="56"/>
      <c r="P718" s="56">
        <v>1300</v>
      </c>
      <c r="Q718" s="56">
        <v>250</v>
      </c>
      <c r="R718" s="56"/>
      <c r="S718" s="56"/>
      <c r="T718" s="56">
        <v>100</v>
      </c>
      <c r="U718" s="56"/>
      <c r="V718" s="56"/>
      <c r="W718" s="56"/>
      <c r="X718" s="57">
        <f t="shared" si="15"/>
        <v>1650</v>
      </c>
      <c r="Y718" s="27">
        <v>4363</v>
      </c>
      <c r="Z718" s="57">
        <f t="shared" si="14"/>
        <v>6013</v>
      </c>
      <c r="AA718" s="56"/>
      <c r="AB718" s="14" t="s">
        <v>1157</v>
      </c>
      <c r="AC718" s="15">
        <v>45917</v>
      </c>
      <c r="AD718" s="56"/>
      <c r="AE718" s="56"/>
      <c r="AF718" s="56"/>
      <c r="AG718" s="56"/>
      <c r="AH718" s="56"/>
      <c r="AI718" s="56">
        <v>350</v>
      </c>
      <c r="AJ718" s="56"/>
      <c r="AK718" s="56"/>
      <c r="AL718" s="56">
        <v>100</v>
      </c>
      <c r="AM718" s="56"/>
      <c r="AN718" s="56"/>
      <c r="AO718" s="56"/>
      <c r="AP718" s="59"/>
      <c r="AQ718" s="60"/>
      <c r="AR718" s="59"/>
      <c r="AS718" s="59"/>
    </row>
    <row r="719" spans="1:45" ht="18.75" customHeight="1">
      <c r="A719" s="15">
        <v>45912</v>
      </c>
      <c r="B719" s="49" t="s">
        <v>27</v>
      </c>
      <c r="C719" s="27" t="s">
        <v>50</v>
      </c>
      <c r="D719" s="27" t="s">
        <v>41</v>
      </c>
      <c r="E719" s="50" t="s">
        <v>266</v>
      </c>
      <c r="F719" s="51" t="str">
        <f>IFERROR(VLOOKUP(E719,#REF!,2,0),"-")</f>
        <v>-</v>
      </c>
      <c r="G719" s="50" t="s">
        <v>29</v>
      </c>
      <c r="H719" s="56" t="s">
        <v>1176</v>
      </c>
      <c r="I719" s="56" t="s">
        <v>273</v>
      </c>
      <c r="J719" s="56" t="s">
        <v>111</v>
      </c>
      <c r="K719" s="56" t="s">
        <v>1177</v>
      </c>
      <c r="L719" s="56" t="s">
        <v>1178</v>
      </c>
      <c r="M719" s="56" t="s">
        <v>1185</v>
      </c>
      <c r="N719" s="56">
        <v>40</v>
      </c>
      <c r="O719" s="56"/>
      <c r="P719" s="56">
        <v>1070</v>
      </c>
      <c r="Q719" s="56">
        <v>214</v>
      </c>
      <c r="R719" s="56"/>
      <c r="S719" s="56"/>
      <c r="T719" s="56">
        <v>130</v>
      </c>
      <c r="U719" s="56"/>
      <c r="V719" s="56"/>
      <c r="W719" s="56">
        <v>30</v>
      </c>
      <c r="X719" s="57">
        <f t="shared" si="15"/>
        <v>1384</v>
      </c>
      <c r="Y719" s="27">
        <v>3600</v>
      </c>
      <c r="Z719" s="57">
        <f t="shared" si="14"/>
        <v>4984</v>
      </c>
      <c r="AA719" s="56"/>
      <c r="AB719" s="14" t="s">
        <v>1180</v>
      </c>
      <c r="AC719" s="15">
        <v>45919</v>
      </c>
      <c r="AD719" s="56"/>
      <c r="AE719" s="56"/>
      <c r="AF719" s="56"/>
      <c r="AG719" s="56"/>
      <c r="AH719" s="56"/>
      <c r="AI719" s="56">
        <v>350</v>
      </c>
      <c r="AJ719" s="56"/>
      <c r="AK719" s="56"/>
      <c r="AL719" s="56">
        <v>100</v>
      </c>
      <c r="AM719" s="56"/>
      <c r="AN719" s="56"/>
      <c r="AO719" s="56"/>
      <c r="AP719" s="59"/>
      <c r="AQ719" s="60"/>
      <c r="AR719" s="59"/>
      <c r="AS719" s="59"/>
    </row>
    <row r="720" spans="1:45" ht="18.75" customHeight="1">
      <c r="A720" s="15">
        <v>45912</v>
      </c>
      <c r="B720" s="49" t="s">
        <v>155</v>
      </c>
      <c r="C720" s="27" t="s">
        <v>52</v>
      </c>
      <c r="D720" s="27" t="s">
        <v>41</v>
      </c>
      <c r="E720" s="50" t="s">
        <v>292</v>
      </c>
      <c r="F720" s="51" t="str">
        <f>IFERROR(VLOOKUP(E720,#REF!,2,0),"-")</f>
        <v>-</v>
      </c>
      <c r="G720" s="50" t="s">
        <v>35</v>
      </c>
      <c r="H720" s="56"/>
      <c r="I720" s="56" t="s">
        <v>289</v>
      </c>
      <c r="J720" s="56"/>
      <c r="K720" s="56" t="s">
        <v>1186</v>
      </c>
      <c r="L720" s="56" t="s">
        <v>1187</v>
      </c>
      <c r="M720" s="56" t="s">
        <v>1182</v>
      </c>
      <c r="N720" s="56">
        <v>40</v>
      </c>
      <c r="O720" s="56"/>
      <c r="P720" s="56"/>
      <c r="Q720" s="56"/>
      <c r="R720" s="56"/>
      <c r="S720" s="56"/>
      <c r="T720" s="56"/>
      <c r="U720" s="56"/>
      <c r="V720" s="56"/>
      <c r="W720" s="56"/>
      <c r="X720" s="57">
        <f t="shared" si="15"/>
        <v>0</v>
      </c>
      <c r="Y720" s="27">
        <v>10000</v>
      </c>
      <c r="Z720" s="57">
        <f t="shared" si="14"/>
        <v>10000</v>
      </c>
      <c r="AA720" s="56"/>
      <c r="AB720" s="14" t="s">
        <v>1109</v>
      </c>
      <c r="AC720" s="15">
        <v>45935</v>
      </c>
      <c r="AD720" s="56"/>
      <c r="AE720" s="56"/>
      <c r="AF720" s="56"/>
      <c r="AG720" s="56"/>
      <c r="AH720" s="56"/>
      <c r="AI720" s="56">
        <v>500</v>
      </c>
      <c r="AJ720" s="56"/>
      <c r="AK720" s="56"/>
      <c r="AL720" s="56"/>
      <c r="AM720" s="56"/>
      <c r="AN720" s="56"/>
      <c r="AO720" s="56"/>
      <c r="AP720" s="59"/>
      <c r="AQ720" s="60"/>
      <c r="AR720" s="59"/>
      <c r="AS720" s="59"/>
    </row>
    <row r="721" spans="1:45" ht="18.75" customHeight="1">
      <c r="A721" s="15">
        <v>45912</v>
      </c>
      <c r="B721" s="49" t="s">
        <v>30</v>
      </c>
      <c r="C721" s="27" t="s">
        <v>54</v>
      </c>
      <c r="D721" s="27" t="s">
        <v>41</v>
      </c>
      <c r="E721" s="50" t="s">
        <v>227</v>
      </c>
      <c r="F721" s="51" t="str">
        <f>IFERROR(VLOOKUP(E721,#REF!,2,0),"-")</f>
        <v>-</v>
      </c>
      <c r="G721" s="50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7">
        <f t="shared" si="15"/>
        <v>0</v>
      </c>
      <c r="Y721" s="27"/>
      <c r="Z721" s="57">
        <f t="shared" si="14"/>
        <v>0</v>
      </c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9"/>
      <c r="AQ721" s="60"/>
      <c r="AR721" s="59"/>
      <c r="AS721" s="59"/>
    </row>
    <row r="722" spans="1:45" ht="18.75" customHeight="1">
      <c r="A722" s="15">
        <v>45912</v>
      </c>
      <c r="B722" s="49" t="s">
        <v>136</v>
      </c>
      <c r="C722" s="27" t="s">
        <v>56</v>
      </c>
      <c r="D722" s="27" t="s">
        <v>41</v>
      </c>
      <c r="E722" s="50" t="s">
        <v>253</v>
      </c>
      <c r="F722" s="51" t="str">
        <f>IFERROR(VLOOKUP(E722,#REF!,2,0),"-")</f>
        <v>-</v>
      </c>
      <c r="G722" s="50" t="s">
        <v>35</v>
      </c>
      <c r="H722" s="56" t="s">
        <v>296</v>
      </c>
      <c r="I722" s="56" t="s">
        <v>761</v>
      </c>
      <c r="J722" s="56" t="s">
        <v>1025</v>
      </c>
      <c r="K722" s="56"/>
      <c r="L722" s="56" t="s">
        <v>1188</v>
      </c>
      <c r="M722" s="56" t="s">
        <v>1189</v>
      </c>
      <c r="N722" s="56">
        <v>20</v>
      </c>
      <c r="O722" s="56"/>
      <c r="P722" s="56">
        <v>900</v>
      </c>
      <c r="Q722" s="56"/>
      <c r="R722" s="56"/>
      <c r="S722" s="56"/>
      <c r="T722" s="56">
        <v>100</v>
      </c>
      <c r="U722" s="56"/>
      <c r="V722" s="56"/>
      <c r="W722" s="56"/>
      <c r="X722" s="57">
        <f t="shared" si="15"/>
        <v>1000</v>
      </c>
      <c r="Y722" s="27">
        <v>5000</v>
      </c>
      <c r="Z722" s="57">
        <f t="shared" si="14"/>
        <v>6000</v>
      </c>
      <c r="AA722" s="56"/>
      <c r="AB722" s="14" t="s">
        <v>1190</v>
      </c>
      <c r="AC722" s="15">
        <v>45916</v>
      </c>
      <c r="AD722" s="56"/>
      <c r="AE722" s="56"/>
      <c r="AF722" s="56"/>
      <c r="AG722" s="56"/>
      <c r="AH722" s="56"/>
      <c r="AI722" s="56">
        <v>350</v>
      </c>
      <c r="AJ722" s="56"/>
      <c r="AK722" s="56"/>
      <c r="AL722" s="56">
        <v>100</v>
      </c>
      <c r="AM722" s="56"/>
      <c r="AN722" s="56"/>
      <c r="AO722" s="56"/>
      <c r="AP722" s="59"/>
      <c r="AQ722" s="60"/>
      <c r="AR722" s="59"/>
      <c r="AS722" s="59"/>
    </row>
    <row r="723" spans="1:45" ht="18.75" customHeight="1">
      <c r="A723" s="15">
        <v>45912</v>
      </c>
      <c r="B723" s="49" t="s">
        <v>30</v>
      </c>
      <c r="C723" s="27" t="s">
        <v>78</v>
      </c>
      <c r="D723" s="27" t="s">
        <v>41</v>
      </c>
      <c r="E723" s="50" t="s">
        <v>55</v>
      </c>
      <c r="F723" s="51" t="str">
        <f>IFERROR(VLOOKUP(E723,#REF!,2,0),"-")</f>
        <v>-</v>
      </c>
      <c r="G723" s="50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7">
        <f t="shared" si="15"/>
        <v>0</v>
      </c>
      <c r="Y723" s="27"/>
      <c r="Z723" s="57">
        <f t="shared" si="14"/>
        <v>0</v>
      </c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9"/>
      <c r="AQ723" s="60"/>
      <c r="AR723" s="59"/>
      <c r="AS723" s="59"/>
    </row>
    <row r="724" spans="1:45" ht="18.75" customHeight="1">
      <c r="A724" s="101">
        <v>45912</v>
      </c>
      <c r="B724" s="102" t="s">
        <v>211</v>
      </c>
      <c r="C724" s="103" t="s">
        <v>79</v>
      </c>
      <c r="D724" s="103" t="s">
        <v>41</v>
      </c>
      <c r="E724" s="104" t="s">
        <v>53</v>
      </c>
      <c r="F724" s="103" t="str">
        <f>IFERROR(VLOOKUP(E724,#REF!,2,0),"-")</f>
        <v>-</v>
      </c>
      <c r="G724" s="104" t="s">
        <v>35</v>
      </c>
      <c r="H724" s="105" t="s">
        <v>132</v>
      </c>
      <c r="I724" s="105" t="s">
        <v>240</v>
      </c>
      <c r="J724" s="105" t="s">
        <v>172</v>
      </c>
      <c r="K724" s="105"/>
      <c r="L724" s="105" t="s">
        <v>1191</v>
      </c>
      <c r="M724" s="105" t="s">
        <v>1192</v>
      </c>
      <c r="N724" s="105">
        <v>40</v>
      </c>
      <c r="O724" s="105"/>
      <c r="P724" s="105">
        <v>1284</v>
      </c>
      <c r="Q724" s="105">
        <v>270</v>
      </c>
      <c r="R724" s="105"/>
      <c r="S724" s="105"/>
      <c r="T724" s="105"/>
      <c r="U724" s="105"/>
      <c r="V724" s="105"/>
      <c r="W724" s="105">
        <v>36</v>
      </c>
      <c r="X724" s="107">
        <f t="shared" si="15"/>
        <v>1518</v>
      </c>
      <c r="Y724" s="103">
        <v>2000</v>
      </c>
      <c r="Z724" s="107">
        <f t="shared" si="14"/>
        <v>3518</v>
      </c>
      <c r="AA724" s="105"/>
      <c r="AB724" s="95" t="s">
        <v>1022</v>
      </c>
      <c r="AC724" s="108">
        <v>45916</v>
      </c>
      <c r="AD724" s="105"/>
      <c r="AE724" s="105"/>
      <c r="AF724" s="105"/>
      <c r="AG724" s="105"/>
      <c r="AH724" s="105"/>
      <c r="AI724" s="105">
        <v>200</v>
      </c>
      <c r="AJ724" s="105"/>
      <c r="AK724" s="105"/>
      <c r="AL724" s="56">
        <v>100</v>
      </c>
      <c r="AM724" s="105"/>
      <c r="AN724" s="105"/>
      <c r="AO724" s="105"/>
      <c r="AP724" s="109"/>
      <c r="AQ724" s="110"/>
      <c r="AR724" s="109"/>
      <c r="AS724" s="109"/>
    </row>
    <row r="725" spans="1:45" ht="18.75" customHeight="1">
      <c r="A725" s="101">
        <v>45912</v>
      </c>
      <c r="B725" s="102" t="s">
        <v>211</v>
      </c>
      <c r="C725" s="103" t="s">
        <v>79</v>
      </c>
      <c r="D725" s="103" t="s">
        <v>41</v>
      </c>
      <c r="E725" s="104" t="s">
        <v>53</v>
      </c>
      <c r="F725" s="103" t="str">
        <f>IFERROR(VLOOKUP(E725,#REF!,2,0),"-")</f>
        <v>-</v>
      </c>
      <c r="G725" s="104" t="s">
        <v>35</v>
      </c>
      <c r="H725" s="105" t="s">
        <v>132</v>
      </c>
      <c r="I725" s="105" t="s">
        <v>240</v>
      </c>
      <c r="J725" s="105" t="s">
        <v>172</v>
      </c>
      <c r="K725" s="105"/>
      <c r="L725" s="105" t="s">
        <v>1193</v>
      </c>
      <c r="M725" s="105" t="s">
        <v>1194</v>
      </c>
      <c r="N725" s="105">
        <v>40</v>
      </c>
      <c r="O725" s="105"/>
      <c r="P725" s="105">
        <v>1284</v>
      </c>
      <c r="Q725" s="105">
        <v>270</v>
      </c>
      <c r="R725" s="105"/>
      <c r="S725" s="105"/>
      <c r="T725" s="105">
        <v>100</v>
      </c>
      <c r="U725" s="105"/>
      <c r="V725" s="105"/>
      <c r="W725" s="105">
        <v>36</v>
      </c>
      <c r="X725" s="107">
        <f t="shared" si="15"/>
        <v>1618</v>
      </c>
      <c r="Y725" s="103">
        <v>2000</v>
      </c>
      <c r="Z725" s="107">
        <f t="shared" si="14"/>
        <v>3618</v>
      </c>
      <c r="AA725" s="105">
        <v>100</v>
      </c>
      <c r="AB725" s="95" t="s">
        <v>1022</v>
      </c>
      <c r="AC725" s="108">
        <v>45916</v>
      </c>
      <c r="AD725" s="105"/>
      <c r="AE725" s="105"/>
      <c r="AF725" s="105"/>
      <c r="AG725" s="105"/>
      <c r="AH725" s="105"/>
      <c r="AI725" s="105">
        <v>200</v>
      </c>
      <c r="AJ725" s="105"/>
      <c r="AK725" s="105"/>
      <c r="AL725" s="56">
        <v>100</v>
      </c>
      <c r="AM725" s="105"/>
      <c r="AN725" s="105"/>
      <c r="AO725" s="105"/>
      <c r="AP725" s="109"/>
      <c r="AQ725" s="110"/>
      <c r="AR725" s="109"/>
      <c r="AS725" s="109"/>
    </row>
    <row r="726" spans="1:45" ht="18.75" customHeight="1">
      <c r="A726" s="15">
        <v>45912</v>
      </c>
      <c r="B726" s="49" t="s">
        <v>27</v>
      </c>
      <c r="C726" s="27" t="s">
        <v>80</v>
      </c>
      <c r="D726" s="27" t="s">
        <v>41</v>
      </c>
      <c r="E726" s="50" t="s">
        <v>258</v>
      </c>
      <c r="F726" s="51" t="str">
        <f>IFERROR(VLOOKUP(E726,#REF!,2,0),"-")</f>
        <v>-</v>
      </c>
      <c r="G726" s="50" t="s">
        <v>29</v>
      </c>
      <c r="H726" s="56" t="s">
        <v>200</v>
      </c>
      <c r="I726" s="56" t="s">
        <v>719</v>
      </c>
      <c r="J726" s="56"/>
      <c r="K726" s="56" t="s">
        <v>1195</v>
      </c>
      <c r="L726" s="56"/>
      <c r="M726" s="56" t="s">
        <v>1196</v>
      </c>
      <c r="N726" s="56">
        <v>40</v>
      </c>
      <c r="O726" s="56"/>
      <c r="P726" s="56"/>
      <c r="Q726" s="56"/>
      <c r="R726" s="56"/>
      <c r="S726" s="56"/>
      <c r="T726" s="56"/>
      <c r="U726" s="56"/>
      <c r="V726" s="56"/>
      <c r="W726" s="56"/>
      <c r="X726" s="57">
        <f t="shared" si="15"/>
        <v>0</v>
      </c>
      <c r="Y726" s="27">
        <v>4200</v>
      </c>
      <c r="Z726" s="57">
        <f t="shared" si="14"/>
        <v>4200</v>
      </c>
      <c r="AA726" s="56"/>
      <c r="AB726" s="14" t="s">
        <v>1197</v>
      </c>
      <c r="AC726" s="15">
        <v>45915</v>
      </c>
      <c r="AD726" s="56"/>
      <c r="AE726" s="56"/>
      <c r="AF726" s="56"/>
      <c r="AG726" s="56"/>
      <c r="AH726" s="56"/>
      <c r="AI726" s="56">
        <v>350</v>
      </c>
      <c r="AJ726" s="56"/>
      <c r="AK726" s="56"/>
      <c r="AL726" s="56">
        <v>100</v>
      </c>
      <c r="AM726" s="56"/>
      <c r="AN726" s="56"/>
      <c r="AO726" s="56"/>
      <c r="AP726" s="59"/>
      <c r="AQ726" s="60"/>
      <c r="AR726" s="59"/>
      <c r="AS726" s="59"/>
    </row>
    <row r="727" spans="1:45" ht="18.75" customHeight="1">
      <c r="A727" s="15">
        <v>45912</v>
      </c>
      <c r="B727" s="49" t="s">
        <v>42</v>
      </c>
      <c r="C727" s="27" t="s">
        <v>80</v>
      </c>
      <c r="D727" s="27" t="s">
        <v>41</v>
      </c>
      <c r="E727" s="50" t="s">
        <v>258</v>
      </c>
      <c r="F727" s="51" t="str">
        <f>IFERROR(VLOOKUP(E727,#REF!,2,0),"-")</f>
        <v>-</v>
      </c>
      <c r="G727" s="50" t="s">
        <v>35</v>
      </c>
      <c r="H727" s="56" t="s">
        <v>296</v>
      </c>
      <c r="I727" s="56" t="s">
        <v>360</v>
      </c>
      <c r="J727" s="56" t="s">
        <v>183</v>
      </c>
      <c r="K727" s="56">
        <v>1463</v>
      </c>
      <c r="L727" s="56" t="s">
        <v>1160</v>
      </c>
      <c r="M727" s="56" t="s">
        <v>1196</v>
      </c>
      <c r="N727" s="56">
        <v>40</v>
      </c>
      <c r="O727" s="56"/>
      <c r="P727" s="56">
        <v>1284</v>
      </c>
      <c r="Q727" s="56">
        <v>267.5</v>
      </c>
      <c r="R727" s="56"/>
      <c r="S727" s="56"/>
      <c r="T727" s="56">
        <v>100</v>
      </c>
      <c r="U727" s="56"/>
      <c r="V727" s="56"/>
      <c r="W727" s="56"/>
      <c r="X727" s="57">
        <f t="shared" si="15"/>
        <v>1651.5</v>
      </c>
      <c r="Y727" s="27">
        <v>4363</v>
      </c>
      <c r="Z727" s="57">
        <f t="shared" si="14"/>
        <v>6014.5</v>
      </c>
      <c r="AA727" s="56"/>
      <c r="AB727" s="14" t="s">
        <v>1162</v>
      </c>
      <c r="AC727" s="15">
        <v>45917</v>
      </c>
      <c r="AD727" s="56"/>
      <c r="AE727" s="56"/>
      <c r="AF727" s="56"/>
      <c r="AG727" s="56"/>
      <c r="AH727" s="56"/>
      <c r="AI727" s="56">
        <v>350</v>
      </c>
      <c r="AJ727" s="56"/>
      <c r="AK727" s="56"/>
      <c r="AL727" s="56">
        <v>100</v>
      </c>
      <c r="AM727" s="56"/>
      <c r="AN727" s="56"/>
      <c r="AO727" s="56"/>
      <c r="AP727" s="59"/>
      <c r="AQ727" s="60"/>
      <c r="AR727" s="59"/>
      <c r="AS727" s="59"/>
    </row>
    <row r="728" spans="1:45" ht="18.75" customHeight="1">
      <c r="A728" s="15">
        <v>45912</v>
      </c>
      <c r="B728" s="49" t="s">
        <v>30</v>
      </c>
      <c r="C728" s="27" t="s">
        <v>81</v>
      </c>
      <c r="D728" s="27" t="s">
        <v>41</v>
      </c>
      <c r="E728" s="50" t="s">
        <v>74</v>
      </c>
      <c r="F728" s="51" t="str">
        <f>IFERROR(VLOOKUP(E728,#REF!,2,0),"-")</f>
        <v>-</v>
      </c>
      <c r="G728" s="50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7">
        <f t="shared" si="15"/>
        <v>0</v>
      </c>
      <c r="Y728" s="27"/>
      <c r="Z728" s="57">
        <f t="shared" si="14"/>
        <v>0</v>
      </c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9"/>
      <c r="AQ728" s="60"/>
      <c r="AR728" s="59"/>
      <c r="AS728" s="59"/>
    </row>
    <row r="729" spans="1:45" ht="18.75" customHeight="1">
      <c r="A729" s="101">
        <v>45912</v>
      </c>
      <c r="B729" s="102" t="s">
        <v>211</v>
      </c>
      <c r="C729" s="103" t="s">
        <v>263</v>
      </c>
      <c r="D729" s="103" t="s">
        <v>41</v>
      </c>
      <c r="E729" s="104" t="s">
        <v>219</v>
      </c>
      <c r="F729" s="103" t="str">
        <f>IFERROR(VLOOKUP(E729,#REF!,2,0),"-")</f>
        <v>-</v>
      </c>
      <c r="G729" s="104" t="s">
        <v>35</v>
      </c>
      <c r="H729" s="105" t="s">
        <v>132</v>
      </c>
      <c r="I729" s="105" t="s">
        <v>240</v>
      </c>
      <c r="J729" s="105" t="s">
        <v>172</v>
      </c>
      <c r="K729" s="105"/>
      <c r="L729" s="105" t="s">
        <v>1198</v>
      </c>
      <c r="M729" s="105" t="s">
        <v>1199</v>
      </c>
      <c r="N729" s="105">
        <v>40</v>
      </c>
      <c r="O729" s="105"/>
      <c r="P729" s="105">
        <v>1284</v>
      </c>
      <c r="Q729" s="105">
        <v>270</v>
      </c>
      <c r="R729" s="105">
        <v>1070</v>
      </c>
      <c r="S729" s="105"/>
      <c r="T729" s="105"/>
      <c r="U729" s="105"/>
      <c r="V729" s="105"/>
      <c r="W729" s="105">
        <v>36</v>
      </c>
      <c r="X729" s="107">
        <f t="shared" si="15"/>
        <v>2588</v>
      </c>
      <c r="Y729" s="103">
        <v>2000</v>
      </c>
      <c r="Z729" s="107">
        <f t="shared" si="14"/>
        <v>4588</v>
      </c>
      <c r="AA729" s="105"/>
      <c r="AB729" s="95" t="s">
        <v>1022</v>
      </c>
      <c r="AC729" s="108">
        <v>45916</v>
      </c>
      <c r="AD729" s="105"/>
      <c r="AE729" s="105"/>
      <c r="AF729" s="105"/>
      <c r="AG729" s="105"/>
      <c r="AH729" s="105"/>
      <c r="AI729" s="105">
        <v>200</v>
      </c>
      <c r="AJ729" s="105"/>
      <c r="AK729" s="105"/>
      <c r="AL729" s="56">
        <v>100</v>
      </c>
      <c r="AM729" s="105"/>
      <c r="AN729" s="105"/>
      <c r="AO729" s="105"/>
      <c r="AP729" s="109"/>
      <c r="AQ729" s="110"/>
      <c r="AR729" s="109"/>
      <c r="AS729" s="109"/>
    </row>
    <row r="730" spans="1:45" ht="18.75" customHeight="1">
      <c r="A730" s="101">
        <v>45912</v>
      </c>
      <c r="B730" s="102" t="s">
        <v>211</v>
      </c>
      <c r="C730" s="103" t="s">
        <v>263</v>
      </c>
      <c r="D730" s="103" t="s">
        <v>41</v>
      </c>
      <c r="E730" s="104" t="s">
        <v>219</v>
      </c>
      <c r="F730" s="103" t="str">
        <f>IFERROR(VLOOKUP(E730,#REF!,2,0),"-")</f>
        <v>-</v>
      </c>
      <c r="G730" s="104" t="s">
        <v>35</v>
      </c>
      <c r="H730" s="105" t="s">
        <v>132</v>
      </c>
      <c r="I730" s="105" t="s">
        <v>240</v>
      </c>
      <c r="J730" s="105" t="s">
        <v>172</v>
      </c>
      <c r="K730" s="105"/>
      <c r="L730" s="105" t="s">
        <v>1200</v>
      </c>
      <c r="M730" s="105" t="s">
        <v>1201</v>
      </c>
      <c r="N730" s="105">
        <v>40</v>
      </c>
      <c r="O730" s="105"/>
      <c r="P730" s="105">
        <v>1284</v>
      </c>
      <c r="Q730" s="105">
        <v>270</v>
      </c>
      <c r="R730" s="105"/>
      <c r="S730" s="105"/>
      <c r="T730" s="105">
        <v>100</v>
      </c>
      <c r="U730" s="105"/>
      <c r="V730" s="105"/>
      <c r="W730" s="105">
        <v>36</v>
      </c>
      <c r="X730" s="107">
        <f t="shared" si="15"/>
        <v>1618</v>
      </c>
      <c r="Y730" s="103">
        <v>2000</v>
      </c>
      <c r="Z730" s="107">
        <f t="shared" si="14"/>
        <v>3618</v>
      </c>
      <c r="AA730" s="105">
        <v>100</v>
      </c>
      <c r="AB730" s="95" t="s">
        <v>1022</v>
      </c>
      <c r="AC730" s="108">
        <v>45916</v>
      </c>
      <c r="AD730" s="105"/>
      <c r="AE730" s="105"/>
      <c r="AF730" s="105"/>
      <c r="AG730" s="105"/>
      <c r="AH730" s="105"/>
      <c r="AI730" s="105">
        <v>200</v>
      </c>
      <c r="AJ730" s="105"/>
      <c r="AK730" s="105"/>
      <c r="AL730" s="56">
        <v>100</v>
      </c>
      <c r="AM730" s="105"/>
      <c r="AN730" s="105"/>
      <c r="AO730" s="105"/>
      <c r="AP730" s="109"/>
      <c r="AQ730" s="110"/>
      <c r="AR730" s="109"/>
      <c r="AS730" s="109"/>
    </row>
    <row r="731" spans="1:45" ht="18.75" customHeight="1">
      <c r="A731" s="15">
        <v>45912</v>
      </c>
      <c r="B731" s="49" t="s">
        <v>27</v>
      </c>
      <c r="C731" s="27" t="s">
        <v>259</v>
      </c>
      <c r="D731" s="27" t="s">
        <v>41</v>
      </c>
      <c r="E731" s="50" t="s">
        <v>272</v>
      </c>
      <c r="F731" s="51" t="str">
        <f>IFERROR(VLOOKUP(E731,#REF!,2,0),"-")</f>
        <v>-</v>
      </c>
      <c r="G731" s="50" t="s">
        <v>29</v>
      </c>
      <c r="H731" s="56" t="s">
        <v>200</v>
      </c>
      <c r="I731" s="56" t="s">
        <v>719</v>
      </c>
      <c r="J731" s="56"/>
      <c r="K731" s="56" t="s">
        <v>1202</v>
      </c>
      <c r="L731" s="56"/>
      <c r="M731" s="56" t="s">
        <v>1203</v>
      </c>
      <c r="N731" s="56">
        <v>40</v>
      </c>
      <c r="O731" s="56"/>
      <c r="P731" s="56"/>
      <c r="Q731" s="56"/>
      <c r="R731" s="56"/>
      <c r="S731" s="56"/>
      <c r="T731" s="56"/>
      <c r="U731" s="56"/>
      <c r="V731" s="56"/>
      <c r="W731" s="56"/>
      <c r="X731" s="57">
        <f t="shared" si="15"/>
        <v>0</v>
      </c>
      <c r="Y731" s="27">
        <v>4200</v>
      </c>
      <c r="Z731" s="57">
        <f t="shared" si="14"/>
        <v>4200</v>
      </c>
      <c r="AA731" s="56"/>
      <c r="AB731" s="14" t="s">
        <v>1204</v>
      </c>
      <c r="AC731" s="15">
        <v>45915</v>
      </c>
      <c r="AD731" s="56"/>
      <c r="AE731" s="56"/>
      <c r="AF731" s="56"/>
      <c r="AG731" s="56"/>
      <c r="AH731" s="56"/>
      <c r="AI731" s="56">
        <v>350</v>
      </c>
      <c r="AJ731" s="56"/>
      <c r="AK731" s="56"/>
      <c r="AL731" s="56">
        <v>100</v>
      </c>
      <c r="AM731" s="56"/>
      <c r="AN731" s="56"/>
      <c r="AO731" s="56"/>
      <c r="AP731" s="59"/>
      <c r="AQ731" s="60"/>
      <c r="AR731" s="59"/>
      <c r="AS731" s="59"/>
    </row>
    <row r="732" spans="1:45" ht="18.75" customHeight="1">
      <c r="A732" s="15">
        <v>45912</v>
      </c>
      <c r="B732" s="49" t="s">
        <v>42</v>
      </c>
      <c r="C732" s="27" t="s">
        <v>259</v>
      </c>
      <c r="D732" s="27" t="s">
        <v>41</v>
      </c>
      <c r="E732" s="50" t="s">
        <v>272</v>
      </c>
      <c r="F732" s="51" t="str">
        <f>IFERROR(VLOOKUP(E732,#REF!,2,0),"-")</f>
        <v>-</v>
      </c>
      <c r="G732" s="50" t="s">
        <v>35</v>
      </c>
      <c r="H732" s="56" t="s">
        <v>215</v>
      </c>
      <c r="I732" s="56" t="s">
        <v>674</v>
      </c>
      <c r="J732" s="56" t="s">
        <v>1025</v>
      </c>
      <c r="K732" s="56">
        <v>1284</v>
      </c>
      <c r="L732" s="56" t="s">
        <v>675</v>
      </c>
      <c r="M732" s="56" t="s">
        <v>1203</v>
      </c>
      <c r="N732" s="56">
        <v>40</v>
      </c>
      <c r="O732" s="56"/>
      <c r="P732" s="56">
        <v>1300</v>
      </c>
      <c r="Q732" s="56">
        <v>250</v>
      </c>
      <c r="R732" s="56"/>
      <c r="S732" s="56"/>
      <c r="T732" s="56">
        <v>100</v>
      </c>
      <c r="U732" s="56"/>
      <c r="V732" s="56"/>
      <c r="W732" s="56"/>
      <c r="X732" s="57">
        <f t="shared" si="15"/>
        <v>1650</v>
      </c>
      <c r="Y732" s="27">
        <v>4363</v>
      </c>
      <c r="Z732" s="57">
        <f t="shared" si="14"/>
        <v>6013</v>
      </c>
      <c r="AA732" s="56"/>
      <c r="AB732" s="14" t="s">
        <v>1157</v>
      </c>
      <c r="AC732" s="15">
        <v>45917</v>
      </c>
      <c r="AD732" s="56"/>
      <c r="AE732" s="56"/>
      <c r="AF732" s="56"/>
      <c r="AG732" s="56"/>
      <c r="AH732" s="56"/>
      <c r="AI732" s="56">
        <v>350</v>
      </c>
      <c r="AJ732" s="56"/>
      <c r="AK732" s="56"/>
      <c r="AL732" s="56">
        <v>100</v>
      </c>
      <c r="AM732" s="56"/>
      <c r="AN732" s="56"/>
      <c r="AO732" s="56"/>
      <c r="AP732" s="59"/>
      <c r="AQ732" s="60"/>
      <c r="AR732" s="59"/>
      <c r="AS732" s="59"/>
    </row>
    <row r="733" spans="1:45" ht="18.75" customHeight="1">
      <c r="A733" s="15">
        <v>45912</v>
      </c>
      <c r="B733" s="49" t="s">
        <v>30</v>
      </c>
      <c r="C733" s="27" t="s">
        <v>256</v>
      </c>
      <c r="D733" s="27" t="s">
        <v>41</v>
      </c>
      <c r="E733" s="50" t="s">
        <v>275</v>
      </c>
      <c r="F733" s="51" t="str">
        <f>IFERROR(VLOOKUP(E733,#REF!,2,0),"-")</f>
        <v>-</v>
      </c>
      <c r="G733" s="50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7">
        <f t="shared" si="15"/>
        <v>0</v>
      </c>
      <c r="Y733" s="27"/>
      <c r="Z733" s="57">
        <f t="shared" ref="Z733:Z803" si="16">SUM(X733:Y733
)</f>
        <v>0</v>
      </c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9"/>
      <c r="AQ733" s="60"/>
      <c r="AR733" s="59"/>
      <c r="AS733" s="59"/>
    </row>
    <row r="734" spans="1:45" ht="18.75" customHeight="1">
      <c r="A734" s="80">
        <v>45912</v>
      </c>
      <c r="B734" s="81" t="s">
        <v>30</v>
      </c>
      <c r="C734" s="82" t="s">
        <v>282</v>
      </c>
      <c r="D734" s="82" t="s">
        <v>41</v>
      </c>
      <c r="E734" s="83" t="s">
        <v>210</v>
      </c>
      <c r="F734" s="84" t="str">
        <f>IFERROR(VLOOKUP(E734,#REF!,2,0),"-")</f>
        <v>-</v>
      </c>
      <c r="G734" s="83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6">
        <f t="shared" si="15"/>
        <v>0</v>
      </c>
      <c r="Y734" s="82"/>
      <c r="Z734" s="86">
        <f t="shared" si="16"/>
        <v>0</v>
      </c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7"/>
      <c r="AQ734" s="88"/>
      <c r="AR734" s="87"/>
      <c r="AS734" s="87"/>
    </row>
    <row r="735" spans="1:45" ht="18.75" customHeight="1">
      <c r="A735" s="15">
        <v>45913</v>
      </c>
      <c r="B735" s="49" t="s">
        <v>42</v>
      </c>
      <c r="C735" s="27" t="s">
        <v>22</v>
      </c>
      <c r="D735" s="27" t="s">
        <v>23</v>
      </c>
      <c r="E735" s="50" t="s">
        <v>207</v>
      </c>
      <c r="F735" s="51" t="str">
        <f>IFERROR(VLOOKUP(E735,#REF!,2,0),"-")</f>
        <v>-</v>
      </c>
      <c r="G735" s="50" t="s">
        <v>35</v>
      </c>
      <c r="H735" s="56" t="s">
        <v>95</v>
      </c>
      <c r="I735" s="56" t="s">
        <v>312</v>
      </c>
      <c r="J735" s="56" t="s">
        <v>171</v>
      </c>
      <c r="K735" s="56">
        <v>1453</v>
      </c>
      <c r="L735" s="56" t="s">
        <v>1205</v>
      </c>
      <c r="M735" s="56" t="s">
        <v>1206</v>
      </c>
      <c r="N735" s="56">
        <v>40</v>
      </c>
      <c r="O735" s="56"/>
      <c r="P735" s="56">
        <v>1284</v>
      </c>
      <c r="Q735" s="56">
        <v>200</v>
      </c>
      <c r="R735" s="56"/>
      <c r="S735" s="56"/>
      <c r="T735" s="56">
        <v>100</v>
      </c>
      <c r="U735" s="56"/>
      <c r="V735" s="56"/>
      <c r="W735" s="56"/>
      <c r="X735" s="57">
        <f t="shared" si="15"/>
        <v>1584</v>
      </c>
      <c r="Y735" s="27">
        <v>4363</v>
      </c>
      <c r="Z735" s="57">
        <f t="shared" si="16"/>
        <v>5947</v>
      </c>
      <c r="AA735" s="56"/>
      <c r="AB735" s="14" t="s">
        <v>1207</v>
      </c>
      <c r="AC735" s="15">
        <v>45917</v>
      </c>
      <c r="AD735" s="56"/>
      <c r="AE735" s="56"/>
      <c r="AF735" s="56"/>
      <c r="AG735" s="56"/>
      <c r="AH735" s="56"/>
      <c r="AI735" s="56">
        <v>350</v>
      </c>
      <c r="AJ735" s="56"/>
      <c r="AK735" s="56"/>
      <c r="AL735" s="56">
        <v>100</v>
      </c>
      <c r="AM735" s="56"/>
      <c r="AN735" s="56"/>
      <c r="AO735" s="56"/>
      <c r="AP735" s="59"/>
      <c r="AQ735" s="60"/>
      <c r="AR735" s="59"/>
      <c r="AS735" s="59"/>
    </row>
    <row r="736" spans="1:45" ht="18.75" customHeight="1">
      <c r="A736" s="15">
        <v>45913</v>
      </c>
      <c r="B736" s="49" t="s">
        <v>155</v>
      </c>
      <c r="C736" s="27" t="s">
        <v>28</v>
      </c>
      <c r="D736" s="27" t="s">
        <v>23</v>
      </c>
      <c r="E736" s="50" t="s">
        <v>261</v>
      </c>
      <c r="F736" s="51" t="str">
        <f>IFERROR(VLOOKUP(E736,#REF!,2,0),"-")</f>
        <v>-</v>
      </c>
      <c r="G736" s="50" t="s">
        <v>35</v>
      </c>
      <c r="H736" s="56"/>
      <c r="I736" s="56" t="s">
        <v>289</v>
      </c>
      <c r="J736" s="56"/>
      <c r="K736" s="56" t="s">
        <v>1208</v>
      </c>
      <c r="L736" s="56" t="s">
        <v>1209</v>
      </c>
      <c r="M736" s="56" t="s">
        <v>197</v>
      </c>
      <c r="N736" s="56">
        <v>40</v>
      </c>
      <c r="O736" s="56"/>
      <c r="P736" s="56"/>
      <c r="Q736" s="56"/>
      <c r="R736" s="56"/>
      <c r="S736" s="56"/>
      <c r="T736" s="56"/>
      <c r="U736" s="56"/>
      <c r="V736" s="56"/>
      <c r="W736" s="56"/>
      <c r="X736" s="57">
        <f t="shared" si="15"/>
        <v>0</v>
      </c>
      <c r="Y736" s="27">
        <v>10000</v>
      </c>
      <c r="Z736" s="57">
        <f t="shared" si="16"/>
        <v>10000</v>
      </c>
      <c r="AA736" s="56"/>
      <c r="AB736" s="14" t="s">
        <v>1109</v>
      </c>
      <c r="AC736" s="15">
        <v>45935</v>
      </c>
      <c r="AD736" s="56"/>
      <c r="AE736" s="56"/>
      <c r="AF736" s="56"/>
      <c r="AG736" s="56"/>
      <c r="AH736" s="56"/>
      <c r="AI736" s="56">
        <v>500</v>
      </c>
      <c r="AJ736" s="56"/>
      <c r="AK736" s="56"/>
      <c r="AL736" s="56"/>
      <c r="AM736" s="56"/>
      <c r="AN736" s="56"/>
      <c r="AO736" s="56"/>
      <c r="AP736" s="59"/>
      <c r="AQ736" s="60"/>
      <c r="AR736" s="59"/>
      <c r="AS736" s="59"/>
    </row>
    <row r="737" spans="1:45" ht="18.75" customHeight="1">
      <c r="A737" s="15">
        <v>45913</v>
      </c>
      <c r="B737" s="49" t="s">
        <v>30</v>
      </c>
      <c r="C737" s="27" t="s">
        <v>31</v>
      </c>
      <c r="D737" s="27" t="s">
        <v>23</v>
      </c>
      <c r="E737" s="50" t="s">
        <v>248</v>
      </c>
      <c r="F737" s="51" t="str">
        <f>IFERROR(VLOOKUP(E737,#REF!,2,0),"-")</f>
        <v>-</v>
      </c>
      <c r="G737" s="50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7">
        <f t="shared" si="15"/>
        <v>0</v>
      </c>
      <c r="Y737" s="27"/>
      <c r="Z737" s="57">
        <f t="shared" si="16"/>
        <v>0</v>
      </c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9"/>
      <c r="AQ737" s="60"/>
      <c r="AR737" s="59"/>
      <c r="AS737" s="59"/>
    </row>
    <row r="738" spans="1:45" ht="18.75" customHeight="1">
      <c r="A738" s="15">
        <v>45913</v>
      </c>
      <c r="B738" s="49" t="s">
        <v>30</v>
      </c>
      <c r="C738" s="27" t="s">
        <v>33</v>
      </c>
      <c r="D738" s="27" t="s">
        <v>23</v>
      </c>
      <c r="E738" s="50"/>
      <c r="F738" s="51"/>
      <c r="G738" s="50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7">
        <f t="shared" si="15"/>
        <v>0</v>
      </c>
      <c r="Y738" s="27"/>
      <c r="Z738" s="57">
        <f t="shared" si="16"/>
        <v>0</v>
      </c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9"/>
      <c r="AQ738" s="60"/>
      <c r="AR738" s="59"/>
      <c r="AS738" s="59"/>
    </row>
    <row r="739" spans="1:45" ht="18.75" customHeight="1">
      <c r="A739" s="15">
        <v>45913</v>
      </c>
      <c r="B739" s="49" t="s">
        <v>42</v>
      </c>
      <c r="C739" s="27" t="s">
        <v>34</v>
      </c>
      <c r="D739" s="27" t="s">
        <v>23</v>
      </c>
      <c r="E739" s="50" t="s">
        <v>75</v>
      </c>
      <c r="F739" s="51" t="str">
        <f>IFERROR(VLOOKUP(E739,#REF!,2,0),"-")</f>
        <v>-</v>
      </c>
      <c r="G739" s="50" t="s">
        <v>35</v>
      </c>
      <c r="H739" s="56" t="s">
        <v>215</v>
      </c>
      <c r="I739" s="56" t="s">
        <v>674</v>
      </c>
      <c r="J739" s="56" t="s">
        <v>1025</v>
      </c>
      <c r="K739" s="56">
        <v>1284</v>
      </c>
      <c r="L739" s="56" t="s">
        <v>675</v>
      </c>
      <c r="M739" s="56" t="s">
        <v>1210</v>
      </c>
      <c r="N739" s="56">
        <v>40</v>
      </c>
      <c r="O739" s="56"/>
      <c r="P739" s="56">
        <v>1300</v>
      </c>
      <c r="Q739" s="56">
        <v>250</v>
      </c>
      <c r="R739" s="56"/>
      <c r="S739" s="56"/>
      <c r="T739" s="56">
        <v>100</v>
      </c>
      <c r="U739" s="56"/>
      <c r="V739" s="56"/>
      <c r="W739" s="56"/>
      <c r="X739" s="57">
        <f t="shared" si="15"/>
        <v>1650</v>
      </c>
      <c r="Y739" s="27">
        <v>4363</v>
      </c>
      <c r="Z739" s="57">
        <f t="shared" si="16"/>
        <v>6013</v>
      </c>
      <c r="AA739" s="56"/>
      <c r="AB739" s="14" t="s">
        <v>1157</v>
      </c>
      <c r="AC739" s="15">
        <v>45917</v>
      </c>
      <c r="AD739" s="56"/>
      <c r="AE739" s="56"/>
      <c r="AF739" s="56"/>
      <c r="AG739" s="56"/>
      <c r="AH739" s="56"/>
      <c r="AI739" s="56">
        <v>350</v>
      </c>
      <c r="AJ739" s="56"/>
      <c r="AK739" s="56"/>
      <c r="AL739" s="56">
        <v>100</v>
      </c>
      <c r="AM739" s="56"/>
      <c r="AN739" s="56"/>
      <c r="AO739" s="56"/>
      <c r="AP739" s="59"/>
      <c r="AQ739" s="60"/>
      <c r="AR739" s="59"/>
      <c r="AS739" s="59"/>
    </row>
    <row r="740" spans="1:45" ht="18.75" customHeight="1">
      <c r="A740" s="15">
        <v>45913</v>
      </c>
      <c r="B740" s="49" t="s">
        <v>155</v>
      </c>
      <c r="C740" s="27" t="s">
        <v>36</v>
      </c>
      <c r="D740" s="27" t="s">
        <v>23</v>
      </c>
      <c r="E740" s="50" t="s">
        <v>37</v>
      </c>
      <c r="F740" s="51" t="str">
        <f>IFERROR(VLOOKUP(E740,#REF!,2,0),"-")</f>
        <v>-</v>
      </c>
      <c r="G740" s="50" t="s">
        <v>35</v>
      </c>
      <c r="H740" s="56"/>
      <c r="I740" s="56" t="s">
        <v>289</v>
      </c>
      <c r="J740" s="56"/>
      <c r="K740" s="56" t="s">
        <v>1211</v>
      </c>
      <c r="L740" s="56" t="s">
        <v>1212</v>
      </c>
      <c r="M740" s="56" t="s">
        <v>49</v>
      </c>
      <c r="N740" s="56">
        <v>40</v>
      </c>
      <c r="O740" s="56"/>
      <c r="P740" s="56"/>
      <c r="Q740" s="56"/>
      <c r="R740" s="56"/>
      <c r="S740" s="56"/>
      <c r="T740" s="56"/>
      <c r="U740" s="56"/>
      <c r="V740" s="56"/>
      <c r="W740" s="56"/>
      <c r="X740" s="57">
        <f t="shared" si="15"/>
        <v>0</v>
      </c>
      <c r="Y740" s="27">
        <v>10000</v>
      </c>
      <c r="Z740" s="57">
        <f t="shared" si="16"/>
        <v>10000</v>
      </c>
      <c r="AA740" s="56"/>
      <c r="AB740" s="14" t="s">
        <v>1109</v>
      </c>
      <c r="AC740" s="15">
        <v>45935</v>
      </c>
      <c r="AD740" s="56"/>
      <c r="AE740" s="56"/>
      <c r="AF740" s="56"/>
      <c r="AG740" s="56"/>
      <c r="AH740" s="56"/>
      <c r="AI740" s="56">
        <v>500</v>
      </c>
      <c r="AJ740" s="56"/>
      <c r="AK740" s="56"/>
      <c r="AL740" s="56"/>
      <c r="AM740" s="56"/>
      <c r="AN740" s="56"/>
      <c r="AO740" s="56"/>
      <c r="AP740" s="59"/>
      <c r="AQ740" s="60"/>
      <c r="AR740" s="59"/>
      <c r="AS740" s="59"/>
    </row>
    <row r="741" spans="1:45" ht="18.75" customHeight="1">
      <c r="A741" s="15">
        <v>45913</v>
      </c>
      <c r="B741" s="49" t="s">
        <v>27</v>
      </c>
      <c r="C741" s="27" t="s">
        <v>39</v>
      </c>
      <c r="D741" s="27" t="s">
        <v>23</v>
      </c>
      <c r="E741" s="50" t="s">
        <v>151</v>
      </c>
      <c r="F741" s="51" t="str">
        <f>IFERROR(VLOOKUP(E741,#REF!,2,0),"-")</f>
        <v>-</v>
      </c>
      <c r="G741" s="50" t="s">
        <v>29</v>
      </c>
      <c r="H741" s="56" t="s">
        <v>138</v>
      </c>
      <c r="I741" s="56" t="s">
        <v>156</v>
      </c>
      <c r="J741" s="56" t="s">
        <v>88</v>
      </c>
      <c r="K741" s="56" t="s">
        <v>1213</v>
      </c>
      <c r="L741" s="56" t="s">
        <v>1214</v>
      </c>
      <c r="M741" s="56" t="s">
        <v>1215</v>
      </c>
      <c r="N741" s="56">
        <v>20</v>
      </c>
      <c r="O741" s="56"/>
      <c r="P741" s="56">
        <v>400</v>
      </c>
      <c r="Q741" s="56">
        <v>220</v>
      </c>
      <c r="R741" s="56"/>
      <c r="S741" s="56"/>
      <c r="T741" s="56">
        <v>130</v>
      </c>
      <c r="U741" s="56"/>
      <c r="V741" s="56"/>
      <c r="W741" s="56"/>
      <c r="X741" s="57">
        <f t="shared" si="15"/>
        <v>750</v>
      </c>
      <c r="Y741" s="27">
        <v>7000</v>
      </c>
      <c r="Z741" s="57">
        <f t="shared" si="16"/>
        <v>7750</v>
      </c>
      <c r="AA741" s="56"/>
      <c r="AB741" s="14" t="s">
        <v>1216</v>
      </c>
      <c r="AC741" s="15">
        <v>45915</v>
      </c>
      <c r="AD741" s="56"/>
      <c r="AE741" s="56"/>
      <c r="AF741" s="56"/>
      <c r="AG741" s="56"/>
      <c r="AH741" s="56"/>
      <c r="AI741" s="56">
        <v>350</v>
      </c>
      <c r="AJ741" s="56"/>
      <c r="AK741" s="56"/>
      <c r="AL741" s="56">
        <v>100</v>
      </c>
      <c r="AM741" s="56"/>
      <c r="AN741" s="56"/>
      <c r="AO741" s="56"/>
      <c r="AP741" s="59"/>
      <c r="AQ741" s="60"/>
      <c r="AR741" s="59"/>
      <c r="AS741" s="59"/>
    </row>
    <row r="742" spans="1:45" ht="18.75" customHeight="1">
      <c r="A742" s="15">
        <v>45913</v>
      </c>
      <c r="B742" s="49" t="s">
        <v>30</v>
      </c>
      <c r="C742" s="27" t="s">
        <v>39</v>
      </c>
      <c r="D742" s="27" t="s">
        <v>23</v>
      </c>
      <c r="E742" s="50" t="s">
        <v>151</v>
      </c>
      <c r="F742" s="51" t="str">
        <f>IFERROR(VLOOKUP(E742,#REF!,2,0),"-")</f>
        <v>-</v>
      </c>
      <c r="G742" s="50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7">
        <f t="shared" si="15"/>
        <v>0</v>
      </c>
      <c r="Y742" s="27"/>
      <c r="Z742" s="57">
        <f t="shared" si="16"/>
        <v>0</v>
      </c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9"/>
      <c r="AQ742" s="60"/>
      <c r="AR742" s="59"/>
      <c r="AS742" s="59"/>
    </row>
    <row r="743" spans="1:45" ht="18.75" customHeight="1">
      <c r="A743" s="15">
        <v>45913</v>
      </c>
      <c r="B743" s="49" t="s">
        <v>30</v>
      </c>
      <c r="C743" s="27" t="s">
        <v>44</v>
      </c>
      <c r="D743" s="27" t="s">
        <v>41</v>
      </c>
      <c r="E743" s="50" t="s">
        <v>222</v>
      </c>
      <c r="F743" s="51" t="str">
        <f>IFERROR(VLOOKUP(E743,#REF!,2,0),"-")</f>
        <v>-</v>
      </c>
      <c r="G743" s="50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7">
        <f t="shared" si="15"/>
        <v>0</v>
      </c>
      <c r="Y743" s="27"/>
      <c r="Z743" s="57">
        <f t="shared" si="16"/>
        <v>0</v>
      </c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9"/>
      <c r="AQ743" s="60"/>
      <c r="AR743" s="59"/>
      <c r="AS743" s="59"/>
    </row>
    <row r="744" spans="1:45" ht="18.75" customHeight="1">
      <c r="A744" s="15">
        <v>45913</v>
      </c>
      <c r="B744" s="49" t="s">
        <v>30</v>
      </c>
      <c r="C744" s="27" t="s">
        <v>46</v>
      </c>
      <c r="D744" s="27" t="s">
        <v>41</v>
      </c>
      <c r="E744" s="50" t="s">
        <v>234</v>
      </c>
      <c r="F744" s="51" t="str">
        <f>IFERROR(VLOOKUP(E744,#REF!,2,0),"-")</f>
        <v>-</v>
      </c>
      <c r="G744" s="50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7">
        <f t="shared" si="15"/>
        <v>0</v>
      </c>
      <c r="Y744" s="27"/>
      <c r="Z744" s="57">
        <f t="shared" si="16"/>
        <v>0</v>
      </c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9"/>
      <c r="AQ744" s="60"/>
      <c r="AR744" s="59"/>
      <c r="AS744" s="59"/>
    </row>
    <row r="745" spans="1:45" ht="18.75" customHeight="1">
      <c r="A745" s="15">
        <v>45913</v>
      </c>
      <c r="B745" s="49" t="s">
        <v>27</v>
      </c>
      <c r="C745" s="27" t="s">
        <v>47</v>
      </c>
      <c r="D745" s="27" t="s">
        <v>41</v>
      </c>
      <c r="E745" s="50" t="s">
        <v>286</v>
      </c>
      <c r="F745" s="51" t="str">
        <f>IFERROR(VLOOKUP(E745,#REF!,2,0),"-")</f>
        <v>-</v>
      </c>
      <c r="G745" s="50" t="s">
        <v>29</v>
      </c>
      <c r="H745" s="56" t="s">
        <v>105</v>
      </c>
      <c r="I745" s="56" t="s">
        <v>300</v>
      </c>
      <c r="J745" s="56" t="s">
        <v>138</v>
      </c>
      <c r="K745" s="56" t="s">
        <v>1217</v>
      </c>
      <c r="L745" s="56"/>
      <c r="M745" s="56" t="s">
        <v>1218</v>
      </c>
      <c r="N745" s="56">
        <v>40</v>
      </c>
      <c r="O745" s="56"/>
      <c r="P745" s="56">
        <v>1300</v>
      </c>
      <c r="Q745" s="56">
        <v>250</v>
      </c>
      <c r="R745" s="56"/>
      <c r="S745" s="56"/>
      <c r="T745" s="56">
        <v>100</v>
      </c>
      <c r="U745" s="56"/>
      <c r="V745" s="56"/>
      <c r="W745" s="56">
        <v>36.450000000000003</v>
      </c>
      <c r="X745" s="57">
        <f t="shared" si="15"/>
        <v>1613.55</v>
      </c>
      <c r="Y745" s="27">
        <v>4200</v>
      </c>
      <c r="Z745" s="57">
        <f t="shared" si="16"/>
        <v>5813.55</v>
      </c>
      <c r="AA745" s="56"/>
      <c r="AB745" s="14" t="s">
        <v>1219</v>
      </c>
      <c r="AC745" s="15">
        <v>45915</v>
      </c>
      <c r="AD745" s="56"/>
      <c r="AE745" s="56"/>
      <c r="AF745" s="56"/>
      <c r="AG745" s="56"/>
      <c r="AH745" s="56"/>
      <c r="AI745" s="56">
        <v>350</v>
      </c>
      <c r="AJ745" s="56"/>
      <c r="AK745" s="56"/>
      <c r="AL745" s="56">
        <v>100</v>
      </c>
      <c r="AM745" s="56"/>
      <c r="AN745" s="56"/>
      <c r="AO745" s="56"/>
      <c r="AP745" s="59"/>
      <c r="AQ745" s="60"/>
      <c r="AR745" s="59"/>
      <c r="AS745" s="59"/>
    </row>
    <row r="746" spans="1:45" ht="18.75" customHeight="1">
      <c r="A746" s="15">
        <v>45913</v>
      </c>
      <c r="B746" s="49" t="s">
        <v>30</v>
      </c>
      <c r="C746" s="27" t="s">
        <v>50</v>
      </c>
      <c r="D746" s="27" t="s">
        <v>41</v>
      </c>
      <c r="E746" s="50" t="s">
        <v>266</v>
      </c>
      <c r="F746" s="51" t="str">
        <f>IFERROR(VLOOKUP(E746,#REF!,2,0),"-")</f>
        <v>-</v>
      </c>
      <c r="G746" s="50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7">
        <f t="shared" si="15"/>
        <v>0</v>
      </c>
      <c r="Y746" s="27"/>
      <c r="Z746" s="57">
        <f t="shared" si="16"/>
        <v>0</v>
      </c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9"/>
      <c r="AQ746" s="60"/>
      <c r="AR746" s="59"/>
      <c r="AS746" s="59"/>
    </row>
    <row r="747" spans="1:45" ht="18.75" customHeight="1">
      <c r="A747" s="15">
        <v>45913</v>
      </c>
      <c r="B747" s="49" t="s">
        <v>30</v>
      </c>
      <c r="C747" s="27" t="s">
        <v>52</v>
      </c>
      <c r="D747" s="27" t="s">
        <v>41</v>
      </c>
      <c r="E747" s="50" t="s">
        <v>292</v>
      </c>
      <c r="F747" s="51" t="str">
        <f>IFERROR(VLOOKUP(E747,#REF!,2,0),"-")</f>
        <v>-</v>
      </c>
      <c r="G747" s="50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7">
        <f t="shared" si="15"/>
        <v>0</v>
      </c>
      <c r="Y747" s="27"/>
      <c r="Z747" s="57">
        <f t="shared" si="16"/>
        <v>0</v>
      </c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9"/>
      <c r="AQ747" s="60"/>
      <c r="AR747" s="59"/>
      <c r="AS747" s="59"/>
    </row>
    <row r="748" spans="1:45" ht="18.75" customHeight="1">
      <c r="A748" s="15">
        <v>45913</v>
      </c>
      <c r="B748" s="49" t="s">
        <v>68</v>
      </c>
      <c r="C748" s="27" t="s">
        <v>54</v>
      </c>
      <c r="D748" s="27" t="s">
        <v>41</v>
      </c>
      <c r="E748" s="50" t="s">
        <v>227</v>
      </c>
      <c r="F748" s="51" t="str">
        <f>IFERROR(VLOOKUP(E748,#REF!,2,0),"-")</f>
        <v>-</v>
      </c>
      <c r="G748" s="50" t="s">
        <v>24</v>
      </c>
      <c r="H748" s="56"/>
      <c r="I748" s="56" t="s">
        <v>69</v>
      </c>
      <c r="J748" s="56" t="s">
        <v>126</v>
      </c>
      <c r="K748" s="56">
        <v>2509132263</v>
      </c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7">
        <f t="shared" si="15"/>
        <v>0</v>
      </c>
      <c r="Y748" s="27">
        <v>6578</v>
      </c>
      <c r="Z748" s="57">
        <f t="shared" si="16"/>
        <v>6578</v>
      </c>
      <c r="AA748" s="56"/>
      <c r="AB748" s="56"/>
      <c r="AC748" s="56"/>
      <c r="AD748" s="56"/>
      <c r="AE748" s="56"/>
      <c r="AF748" s="56"/>
      <c r="AG748" s="56"/>
      <c r="AH748" s="56"/>
      <c r="AI748" s="56">
        <v>700</v>
      </c>
      <c r="AJ748" s="56"/>
      <c r="AK748" s="56"/>
      <c r="AL748" s="56">
        <v>100</v>
      </c>
      <c r="AM748" s="56"/>
      <c r="AN748" s="56"/>
      <c r="AO748" s="56"/>
      <c r="AP748" s="59"/>
      <c r="AQ748" s="60"/>
      <c r="AR748" s="59"/>
      <c r="AS748" s="59"/>
    </row>
    <row r="749" spans="1:45" ht="18.75" customHeight="1">
      <c r="A749" s="15">
        <v>45913</v>
      </c>
      <c r="B749" s="49" t="s">
        <v>30</v>
      </c>
      <c r="C749" s="27" t="s">
        <v>56</v>
      </c>
      <c r="D749" s="27" t="s">
        <v>41</v>
      </c>
      <c r="E749" s="50" t="s">
        <v>253</v>
      </c>
      <c r="F749" s="51" t="str">
        <f>IFERROR(VLOOKUP(E749,#REF!,2,0),"-")</f>
        <v>-</v>
      </c>
      <c r="G749" s="50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7">
        <f t="shared" si="15"/>
        <v>0</v>
      </c>
      <c r="Y749" s="27"/>
      <c r="Z749" s="57">
        <f t="shared" si="16"/>
        <v>0</v>
      </c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9"/>
      <c r="AQ749" s="60"/>
      <c r="AR749" s="59"/>
      <c r="AS749" s="59"/>
    </row>
    <row r="750" spans="1:45" ht="18.75" customHeight="1">
      <c r="A750" s="15">
        <v>45913</v>
      </c>
      <c r="B750" s="49" t="s">
        <v>30</v>
      </c>
      <c r="C750" s="27" t="s">
        <v>78</v>
      </c>
      <c r="D750" s="27" t="s">
        <v>41</v>
      </c>
      <c r="E750" s="50" t="s">
        <v>55</v>
      </c>
      <c r="F750" s="51" t="str">
        <f>IFERROR(VLOOKUP(E750,#REF!,2,0),"-")</f>
        <v>-</v>
      </c>
      <c r="G750" s="50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7">
        <f t="shared" si="15"/>
        <v>0</v>
      </c>
      <c r="Y750" s="27"/>
      <c r="Z750" s="57">
        <f t="shared" si="16"/>
        <v>0</v>
      </c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9"/>
      <c r="AQ750" s="60"/>
      <c r="AR750" s="59"/>
      <c r="AS750" s="59"/>
    </row>
    <row r="751" spans="1:45" ht="18.75" customHeight="1">
      <c r="A751" s="15">
        <v>45913</v>
      </c>
      <c r="B751" s="49" t="s">
        <v>42</v>
      </c>
      <c r="C751" s="27" t="s">
        <v>79</v>
      </c>
      <c r="D751" s="27" t="s">
        <v>41</v>
      </c>
      <c r="E751" s="50" t="s">
        <v>53</v>
      </c>
      <c r="F751" s="51" t="str">
        <f>IFERROR(VLOOKUP(E751,#REF!,2,0),"-")</f>
        <v>-</v>
      </c>
      <c r="G751" s="50" t="s">
        <v>35</v>
      </c>
      <c r="H751" s="56" t="s">
        <v>215</v>
      </c>
      <c r="I751" s="56" t="s">
        <v>674</v>
      </c>
      <c r="J751" s="56" t="s">
        <v>1025</v>
      </c>
      <c r="K751" s="56">
        <v>1284</v>
      </c>
      <c r="L751" s="56" t="s">
        <v>675</v>
      </c>
      <c r="M751" s="56" t="s">
        <v>1220</v>
      </c>
      <c r="N751" s="56">
        <v>40</v>
      </c>
      <c r="O751" s="56"/>
      <c r="P751" s="56">
        <v>1300</v>
      </c>
      <c r="Q751" s="56">
        <v>250</v>
      </c>
      <c r="R751" s="56"/>
      <c r="S751" s="56"/>
      <c r="T751" s="56">
        <v>100</v>
      </c>
      <c r="U751" s="56"/>
      <c r="V751" s="56"/>
      <c r="W751" s="56"/>
      <c r="X751" s="57">
        <f t="shared" si="15"/>
        <v>1650</v>
      </c>
      <c r="Y751" s="27">
        <v>4363</v>
      </c>
      <c r="Z751" s="57">
        <f t="shared" si="16"/>
        <v>6013</v>
      </c>
      <c r="AA751" s="56"/>
      <c r="AB751" s="14" t="s">
        <v>1157</v>
      </c>
      <c r="AC751" s="15">
        <v>45917</v>
      </c>
      <c r="AD751" s="56"/>
      <c r="AE751" s="56"/>
      <c r="AF751" s="56"/>
      <c r="AG751" s="56"/>
      <c r="AH751" s="56"/>
      <c r="AI751" s="56">
        <v>350</v>
      </c>
      <c r="AJ751" s="56"/>
      <c r="AK751" s="56"/>
      <c r="AL751" s="56">
        <v>100</v>
      </c>
      <c r="AM751" s="56"/>
      <c r="AN751" s="56"/>
      <c r="AO751" s="56"/>
      <c r="AP751" s="59"/>
      <c r="AQ751" s="60"/>
      <c r="AR751" s="59"/>
      <c r="AS751" s="59"/>
    </row>
    <row r="752" spans="1:45" ht="18.75" customHeight="1">
      <c r="A752" s="15">
        <v>45913</v>
      </c>
      <c r="B752" s="49" t="s">
        <v>27</v>
      </c>
      <c r="C752" s="27" t="s">
        <v>80</v>
      </c>
      <c r="D752" s="27" t="s">
        <v>41</v>
      </c>
      <c r="E752" s="50" t="s">
        <v>258</v>
      </c>
      <c r="F752" s="51" t="str">
        <f>IFERROR(VLOOKUP(E752,#REF!,2,0),"-")</f>
        <v>-</v>
      </c>
      <c r="G752" s="50" t="s">
        <v>29</v>
      </c>
      <c r="H752" s="56" t="s">
        <v>193</v>
      </c>
      <c r="I752" s="56" t="s">
        <v>273</v>
      </c>
      <c r="J752" s="56" t="s">
        <v>117</v>
      </c>
      <c r="K752" s="56" t="s">
        <v>1221</v>
      </c>
      <c r="L752" s="56" t="s">
        <v>1222</v>
      </c>
      <c r="M752" s="56" t="s">
        <v>1223</v>
      </c>
      <c r="N752" s="56">
        <v>40</v>
      </c>
      <c r="O752" s="56"/>
      <c r="P752" s="56">
        <v>1177</v>
      </c>
      <c r="Q752" s="56">
        <v>250</v>
      </c>
      <c r="R752" s="56"/>
      <c r="S752" s="56"/>
      <c r="T752" s="56">
        <v>130</v>
      </c>
      <c r="U752" s="56"/>
      <c r="V752" s="56"/>
      <c r="W752" s="56">
        <v>33</v>
      </c>
      <c r="X752" s="57">
        <f t="shared" si="15"/>
        <v>1524</v>
      </c>
      <c r="Y752" s="27">
        <v>3600</v>
      </c>
      <c r="Z752" s="57">
        <f t="shared" si="16"/>
        <v>5124</v>
      </c>
      <c r="AA752" s="56"/>
      <c r="AB752" s="14" t="s">
        <v>1224</v>
      </c>
      <c r="AC752" s="15">
        <v>45917</v>
      </c>
      <c r="AD752" s="56"/>
      <c r="AE752" s="56"/>
      <c r="AF752" s="56"/>
      <c r="AG752" s="56"/>
      <c r="AH752" s="56"/>
      <c r="AI752" s="56">
        <v>350</v>
      </c>
      <c r="AJ752" s="56"/>
      <c r="AK752" s="56"/>
      <c r="AL752" s="56">
        <v>100</v>
      </c>
      <c r="AM752" s="56"/>
      <c r="AN752" s="56"/>
      <c r="AO752" s="56"/>
      <c r="AP752" s="59"/>
      <c r="AQ752" s="60"/>
      <c r="AR752" s="59"/>
      <c r="AS752" s="59"/>
    </row>
    <row r="753" spans="1:45" ht="18.75" customHeight="1">
      <c r="A753" s="15">
        <v>45913</v>
      </c>
      <c r="B753" s="49" t="s">
        <v>30</v>
      </c>
      <c r="C753" s="27" t="s">
        <v>81</v>
      </c>
      <c r="D753" s="27" t="s">
        <v>41</v>
      </c>
      <c r="E753" s="50" t="s">
        <v>74</v>
      </c>
      <c r="F753" s="51" t="str">
        <f>IFERROR(VLOOKUP(E753,#REF!,2,0),"-")</f>
        <v>-</v>
      </c>
      <c r="G753" s="50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7">
        <f t="shared" si="15"/>
        <v>0</v>
      </c>
      <c r="Y753" s="27"/>
      <c r="Z753" s="57">
        <f t="shared" si="16"/>
        <v>0</v>
      </c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9"/>
      <c r="AQ753" s="60"/>
      <c r="AR753" s="59"/>
      <c r="AS753" s="59"/>
    </row>
    <row r="754" spans="1:45" ht="18.75" customHeight="1">
      <c r="A754" s="15">
        <v>45913</v>
      </c>
      <c r="B754" s="49" t="s">
        <v>30</v>
      </c>
      <c r="C754" s="27" t="s">
        <v>263</v>
      </c>
      <c r="D754" s="27" t="s">
        <v>41</v>
      </c>
      <c r="E754" s="50" t="s">
        <v>219</v>
      </c>
      <c r="F754" s="51" t="str">
        <f>IFERROR(VLOOKUP(E754,#REF!,2,0),"-")</f>
        <v>-</v>
      </c>
      <c r="G754" s="50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7">
        <f t="shared" si="15"/>
        <v>0</v>
      </c>
      <c r="Y754" s="27"/>
      <c r="Z754" s="57">
        <f t="shared" si="16"/>
        <v>0</v>
      </c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9"/>
      <c r="AQ754" s="60"/>
      <c r="AR754" s="59"/>
      <c r="AS754" s="59"/>
    </row>
    <row r="755" spans="1:45" ht="18.75" customHeight="1">
      <c r="A755" s="15">
        <v>45913</v>
      </c>
      <c r="B755" s="49" t="s">
        <v>42</v>
      </c>
      <c r="C755" s="27" t="s">
        <v>259</v>
      </c>
      <c r="D755" s="27" t="s">
        <v>41</v>
      </c>
      <c r="E755" s="50" t="s">
        <v>272</v>
      </c>
      <c r="F755" s="51" t="str">
        <f>IFERROR(VLOOKUP(E755,#REF!,2,0),"-")</f>
        <v>-</v>
      </c>
      <c r="G755" s="50" t="s">
        <v>35</v>
      </c>
      <c r="H755" s="56" t="s">
        <v>215</v>
      </c>
      <c r="I755" s="56" t="s">
        <v>674</v>
      </c>
      <c r="J755" s="56" t="s">
        <v>1025</v>
      </c>
      <c r="K755" s="56">
        <v>1284</v>
      </c>
      <c r="L755" s="56" t="s">
        <v>675</v>
      </c>
      <c r="M755" s="56" t="s">
        <v>1225</v>
      </c>
      <c r="N755" s="56">
        <v>40</v>
      </c>
      <c r="O755" s="56"/>
      <c r="P755" s="56">
        <v>1300</v>
      </c>
      <c r="Q755" s="56">
        <v>250</v>
      </c>
      <c r="R755" s="56"/>
      <c r="S755" s="56"/>
      <c r="T755" s="56">
        <v>100</v>
      </c>
      <c r="U755" s="56"/>
      <c r="V755" s="56"/>
      <c r="W755" s="56"/>
      <c r="X755" s="57">
        <f t="shared" si="15"/>
        <v>1650</v>
      </c>
      <c r="Y755" s="27">
        <v>4363</v>
      </c>
      <c r="Z755" s="57">
        <f t="shared" si="16"/>
        <v>6013</v>
      </c>
      <c r="AA755" s="56"/>
      <c r="AB755" s="14" t="s">
        <v>1157</v>
      </c>
      <c r="AC755" s="15">
        <v>45917</v>
      </c>
      <c r="AD755" s="56"/>
      <c r="AE755" s="56"/>
      <c r="AF755" s="56"/>
      <c r="AG755" s="56"/>
      <c r="AH755" s="56"/>
      <c r="AI755" s="56">
        <v>350</v>
      </c>
      <c r="AJ755" s="56"/>
      <c r="AK755" s="56"/>
      <c r="AL755" s="56">
        <v>100</v>
      </c>
      <c r="AM755" s="56"/>
      <c r="AN755" s="56"/>
      <c r="AO755" s="56"/>
      <c r="AP755" s="59"/>
      <c r="AQ755" s="60"/>
      <c r="AR755" s="59"/>
      <c r="AS755" s="59"/>
    </row>
    <row r="756" spans="1:45" ht="18.75" customHeight="1">
      <c r="A756" s="15">
        <v>45913</v>
      </c>
      <c r="B756" s="49" t="s">
        <v>27</v>
      </c>
      <c r="C756" s="27" t="s">
        <v>256</v>
      </c>
      <c r="D756" s="27" t="s">
        <v>41</v>
      </c>
      <c r="E756" s="50" t="s">
        <v>275</v>
      </c>
      <c r="F756" s="51" t="str">
        <f>IFERROR(VLOOKUP(E756,#REF!,2,0),"-")</f>
        <v>-</v>
      </c>
      <c r="G756" s="50" t="s">
        <v>29</v>
      </c>
      <c r="H756" s="56" t="s">
        <v>1226</v>
      </c>
      <c r="I756" s="56" t="s">
        <v>82</v>
      </c>
      <c r="J756" s="56" t="s">
        <v>138</v>
      </c>
      <c r="K756" s="56" t="s">
        <v>1227</v>
      </c>
      <c r="L756" s="56" t="s">
        <v>1228</v>
      </c>
      <c r="M756" s="56" t="s">
        <v>1229</v>
      </c>
      <c r="N756" s="56">
        <v>40</v>
      </c>
      <c r="O756" s="56"/>
      <c r="P756" s="56">
        <v>1284</v>
      </c>
      <c r="Q756" s="56">
        <v>249.99</v>
      </c>
      <c r="R756" s="56"/>
      <c r="S756" s="56"/>
      <c r="T756" s="56">
        <v>100</v>
      </c>
      <c r="U756" s="56"/>
      <c r="V756" s="56"/>
      <c r="W756" s="56">
        <v>36</v>
      </c>
      <c r="X756" s="57">
        <f t="shared" si="15"/>
        <v>1597.99</v>
      </c>
      <c r="Y756" s="27">
        <v>4000</v>
      </c>
      <c r="Z756" s="57">
        <f t="shared" si="16"/>
        <v>5597.99</v>
      </c>
      <c r="AA756" s="56"/>
      <c r="AB756" s="14" t="s">
        <v>1230</v>
      </c>
      <c r="AC756" s="15">
        <v>45915</v>
      </c>
      <c r="AD756" s="56"/>
      <c r="AE756" s="56"/>
      <c r="AF756" s="56"/>
      <c r="AG756" s="56"/>
      <c r="AH756" s="56"/>
      <c r="AI756" s="56">
        <v>350</v>
      </c>
      <c r="AJ756" s="56"/>
      <c r="AK756" s="56"/>
      <c r="AL756" s="56">
        <v>100</v>
      </c>
      <c r="AM756" s="56"/>
      <c r="AN756" s="56"/>
      <c r="AO756" s="56"/>
      <c r="AP756" s="59"/>
      <c r="AQ756" s="60"/>
      <c r="AR756" s="59"/>
      <c r="AS756" s="59"/>
    </row>
    <row r="757" spans="1:45" ht="18.75" customHeight="1">
      <c r="A757" s="80">
        <v>45913</v>
      </c>
      <c r="B757" s="81" t="s">
        <v>27</v>
      </c>
      <c r="C757" s="82" t="s">
        <v>282</v>
      </c>
      <c r="D757" s="82" t="s">
        <v>41</v>
      </c>
      <c r="E757" s="83" t="s">
        <v>210</v>
      </c>
      <c r="F757" s="84" t="str">
        <f>IFERROR(VLOOKUP(E757,#REF!,2,0),"-")</f>
        <v>-</v>
      </c>
      <c r="G757" s="83" t="s">
        <v>29</v>
      </c>
      <c r="H757" s="85" t="s">
        <v>237</v>
      </c>
      <c r="I757" s="85" t="s">
        <v>273</v>
      </c>
      <c r="J757" s="85" t="s">
        <v>95</v>
      </c>
      <c r="K757" s="56" t="s">
        <v>1231</v>
      </c>
      <c r="L757" s="85" t="s">
        <v>1232</v>
      </c>
      <c r="M757" s="85" t="s">
        <v>1233</v>
      </c>
      <c r="N757" s="85">
        <v>40</v>
      </c>
      <c r="O757" s="85"/>
      <c r="P757" s="85">
        <v>1070</v>
      </c>
      <c r="Q757" s="85">
        <v>214</v>
      </c>
      <c r="R757" s="85"/>
      <c r="S757" s="85"/>
      <c r="T757" s="85">
        <v>130</v>
      </c>
      <c r="U757" s="85"/>
      <c r="V757" s="85"/>
      <c r="W757" s="85">
        <v>30</v>
      </c>
      <c r="X757" s="86">
        <f t="shared" si="15"/>
        <v>1384</v>
      </c>
      <c r="Y757" s="82">
        <v>3600</v>
      </c>
      <c r="Z757" s="86">
        <f t="shared" si="16"/>
        <v>4984</v>
      </c>
      <c r="AA757" s="85"/>
      <c r="AB757" s="96" t="s">
        <v>1234</v>
      </c>
      <c r="AC757" s="80">
        <v>45917</v>
      </c>
      <c r="AD757" s="85"/>
      <c r="AE757" s="85"/>
      <c r="AF757" s="85"/>
      <c r="AG757" s="85"/>
      <c r="AH757" s="85"/>
      <c r="AI757" s="85">
        <v>350</v>
      </c>
      <c r="AJ757" s="85"/>
      <c r="AK757" s="85"/>
      <c r="AL757" s="85">
        <v>100</v>
      </c>
      <c r="AM757" s="85"/>
      <c r="AN757" s="85"/>
      <c r="AO757" s="85"/>
      <c r="AP757" s="87"/>
      <c r="AQ757" s="88"/>
      <c r="AR757" s="87"/>
      <c r="AS757" s="87"/>
    </row>
    <row r="758" spans="1:45" ht="18.75" customHeight="1">
      <c r="A758" s="15">
        <v>45914</v>
      </c>
      <c r="B758" s="49" t="s">
        <v>30</v>
      </c>
      <c r="C758" s="27" t="s">
        <v>22</v>
      </c>
      <c r="D758" s="27" t="s">
        <v>23</v>
      </c>
      <c r="E758" s="50" t="s">
        <v>207</v>
      </c>
      <c r="F758" s="51" t="str">
        <f>IFERROR(VLOOKUP(E758,#REF!,2,0),"-")</f>
        <v>-</v>
      </c>
      <c r="G758" s="50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7">
        <f t="shared" si="15"/>
        <v>0</v>
      </c>
      <c r="Y758" s="27"/>
      <c r="Z758" s="57">
        <f t="shared" si="16"/>
        <v>0</v>
      </c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9"/>
      <c r="AQ758" s="60"/>
      <c r="AR758" s="59"/>
      <c r="AS758" s="59"/>
    </row>
    <row r="759" spans="1:45" ht="18.75" customHeight="1">
      <c r="A759" s="15">
        <v>45914</v>
      </c>
      <c r="B759" s="49" t="s">
        <v>30</v>
      </c>
      <c r="C759" s="27" t="s">
        <v>28</v>
      </c>
      <c r="D759" s="27" t="s">
        <v>23</v>
      </c>
      <c r="E759" s="50" t="s">
        <v>261</v>
      </c>
      <c r="F759" s="51" t="str">
        <f>IFERROR(VLOOKUP(E759,#REF!,2,0),"-")</f>
        <v>-</v>
      </c>
      <c r="G759" s="50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7">
        <f t="shared" si="15"/>
        <v>0</v>
      </c>
      <c r="Y759" s="27"/>
      <c r="Z759" s="57">
        <f t="shared" si="16"/>
        <v>0</v>
      </c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9"/>
      <c r="AQ759" s="60"/>
      <c r="AR759" s="59"/>
      <c r="AS759" s="59"/>
    </row>
    <row r="760" spans="1:45" ht="18.75" customHeight="1">
      <c r="A760" s="15">
        <v>45914</v>
      </c>
      <c r="B760" s="49" t="s">
        <v>30</v>
      </c>
      <c r="C760" s="27" t="s">
        <v>31</v>
      </c>
      <c r="D760" s="27" t="s">
        <v>23</v>
      </c>
      <c r="E760" s="50" t="s">
        <v>248</v>
      </c>
      <c r="F760" s="51" t="str">
        <f>IFERROR(VLOOKUP(E760,#REF!,2,0),"-")</f>
        <v>-</v>
      </c>
      <c r="G760" s="50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7">
        <f t="shared" si="15"/>
        <v>0</v>
      </c>
      <c r="Y760" s="27"/>
      <c r="Z760" s="57">
        <f t="shared" si="16"/>
        <v>0</v>
      </c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9"/>
      <c r="AQ760" s="60"/>
      <c r="AR760" s="59"/>
      <c r="AS760" s="59"/>
    </row>
    <row r="761" spans="1:45" ht="18.75" customHeight="1">
      <c r="A761" s="15">
        <v>45914</v>
      </c>
      <c r="B761" s="49" t="s">
        <v>30</v>
      </c>
      <c r="C761" s="27" t="s">
        <v>33</v>
      </c>
      <c r="D761" s="27" t="s">
        <v>23</v>
      </c>
      <c r="E761" s="50"/>
      <c r="F761" s="51"/>
      <c r="G761" s="50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7">
        <f t="shared" si="15"/>
        <v>0</v>
      </c>
      <c r="Y761" s="27"/>
      <c r="Z761" s="57">
        <f t="shared" si="16"/>
        <v>0</v>
      </c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9"/>
      <c r="AQ761" s="60"/>
      <c r="AR761" s="59"/>
      <c r="AS761" s="59"/>
    </row>
    <row r="762" spans="1:45" ht="18.75" customHeight="1">
      <c r="A762" s="15">
        <v>45914</v>
      </c>
      <c r="B762" s="49" t="s">
        <v>30</v>
      </c>
      <c r="C762" s="27" t="s">
        <v>34</v>
      </c>
      <c r="D762" s="27" t="s">
        <v>23</v>
      </c>
      <c r="E762" s="50" t="s">
        <v>75</v>
      </c>
      <c r="F762" s="51" t="str">
        <f>IFERROR(VLOOKUP(E762,#REF!,2,0),"-")</f>
        <v>-</v>
      </c>
      <c r="G762" s="50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7">
        <f t="shared" si="15"/>
        <v>0</v>
      </c>
      <c r="Y762" s="27"/>
      <c r="Z762" s="57">
        <f t="shared" si="16"/>
        <v>0</v>
      </c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9"/>
      <c r="AQ762" s="60"/>
      <c r="AR762" s="59"/>
      <c r="AS762" s="59"/>
    </row>
    <row r="763" spans="1:45" ht="18.75" customHeight="1">
      <c r="A763" s="15">
        <v>45914</v>
      </c>
      <c r="B763" s="49" t="s">
        <v>30</v>
      </c>
      <c r="C763" s="27" t="s">
        <v>36</v>
      </c>
      <c r="D763" s="27" t="s">
        <v>23</v>
      </c>
      <c r="E763" s="50" t="s">
        <v>37</v>
      </c>
      <c r="F763" s="51" t="str">
        <f>IFERROR(VLOOKUP(E763,#REF!,2,0),"-")</f>
        <v>-</v>
      </c>
      <c r="G763" s="50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7">
        <f t="shared" si="15"/>
        <v>0</v>
      </c>
      <c r="Y763" s="27"/>
      <c r="Z763" s="57">
        <f t="shared" si="16"/>
        <v>0</v>
      </c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9"/>
      <c r="AQ763" s="60"/>
      <c r="AR763" s="59"/>
      <c r="AS763" s="59"/>
    </row>
    <row r="764" spans="1:45" ht="18.75" customHeight="1">
      <c r="A764" s="15">
        <v>45914</v>
      </c>
      <c r="B764" s="49" t="s">
        <v>30</v>
      </c>
      <c r="C764" s="27" t="s">
        <v>39</v>
      </c>
      <c r="D764" s="27" t="s">
        <v>23</v>
      </c>
      <c r="E764" s="50" t="s">
        <v>151</v>
      </c>
      <c r="F764" s="51" t="str">
        <f>IFERROR(VLOOKUP(E764,#REF!,2,0),"-")</f>
        <v>-</v>
      </c>
      <c r="G764" s="50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7">
        <f t="shared" si="15"/>
        <v>0</v>
      </c>
      <c r="Y764" s="27"/>
      <c r="Z764" s="57">
        <f t="shared" si="16"/>
        <v>0</v>
      </c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9"/>
      <c r="AQ764" s="60"/>
      <c r="AR764" s="59"/>
      <c r="AS764" s="59"/>
    </row>
    <row r="765" spans="1:45" ht="18.75" customHeight="1">
      <c r="A765" s="15">
        <v>45914</v>
      </c>
      <c r="B765" s="49" t="s">
        <v>30</v>
      </c>
      <c r="C765" s="27" t="s">
        <v>39</v>
      </c>
      <c r="D765" s="27" t="s">
        <v>23</v>
      </c>
      <c r="E765" s="50" t="s">
        <v>151</v>
      </c>
      <c r="F765" s="51" t="str">
        <f>IFERROR(VLOOKUP(E765,#REF!,2,0),"-")</f>
        <v>-</v>
      </c>
      <c r="G765" s="50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7">
        <f t="shared" si="15"/>
        <v>0</v>
      </c>
      <c r="Y765" s="27"/>
      <c r="Z765" s="57">
        <f t="shared" si="16"/>
        <v>0</v>
      </c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9"/>
      <c r="AQ765" s="60"/>
      <c r="AR765" s="59"/>
      <c r="AS765" s="59"/>
    </row>
    <row r="766" spans="1:45" ht="18.75" customHeight="1">
      <c r="A766" s="15">
        <v>45914</v>
      </c>
      <c r="B766" s="49" t="s">
        <v>30</v>
      </c>
      <c r="C766" s="27" t="s">
        <v>44</v>
      </c>
      <c r="D766" s="27" t="s">
        <v>41</v>
      </c>
      <c r="E766" s="50" t="s">
        <v>222</v>
      </c>
      <c r="F766" s="51" t="str">
        <f>IFERROR(VLOOKUP(E766,#REF!,2,0),"-")</f>
        <v>-</v>
      </c>
      <c r="G766" s="50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7">
        <f t="shared" si="15"/>
        <v>0</v>
      </c>
      <c r="Y766" s="27"/>
      <c r="Z766" s="57">
        <f t="shared" si="16"/>
        <v>0</v>
      </c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9"/>
      <c r="AQ766" s="60"/>
      <c r="AR766" s="59"/>
      <c r="AS766" s="59"/>
    </row>
    <row r="767" spans="1:45" ht="18.75" customHeight="1">
      <c r="A767" s="15">
        <v>45914</v>
      </c>
      <c r="B767" s="49" t="s">
        <v>30</v>
      </c>
      <c r="C767" s="27" t="s">
        <v>46</v>
      </c>
      <c r="D767" s="27" t="s">
        <v>41</v>
      </c>
      <c r="E767" s="50" t="s">
        <v>234</v>
      </c>
      <c r="F767" s="51" t="str">
        <f>IFERROR(VLOOKUP(E767,#REF!,2,0),"-")</f>
        <v>-</v>
      </c>
      <c r="G767" s="50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7">
        <f t="shared" si="15"/>
        <v>0</v>
      </c>
      <c r="Y767" s="27"/>
      <c r="Z767" s="57">
        <f t="shared" si="16"/>
        <v>0</v>
      </c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9"/>
      <c r="AQ767" s="60"/>
      <c r="AR767" s="59"/>
      <c r="AS767" s="59"/>
    </row>
    <row r="768" spans="1:45" ht="18.75" customHeight="1">
      <c r="A768" s="15">
        <v>45914</v>
      </c>
      <c r="B768" s="49" t="s">
        <v>30</v>
      </c>
      <c r="C768" s="27" t="s">
        <v>47</v>
      </c>
      <c r="D768" s="27" t="s">
        <v>41</v>
      </c>
      <c r="E768" s="50" t="s">
        <v>286</v>
      </c>
      <c r="F768" s="51" t="str">
        <f>IFERROR(VLOOKUP(E768,#REF!,2,0),"-")</f>
        <v>-</v>
      </c>
      <c r="G768" s="50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7">
        <f t="shared" si="15"/>
        <v>0</v>
      </c>
      <c r="Y768" s="27"/>
      <c r="Z768" s="57">
        <f t="shared" si="16"/>
        <v>0</v>
      </c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9"/>
      <c r="AQ768" s="60"/>
      <c r="AR768" s="59"/>
      <c r="AS768" s="59"/>
    </row>
    <row r="769" spans="1:45" ht="18.75" customHeight="1">
      <c r="A769" s="15">
        <v>45914</v>
      </c>
      <c r="B769" s="49" t="s">
        <v>30</v>
      </c>
      <c r="C769" s="27" t="s">
        <v>50</v>
      </c>
      <c r="D769" s="27" t="s">
        <v>41</v>
      </c>
      <c r="E769" s="50" t="s">
        <v>266</v>
      </c>
      <c r="F769" s="51" t="str">
        <f>IFERROR(VLOOKUP(E769,#REF!,2,0),"-")</f>
        <v>-</v>
      </c>
      <c r="G769" s="50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7">
        <f t="shared" si="15"/>
        <v>0</v>
      </c>
      <c r="Y769" s="27"/>
      <c r="Z769" s="57">
        <f t="shared" si="16"/>
        <v>0</v>
      </c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9"/>
      <c r="AQ769" s="60"/>
      <c r="AR769" s="59"/>
      <c r="AS769" s="59"/>
    </row>
    <row r="770" spans="1:45" ht="18.75" customHeight="1">
      <c r="A770" s="15">
        <v>45914</v>
      </c>
      <c r="B770" s="49" t="s">
        <v>30</v>
      </c>
      <c r="C770" s="27" t="s">
        <v>52</v>
      </c>
      <c r="D770" s="27" t="s">
        <v>41</v>
      </c>
      <c r="E770" s="50" t="s">
        <v>292</v>
      </c>
      <c r="F770" s="51" t="str">
        <f>IFERROR(VLOOKUP(E770,#REF!,2,0),"-")</f>
        <v>-</v>
      </c>
      <c r="G770" s="50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7">
        <f t="shared" si="15"/>
        <v>0</v>
      </c>
      <c r="Y770" s="27"/>
      <c r="Z770" s="57">
        <f t="shared" si="16"/>
        <v>0</v>
      </c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9"/>
      <c r="AQ770" s="60"/>
      <c r="AR770" s="59"/>
      <c r="AS770" s="59"/>
    </row>
    <row r="771" spans="1:45" ht="18.75" customHeight="1">
      <c r="A771" s="15">
        <v>45914</v>
      </c>
      <c r="B771" s="49" t="s">
        <v>30</v>
      </c>
      <c r="C771" s="27" t="s">
        <v>54</v>
      </c>
      <c r="D771" s="27" t="s">
        <v>41</v>
      </c>
      <c r="E771" s="50" t="s">
        <v>227</v>
      </c>
      <c r="F771" s="51" t="str">
        <f>IFERROR(VLOOKUP(E771,#REF!,2,0),"-")</f>
        <v>-</v>
      </c>
      <c r="G771" s="50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7">
        <f t="shared" si="15"/>
        <v>0</v>
      </c>
      <c r="Y771" s="27"/>
      <c r="Z771" s="57">
        <f t="shared" si="16"/>
        <v>0</v>
      </c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9"/>
      <c r="AQ771" s="60"/>
      <c r="AR771" s="59"/>
      <c r="AS771" s="59"/>
    </row>
    <row r="772" spans="1:45" ht="18.75" customHeight="1">
      <c r="A772" s="15">
        <v>45914</v>
      </c>
      <c r="B772" s="49" t="s">
        <v>30</v>
      </c>
      <c r="C772" s="27" t="s">
        <v>56</v>
      </c>
      <c r="D772" s="27" t="s">
        <v>41</v>
      </c>
      <c r="E772" s="50" t="s">
        <v>253</v>
      </c>
      <c r="F772" s="51" t="str">
        <f>IFERROR(VLOOKUP(E772,#REF!,2,0),"-")</f>
        <v>-</v>
      </c>
      <c r="G772" s="50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7">
        <f t="shared" si="15"/>
        <v>0</v>
      </c>
      <c r="Y772" s="27"/>
      <c r="Z772" s="57">
        <f t="shared" si="16"/>
        <v>0</v>
      </c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9"/>
      <c r="AQ772" s="60"/>
      <c r="AR772" s="59"/>
      <c r="AS772" s="59"/>
    </row>
    <row r="773" spans="1:45" ht="18.75" customHeight="1">
      <c r="A773" s="15">
        <v>45914</v>
      </c>
      <c r="B773" s="49" t="s">
        <v>30</v>
      </c>
      <c r="C773" s="27" t="s">
        <v>78</v>
      </c>
      <c r="D773" s="27" t="s">
        <v>41</v>
      </c>
      <c r="E773" s="50" t="s">
        <v>55</v>
      </c>
      <c r="F773" s="51" t="str">
        <f>IFERROR(VLOOKUP(E773,#REF!,2,0),"-")</f>
        <v>-</v>
      </c>
      <c r="G773" s="50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7">
        <f t="shared" si="15"/>
        <v>0</v>
      </c>
      <c r="Y773" s="27"/>
      <c r="Z773" s="57">
        <f t="shared" si="16"/>
        <v>0</v>
      </c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9"/>
      <c r="AQ773" s="60"/>
      <c r="AR773" s="59"/>
      <c r="AS773" s="59"/>
    </row>
    <row r="774" spans="1:45" ht="18.75" customHeight="1">
      <c r="A774" s="15">
        <v>45914</v>
      </c>
      <c r="B774" s="49" t="s">
        <v>30</v>
      </c>
      <c r="C774" s="27" t="s">
        <v>79</v>
      </c>
      <c r="D774" s="27" t="s">
        <v>41</v>
      </c>
      <c r="E774" s="50" t="s">
        <v>53</v>
      </c>
      <c r="F774" s="51" t="str">
        <f>IFERROR(VLOOKUP(E774,#REF!,2,0),"-")</f>
        <v>-</v>
      </c>
      <c r="G774" s="50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7">
        <f t="shared" si="15"/>
        <v>0</v>
      </c>
      <c r="Y774" s="27"/>
      <c r="Z774" s="57">
        <f t="shared" si="16"/>
        <v>0</v>
      </c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9"/>
      <c r="AQ774" s="60"/>
      <c r="AR774" s="59"/>
      <c r="AS774" s="59"/>
    </row>
    <row r="775" spans="1:45" ht="18.75" customHeight="1">
      <c r="A775" s="15">
        <v>45914</v>
      </c>
      <c r="B775" s="49" t="s">
        <v>30</v>
      </c>
      <c r="C775" s="27" t="s">
        <v>80</v>
      </c>
      <c r="D775" s="27" t="s">
        <v>41</v>
      </c>
      <c r="E775" s="50" t="s">
        <v>258</v>
      </c>
      <c r="F775" s="51" t="str">
        <f>IFERROR(VLOOKUP(E775,#REF!,2,0),"-")</f>
        <v>-</v>
      </c>
      <c r="G775" s="50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7">
        <f t="shared" si="15"/>
        <v>0</v>
      </c>
      <c r="Y775" s="27"/>
      <c r="Z775" s="57">
        <f t="shared" si="16"/>
        <v>0</v>
      </c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9"/>
      <c r="AQ775" s="60"/>
      <c r="AR775" s="59"/>
      <c r="AS775" s="59"/>
    </row>
    <row r="776" spans="1:45" ht="18.75" customHeight="1">
      <c r="A776" s="15">
        <v>45914</v>
      </c>
      <c r="B776" s="49" t="s">
        <v>30</v>
      </c>
      <c r="C776" s="27" t="s">
        <v>81</v>
      </c>
      <c r="D776" s="27" t="s">
        <v>41</v>
      </c>
      <c r="E776" s="50" t="s">
        <v>74</v>
      </c>
      <c r="F776" s="51" t="str">
        <f>IFERROR(VLOOKUP(E776,#REF!,2,0),"-")</f>
        <v>-</v>
      </c>
      <c r="G776" s="50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7">
        <f t="shared" si="15"/>
        <v>0</v>
      </c>
      <c r="Y776" s="27"/>
      <c r="Z776" s="57">
        <f t="shared" si="16"/>
        <v>0</v>
      </c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9"/>
      <c r="AQ776" s="60"/>
      <c r="AR776" s="59"/>
      <c r="AS776" s="59"/>
    </row>
    <row r="777" spans="1:45" ht="18.75" customHeight="1">
      <c r="A777" s="15">
        <v>45914</v>
      </c>
      <c r="B777" s="49" t="s">
        <v>30</v>
      </c>
      <c r="C777" s="27" t="s">
        <v>263</v>
      </c>
      <c r="D777" s="27" t="s">
        <v>41</v>
      </c>
      <c r="E777" s="50" t="s">
        <v>219</v>
      </c>
      <c r="F777" s="51" t="str">
        <f>IFERROR(VLOOKUP(E777,#REF!,2,0),"-")</f>
        <v>-</v>
      </c>
      <c r="G777" s="50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7">
        <f t="shared" si="15"/>
        <v>0</v>
      </c>
      <c r="Y777" s="27"/>
      <c r="Z777" s="57">
        <f t="shared" si="16"/>
        <v>0</v>
      </c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9"/>
      <c r="AQ777" s="60"/>
      <c r="AR777" s="59"/>
      <c r="AS777" s="59"/>
    </row>
    <row r="778" spans="1:45" ht="18.75" customHeight="1">
      <c r="A778" s="15">
        <v>45914</v>
      </c>
      <c r="B778" s="49" t="s">
        <v>30</v>
      </c>
      <c r="C778" s="27" t="s">
        <v>259</v>
      </c>
      <c r="D778" s="27" t="s">
        <v>41</v>
      </c>
      <c r="E778" s="50" t="s">
        <v>272</v>
      </c>
      <c r="F778" s="51" t="str">
        <f>IFERROR(VLOOKUP(E778,#REF!,2,0),"-")</f>
        <v>-</v>
      </c>
      <c r="G778" s="50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7">
        <f t="shared" si="15"/>
        <v>0</v>
      </c>
      <c r="Y778" s="27"/>
      <c r="Z778" s="57">
        <f t="shared" si="16"/>
        <v>0</v>
      </c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9"/>
      <c r="AQ778" s="60"/>
      <c r="AR778" s="59"/>
      <c r="AS778" s="59"/>
    </row>
    <row r="779" spans="1:45" ht="18.75" customHeight="1">
      <c r="A779" s="15">
        <v>45914</v>
      </c>
      <c r="B779" s="49" t="s">
        <v>30</v>
      </c>
      <c r="C779" s="27" t="s">
        <v>256</v>
      </c>
      <c r="D779" s="27" t="s">
        <v>41</v>
      </c>
      <c r="E779" s="50" t="s">
        <v>275</v>
      </c>
      <c r="F779" s="51" t="str">
        <f>IFERROR(VLOOKUP(E779,#REF!,2,0),"-")</f>
        <v>-</v>
      </c>
      <c r="G779" s="50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7">
        <f t="shared" si="15"/>
        <v>0</v>
      </c>
      <c r="Y779" s="27"/>
      <c r="Z779" s="57">
        <f t="shared" si="16"/>
        <v>0</v>
      </c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9"/>
      <c r="AQ779" s="60"/>
      <c r="AR779" s="59"/>
      <c r="AS779" s="59"/>
    </row>
    <row r="780" spans="1:45" ht="18.75" customHeight="1">
      <c r="A780" s="80">
        <v>45914</v>
      </c>
      <c r="B780" s="81" t="s">
        <v>30</v>
      </c>
      <c r="C780" s="82" t="s">
        <v>282</v>
      </c>
      <c r="D780" s="82" t="s">
        <v>41</v>
      </c>
      <c r="E780" s="83" t="s">
        <v>210</v>
      </c>
      <c r="F780" s="84" t="str">
        <f>IFERROR(VLOOKUP(E780,#REF!,2,0),"-")</f>
        <v>-</v>
      </c>
      <c r="G780" s="83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6">
        <f t="shared" si="15"/>
        <v>0</v>
      </c>
      <c r="Y780" s="82"/>
      <c r="Z780" s="86">
        <f t="shared" si="16"/>
        <v>0</v>
      </c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7"/>
      <c r="AQ780" s="88"/>
      <c r="AR780" s="87"/>
      <c r="AS780" s="87"/>
    </row>
    <row r="781" spans="1:45" ht="18.75" customHeight="1">
      <c r="A781" s="15">
        <v>45915</v>
      </c>
      <c r="B781" s="49" t="s">
        <v>27</v>
      </c>
      <c r="C781" s="27" t="s">
        <v>22</v>
      </c>
      <c r="D781" s="27" t="s">
        <v>23</v>
      </c>
      <c r="E781" s="50" t="s">
        <v>207</v>
      </c>
      <c r="F781" s="51" t="str">
        <f>IFERROR(VLOOKUP(E781,#REF!,2,0),"-")</f>
        <v>-</v>
      </c>
      <c r="G781" s="50" t="s">
        <v>29</v>
      </c>
      <c r="H781" s="56" t="s">
        <v>177</v>
      </c>
      <c r="I781" s="56" t="s">
        <v>73</v>
      </c>
      <c r="J781" s="56" t="s">
        <v>95</v>
      </c>
      <c r="K781" s="56" t="s">
        <v>1235</v>
      </c>
      <c r="L781" s="56" t="s">
        <v>1236</v>
      </c>
      <c r="M781" s="56" t="s">
        <v>1237</v>
      </c>
      <c r="N781" s="56">
        <v>20</v>
      </c>
      <c r="O781" s="56"/>
      <c r="P781" s="56">
        <v>375</v>
      </c>
      <c r="Q781" s="56">
        <v>250</v>
      </c>
      <c r="R781" s="56"/>
      <c r="S781" s="56"/>
      <c r="T781" s="56">
        <v>130</v>
      </c>
      <c r="U781" s="56"/>
      <c r="V781" s="56"/>
      <c r="W781" s="56"/>
      <c r="X781" s="57">
        <f t="shared" si="15"/>
        <v>755</v>
      </c>
      <c r="Y781" s="27">
        <v>3800</v>
      </c>
      <c r="Z781" s="57">
        <f t="shared" si="16"/>
        <v>4555</v>
      </c>
      <c r="AA781" s="56"/>
      <c r="AB781" s="14" t="s">
        <v>1238</v>
      </c>
      <c r="AC781" s="15">
        <v>45919</v>
      </c>
      <c r="AD781" s="56"/>
      <c r="AE781" s="56"/>
      <c r="AF781" s="56"/>
      <c r="AG781" s="56"/>
      <c r="AH781" s="56"/>
      <c r="AI781" s="56">
        <v>350</v>
      </c>
      <c r="AJ781" s="56"/>
      <c r="AK781" s="56"/>
      <c r="AL781" s="56">
        <v>100</v>
      </c>
      <c r="AM781" s="56"/>
      <c r="AN781" s="56"/>
      <c r="AO781" s="56"/>
      <c r="AP781" s="59"/>
      <c r="AQ781" s="60"/>
      <c r="AR781" s="59"/>
      <c r="AS781" s="59"/>
    </row>
    <row r="782" spans="1:45" ht="18.75" customHeight="1">
      <c r="A782" s="15">
        <v>45915</v>
      </c>
      <c r="B782" s="49" t="s">
        <v>30</v>
      </c>
      <c r="C782" s="27" t="s">
        <v>28</v>
      </c>
      <c r="D782" s="27" t="s">
        <v>23</v>
      </c>
      <c r="E782" s="50" t="s">
        <v>261</v>
      </c>
      <c r="F782" s="51" t="str">
        <f>IFERROR(VLOOKUP(E782,#REF!,2,0),"-")</f>
        <v>-</v>
      </c>
      <c r="G782" s="50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7">
        <f t="shared" si="15"/>
        <v>0</v>
      </c>
      <c r="Y782" s="27"/>
      <c r="Z782" s="57">
        <f t="shared" si="16"/>
        <v>0</v>
      </c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9"/>
      <c r="AQ782" s="60"/>
      <c r="AR782" s="59"/>
      <c r="AS782" s="59"/>
    </row>
    <row r="783" spans="1:45" ht="18.75" customHeight="1">
      <c r="A783" s="15">
        <v>45915</v>
      </c>
      <c r="B783" s="49" t="s">
        <v>27</v>
      </c>
      <c r="C783" s="27" t="s">
        <v>31</v>
      </c>
      <c r="D783" s="27" t="s">
        <v>23</v>
      </c>
      <c r="E783" s="50" t="s">
        <v>248</v>
      </c>
      <c r="F783" s="51" t="str">
        <f>IFERROR(VLOOKUP(E783,#REF!,2,0),"-")</f>
        <v>-</v>
      </c>
      <c r="G783" s="50" t="s">
        <v>29</v>
      </c>
      <c r="H783" s="56" t="s">
        <v>96</v>
      </c>
      <c r="I783" s="56" t="s">
        <v>273</v>
      </c>
      <c r="J783" s="56" t="s">
        <v>95</v>
      </c>
      <c r="K783" s="56" t="s">
        <v>1239</v>
      </c>
      <c r="L783" s="56" t="s">
        <v>1240</v>
      </c>
      <c r="M783" s="56" t="s">
        <v>1241</v>
      </c>
      <c r="N783" s="56">
        <v>40</v>
      </c>
      <c r="O783" s="56"/>
      <c r="P783" s="56">
        <v>2800</v>
      </c>
      <c r="Q783" s="56"/>
      <c r="R783" s="56"/>
      <c r="S783" s="56"/>
      <c r="T783" s="56"/>
      <c r="U783" s="56"/>
      <c r="V783" s="56"/>
      <c r="W783" s="56">
        <v>78.510000000000005</v>
      </c>
      <c r="X783" s="57">
        <f t="shared" si="15"/>
        <v>2721.49</v>
      </c>
      <c r="Y783" s="27">
        <v>2520</v>
      </c>
      <c r="Z783" s="57">
        <f t="shared" si="16"/>
        <v>5241.49</v>
      </c>
      <c r="AA783" s="56"/>
      <c r="AB783" s="14" t="s">
        <v>1242</v>
      </c>
      <c r="AC783" s="15">
        <v>45941</v>
      </c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9"/>
      <c r="AQ783" s="60"/>
      <c r="AR783" s="59"/>
      <c r="AS783" s="59"/>
    </row>
    <row r="784" spans="1:45" ht="18.75" customHeight="1">
      <c r="A784" s="15">
        <v>45915</v>
      </c>
      <c r="B784" s="49" t="s">
        <v>27</v>
      </c>
      <c r="C784" s="27" t="s">
        <v>33</v>
      </c>
      <c r="D784" s="27" t="s">
        <v>23</v>
      </c>
      <c r="E784" s="50" t="s">
        <v>45</v>
      </c>
      <c r="F784" s="51"/>
      <c r="G784" s="50" t="s">
        <v>29</v>
      </c>
      <c r="H784" s="56" t="s">
        <v>132</v>
      </c>
      <c r="I784" s="56" t="s">
        <v>571</v>
      </c>
      <c r="J784" s="56" t="s">
        <v>138</v>
      </c>
      <c r="K784" s="56" t="s">
        <v>1243</v>
      </c>
      <c r="L784" s="56">
        <v>799510531837</v>
      </c>
      <c r="M784" s="56" t="s">
        <v>1244</v>
      </c>
      <c r="N784" s="56">
        <v>40</v>
      </c>
      <c r="O784" s="56"/>
      <c r="P784" s="56">
        <v>1284</v>
      </c>
      <c r="Q784" s="56">
        <v>255</v>
      </c>
      <c r="R784" s="56"/>
      <c r="S784" s="56"/>
      <c r="T784" s="56">
        <v>100</v>
      </c>
      <c r="U784" s="56"/>
      <c r="V784" s="56"/>
      <c r="W784" s="56">
        <v>36</v>
      </c>
      <c r="X784" s="57">
        <f t="shared" si="15"/>
        <v>1603</v>
      </c>
      <c r="Y784" s="27">
        <v>3900</v>
      </c>
      <c r="Z784" s="57">
        <f t="shared" si="16"/>
        <v>5503</v>
      </c>
      <c r="AA784" s="56"/>
      <c r="AB784" s="14" t="s">
        <v>1245</v>
      </c>
      <c r="AC784" s="15">
        <v>45917</v>
      </c>
      <c r="AD784" s="56"/>
      <c r="AE784" s="56"/>
      <c r="AF784" s="56"/>
      <c r="AG784" s="56"/>
      <c r="AH784" s="56"/>
      <c r="AI784" s="56">
        <v>350</v>
      </c>
      <c r="AJ784" s="56"/>
      <c r="AK784" s="56"/>
      <c r="AL784" s="56">
        <v>100</v>
      </c>
      <c r="AM784" s="56"/>
      <c r="AN784" s="56"/>
      <c r="AO784" s="56"/>
      <c r="AP784" s="59"/>
      <c r="AQ784" s="60"/>
      <c r="AR784" s="59"/>
      <c r="AS784" s="59"/>
    </row>
    <row r="785" spans="1:45" ht="18.75" customHeight="1">
      <c r="A785" s="15">
        <v>45915</v>
      </c>
      <c r="B785" s="49" t="s">
        <v>30</v>
      </c>
      <c r="C785" s="27" t="s">
        <v>34</v>
      </c>
      <c r="D785" s="27" t="s">
        <v>23</v>
      </c>
      <c r="E785" s="50" t="s">
        <v>75</v>
      </c>
      <c r="F785" s="51" t="str">
        <f>IFERROR(VLOOKUP(E785,#REF!,2,0),"-")</f>
        <v>-</v>
      </c>
      <c r="G785" s="50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7">
        <f t="shared" si="15"/>
        <v>0</v>
      </c>
      <c r="Y785" s="27"/>
      <c r="Z785" s="57">
        <f t="shared" si="16"/>
        <v>0</v>
      </c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9"/>
      <c r="AQ785" s="60"/>
      <c r="AR785" s="59"/>
      <c r="AS785" s="59"/>
    </row>
    <row r="786" spans="1:45" ht="18.75" customHeight="1">
      <c r="A786" s="15">
        <v>45915</v>
      </c>
      <c r="B786" s="49" t="s">
        <v>30</v>
      </c>
      <c r="C786" s="27" t="s">
        <v>36</v>
      </c>
      <c r="D786" s="27" t="s">
        <v>23</v>
      </c>
      <c r="E786" s="50" t="s">
        <v>37</v>
      </c>
      <c r="F786" s="51" t="str">
        <f>IFERROR(VLOOKUP(E786,#REF!,2,0),"-")</f>
        <v>-</v>
      </c>
      <c r="G786" s="50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7">
        <f t="shared" si="15"/>
        <v>0</v>
      </c>
      <c r="Y786" s="27"/>
      <c r="Z786" s="57">
        <f t="shared" si="16"/>
        <v>0</v>
      </c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9"/>
      <c r="AQ786" s="60"/>
      <c r="AR786" s="59"/>
      <c r="AS786" s="59"/>
    </row>
    <row r="787" spans="1:45" ht="18.75" customHeight="1">
      <c r="A787" s="15">
        <v>45915</v>
      </c>
      <c r="B787" s="49" t="s">
        <v>202</v>
      </c>
      <c r="C787" s="27" t="s">
        <v>39</v>
      </c>
      <c r="D787" s="27" t="s">
        <v>23</v>
      </c>
      <c r="E787" s="50" t="s">
        <v>151</v>
      </c>
      <c r="F787" s="51" t="str">
        <f>IFERROR(VLOOKUP(E787,#REF!,2,0),"-")</f>
        <v>-</v>
      </c>
      <c r="G787" s="50" t="s">
        <v>24</v>
      </c>
      <c r="H787" s="56" t="s">
        <v>203</v>
      </c>
      <c r="I787" s="56" t="s">
        <v>204</v>
      </c>
      <c r="J787" s="56"/>
      <c r="K787" s="56" t="s">
        <v>1246</v>
      </c>
      <c r="L787" s="56"/>
      <c r="M787" s="56" t="s">
        <v>38</v>
      </c>
      <c r="N787" s="56">
        <v>40</v>
      </c>
      <c r="O787" s="56"/>
      <c r="P787" s="56"/>
      <c r="Q787" s="56"/>
      <c r="R787" s="56"/>
      <c r="S787" s="56"/>
      <c r="T787" s="56"/>
      <c r="U787" s="56"/>
      <c r="V787" s="56"/>
      <c r="W787" s="56"/>
      <c r="X787" s="57">
        <f t="shared" si="15"/>
        <v>0</v>
      </c>
      <c r="Y787" s="27">
        <v>6800</v>
      </c>
      <c r="Z787" s="57">
        <f t="shared" si="16"/>
        <v>6800</v>
      </c>
      <c r="AA787" s="56"/>
      <c r="AB787" s="56"/>
      <c r="AC787" s="56"/>
      <c r="AD787" s="56"/>
      <c r="AE787" s="56"/>
      <c r="AF787" s="56"/>
      <c r="AG787" s="56"/>
      <c r="AH787" s="56"/>
      <c r="AI787" s="56">
        <v>450</v>
      </c>
      <c r="AJ787" s="56"/>
      <c r="AK787" s="56"/>
      <c r="AL787" s="56">
        <v>100</v>
      </c>
      <c r="AM787" s="56"/>
      <c r="AN787" s="56"/>
      <c r="AO787" s="56"/>
      <c r="AP787" s="59"/>
      <c r="AQ787" s="60"/>
      <c r="AR787" s="59"/>
      <c r="AS787" s="59"/>
    </row>
    <row r="788" spans="1:45" ht="18.75" customHeight="1">
      <c r="A788" s="15">
        <v>45915</v>
      </c>
      <c r="B788" s="49" t="s">
        <v>30</v>
      </c>
      <c r="C788" s="27" t="s">
        <v>39</v>
      </c>
      <c r="D788" s="27" t="s">
        <v>23</v>
      </c>
      <c r="E788" s="50" t="s">
        <v>151</v>
      </c>
      <c r="F788" s="51" t="str">
        <f>IFERROR(VLOOKUP(E788,#REF!,2,0),"-")</f>
        <v>-</v>
      </c>
      <c r="G788" s="50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7">
        <f t="shared" si="15"/>
        <v>0</v>
      </c>
      <c r="Y788" s="27"/>
      <c r="Z788" s="57">
        <f t="shared" si="16"/>
        <v>0</v>
      </c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9"/>
      <c r="AQ788" s="60"/>
      <c r="AR788" s="59"/>
      <c r="AS788" s="59"/>
    </row>
    <row r="789" spans="1:45" ht="18.75" customHeight="1">
      <c r="A789" s="15">
        <v>45915</v>
      </c>
      <c r="B789" s="49" t="s">
        <v>27</v>
      </c>
      <c r="C789" s="27" t="s">
        <v>44</v>
      </c>
      <c r="D789" s="27" t="s">
        <v>41</v>
      </c>
      <c r="E789" s="50" t="s">
        <v>222</v>
      </c>
      <c r="F789" s="51" t="str">
        <f>IFERROR(VLOOKUP(E789,#REF!,2,0),"-")</f>
        <v>-</v>
      </c>
      <c r="G789" s="50" t="s">
        <v>29</v>
      </c>
      <c r="H789" s="56" t="s">
        <v>123</v>
      </c>
      <c r="I789" s="56" t="s">
        <v>571</v>
      </c>
      <c r="J789" s="56" t="s">
        <v>138</v>
      </c>
      <c r="K789" s="56" t="s">
        <v>1247</v>
      </c>
      <c r="L789" s="56">
        <v>268031989</v>
      </c>
      <c r="M789" s="56" t="s">
        <v>1248</v>
      </c>
      <c r="N789" s="56">
        <v>40</v>
      </c>
      <c r="O789" s="56"/>
      <c r="P789" s="56">
        <v>1284</v>
      </c>
      <c r="Q789" s="56">
        <v>267.5</v>
      </c>
      <c r="R789" s="56"/>
      <c r="S789" s="56"/>
      <c r="T789" s="56">
        <v>100</v>
      </c>
      <c r="U789" s="56"/>
      <c r="V789" s="56"/>
      <c r="W789" s="56">
        <v>36</v>
      </c>
      <c r="X789" s="57">
        <f t="shared" si="15"/>
        <v>1615.5</v>
      </c>
      <c r="Y789" s="27">
        <v>3900</v>
      </c>
      <c r="Z789" s="57">
        <f t="shared" si="16"/>
        <v>5515.5</v>
      </c>
      <c r="AA789" s="56"/>
      <c r="AB789" s="14" t="s">
        <v>1249</v>
      </c>
      <c r="AC789" s="15">
        <v>45919</v>
      </c>
      <c r="AD789" s="56"/>
      <c r="AE789" s="56"/>
      <c r="AF789" s="56"/>
      <c r="AG789" s="56"/>
      <c r="AH789" s="56"/>
      <c r="AI789" s="56">
        <v>350</v>
      </c>
      <c r="AJ789" s="56"/>
      <c r="AK789" s="56"/>
      <c r="AL789" s="56">
        <v>100</v>
      </c>
      <c r="AM789" s="56"/>
      <c r="AN789" s="56"/>
      <c r="AO789" s="56"/>
      <c r="AP789" s="59"/>
      <c r="AQ789" s="60"/>
      <c r="AR789" s="59"/>
      <c r="AS789" s="59"/>
    </row>
    <row r="790" spans="1:45" ht="18.75" customHeight="1">
      <c r="A790" s="15">
        <v>45915</v>
      </c>
      <c r="B790" s="49" t="s">
        <v>42</v>
      </c>
      <c r="C790" s="27" t="s">
        <v>46</v>
      </c>
      <c r="D790" s="27" t="s">
        <v>41</v>
      </c>
      <c r="E790" s="50" t="s">
        <v>234</v>
      </c>
      <c r="F790" s="51" t="str">
        <f>IFERROR(VLOOKUP(E790,#REF!,2,0),"-")</f>
        <v>-</v>
      </c>
      <c r="G790" s="50" t="s">
        <v>35</v>
      </c>
      <c r="H790" s="56" t="s">
        <v>215</v>
      </c>
      <c r="I790" s="56" t="s">
        <v>355</v>
      </c>
      <c r="J790" s="56" t="s">
        <v>1025</v>
      </c>
      <c r="K790" s="56">
        <v>1332</v>
      </c>
      <c r="L790" s="56" t="s">
        <v>1250</v>
      </c>
      <c r="M790" s="56" t="s">
        <v>1251</v>
      </c>
      <c r="N790" s="56">
        <v>40</v>
      </c>
      <c r="O790" s="56"/>
      <c r="P790" s="56">
        <v>1300</v>
      </c>
      <c r="Q790" s="56">
        <v>250</v>
      </c>
      <c r="R790" s="56"/>
      <c r="S790" s="56"/>
      <c r="T790" s="56">
        <v>100</v>
      </c>
      <c r="U790" s="56"/>
      <c r="V790" s="56"/>
      <c r="W790" s="56"/>
      <c r="X790" s="57">
        <f t="shared" si="15"/>
        <v>1650</v>
      </c>
      <c r="Y790" s="27">
        <v>4363</v>
      </c>
      <c r="Z790" s="57">
        <f t="shared" si="16"/>
        <v>6013</v>
      </c>
      <c r="AA790" s="56"/>
      <c r="AB790" s="14" t="s">
        <v>1252</v>
      </c>
      <c r="AC790" s="15">
        <v>45917</v>
      </c>
      <c r="AD790" s="56"/>
      <c r="AE790" s="56"/>
      <c r="AF790" s="56"/>
      <c r="AG790" s="56"/>
      <c r="AH790" s="56"/>
      <c r="AI790" s="56">
        <v>350</v>
      </c>
      <c r="AJ790" s="56"/>
      <c r="AK790" s="56"/>
      <c r="AL790" s="56">
        <v>100</v>
      </c>
      <c r="AM790" s="56"/>
      <c r="AN790" s="56"/>
      <c r="AO790" s="56"/>
      <c r="AP790" s="59"/>
      <c r="AQ790" s="60"/>
      <c r="AR790" s="59"/>
      <c r="AS790" s="59"/>
    </row>
    <row r="791" spans="1:45" ht="18.75" customHeight="1">
      <c r="A791" s="15">
        <v>45915</v>
      </c>
      <c r="B791" s="49" t="s">
        <v>30</v>
      </c>
      <c r="C791" s="27" t="s">
        <v>47</v>
      </c>
      <c r="D791" s="27" t="s">
        <v>41</v>
      </c>
      <c r="E791" s="50" t="s">
        <v>286</v>
      </c>
      <c r="F791" s="51" t="str">
        <f>IFERROR(VLOOKUP(E791,#REF!,2,0),"-")</f>
        <v>-</v>
      </c>
      <c r="G791" s="50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7">
        <f t="shared" si="15"/>
        <v>0</v>
      </c>
      <c r="Y791" s="27"/>
      <c r="Z791" s="57">
        <f t="shared" si="16"/>
        <v>0</v>
      </c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9"/>
      <c r="AQ791" s="60"/>
      <c r="AR791" s="59"/>
      <c r="AS791" s="59"/>
    </row>
    <row r="792" spans="1:45" ht="18.75" customHeight="1">
      <c r="A792" s="15">
        <v>45915</v>
      </c>
      <c r="B792" s="49" t="s">
        <v>27</v>
      </c>
      <c r="C792" s="27" t="s">
        <v>50</v>
      </c>
      <c r="D792" s="27" t="s">
        <v>41</v>
      </c>
      <c r="E792" s="50" t="s">
        <v>266</v>
      </c>
      <c r="F792" s="51" t="str">
        <f>IFERROR(VLOOKUP(E792,#REF!,2,0),"-")</f>
        <v>-</v>
      </c>
      <c r="G792" s="50" t="s">
        <v>29</v>
      </c>
      <c r="H792" s="56" t="s">
        <v>183</v>
      </c>
      <c r="I792" s="56" t="s">
        <v>273</v>
      </c>
      <c r="J792" s="56" t="s">
        <v>95</v>
      </c>
      <c r="K792" s="56" t="s">
        <v>1253</v>
      </c>
      <c r="L792" s="56" t="s">
        <v>1254</v>
      </c>
      <c r="M792" s="56" t="s">
        <v>1255</v>
      </c>
      <c r="N792" s="56">
        <v>40</v>
      </c>
      <c r="O792" s="56"/>
      <c r="P792" s="56">
        <v>1070</v>
      </c>
      <c r="Q792" s="56">
        <v>267.5</v>
      </c>
      <c r="R792" s="56"/>
      <c r="S792" s="56"/>
      <c r="T792" s="56">
        <v>130</v>
      </c>
      <c r="U792" s="56"/>
      <c r="V792" s="56"/>
      <c r="W792" s="56">
        <v>30</v>
      </c>
      <c r="X792" s="57">
        <f t="shared" si="15"/>
        <v>1437.5</v>
      </c>
      <c r="Y792" s="27">
        <v>3600</v>
      </c>
      <c r="Z792" s="57">
        <f t="shared" si="16"/>
        <v>5037.5</v>
      </c>
      <c r="AA792" s="56"/>
      <c r="AB792" s="14" t="s">
        <v>1256</v>
      </c>
      <c r="AC792" s="15">
        <v>45919</v>
      </c>
      <c r="AD792" s="56"/>
      <c r="AE792" s="56"/>
      <c r="AF792" s="56"/>
      <c r="AG792" s="56"/>
      <c r="AH792" s="56"/>
      <c r="AI792" s="56">
        <v>350</v>
      </c>
      <c r="AJ792" s="56"/>
      <c r="AK792" s="56"/>
      <c r="AL792" s="56">
        <v>100</v>
      </c>
      <c r="AM792" s="56"/>
      <c r="AN792" s="56"/>
      <c r="AO792" s="56"/>
      <c r="AP792" s="59"/>
      <c r="AQ792" s="60"/>
      <c r="AR792" s="59"/>
      <c r="AS792" s="59"/>
    </row>
    <row r="793" spans="1:45" ht="18.75" customHeight="1">
      <c r="A793" s="15">
        <v>45915</v>
      </c>
      <c r="B793" s="49" t="s">
        <v>42</v>
      </c>
      <c r="C793" s="27" t="s">
        <v>52</v>
      </c>
      <c r="D793" s="27" t="s">
        <v>41</v>
      </c>
      <c r="E793" s="50" t="s">
        <v>292</v>
      </c>
      <c r="F793" s="51" t="str">
        <f>IFERROR(VLOOKUP(E793,#REF!,2,0),"-")</f>
        <v>-</v>
      </c>
      <c r="G793" s="50" t="s">
        <v>35</v>
      </c>
      <c r="H793" s="56" t="s">
        <v>215</v>
      </c>
      <c r="I793" s="56" t="s">
        <v>355</v>
      </c>
      <c r="J793" s="56" t="s">
        <v>1025</v>
      </c>
      <c r="K793" s="56">
        <v>1332</v>
      </c>
      <c r="L793" s="56" t="s">
        <v>1250</v>
      </c>
      <c r="M793" s="56" t="s">
        <v>1257</v>
      </c>
      <c r="N793" s="56">
        <v>40</v>
      </c>
      <c r="O793" s="56"/>
      <c r="P793" s="56">
        <v>1300</v>
      </c>
      <c r="Q793" s="56">
        <v>250</v>
      </c>
      <c r="R793" s="56"/>
      <c r="S793" s="56"/>
      <c r="T793" s="56">
        <v>100</v>
      </c>
      <c r="U793" s="56"/>
      <c r="V793" s="56"/>
      <c r="W793" s="56"/>
      <c r="X793" s="57">
        <f t="shared" si="15"/>
        <v>1650</v>
      </c>
      <c r="Y793" s="27">
        <v>4363</v>
      </c>
      <c r="Z793" s="57">
        <f t="shared" si="16"/>
        <v>6013</v>
      </c>
      <c r="AA793" s="56"/>
      <c r="AB793" s="14" t="s">
        <v>1252</v>
      </c>
      <c r="AC793" s="15">
        <v>45917</v>
      </c>
      <c r="AD793" s="56"/>
      <c r="AE793" s="56"/>
      <c r="AF793" s="56"/>
      <c r="AG793" s="56"/>
      <c r="AH793" s="56"/>
      <c r="AI793" s="56">
        <v>350</v>
      </c>
      <c r="AJ793" s="56"/>
      <c r="AK793" s="56"/>
      <c r="AL793" s="56">
        <v>100</v>
      </c>
      <c r="AM793" s="56"/>
      <c r="AN793" s="56"/>
      <c r="AO793" s="56"/>
      <c r="AP793" s="59"/>
      <c r="AQ793" s="60"/>
      <c r="AR793" s="59"/>
      <c r="AS793" s="59"/>
    </row>
    <row r="794" spans="1:45" ht="18.75" customHeight="1">
      <c r="A794" s="15">
        <v>45915</v>
      </c>
      <c r="B794" s="49" t="s">
        <v>30</v>
      </c>
      <c r="C794" s="27" t="s">
        <v>54</v>
      </c>
      <c r="D794" s="27" t="s">
        <v>41</v>
      </c>
      <c r="E794" s="50" t="s">
        <v>227</v>
      </c>
      <c r="F794" s="51" t="str">
        <f>IFERROR(VLOOKUP(E794,#REF!,2,0),"-")</f>
        <v>-</v>
      </c>
      <c r="G794" s="50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7">
        <f t="shared" si="15"/>
        <v>0</v>
      </c>
      <c r="Y794" s="27"/>
      <c r="Z794" s="57">
        <f t="shared" si="16"/>
        <v>0</v>
      </c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9"/>
      <c r="AQ794" s="60"/>
      <c r="AR794" s="59"/>
      <c r="AS794" s="59"/>
    </row>
    <row r="795" spans="1:45" ht="18.75" customHeight="1">
      <c r="A795" s="15">
        <v>45915</v>
      </c>
      <c r="B795" s="49" t="s">
        <v>42</v>
      </c>
      <c r="C795" s="27" t="s">
        <v>56</v>
      </c>
      <c r="D795" s="27" t="s">
        <v>41</v>
      </c>
      <c r="E795" s="50" t="s">
        <v>253</v>
      </c>
      <c r="F795" s="51" t="str">
        <f>IFERROR(VLOOKUP(E795,#REF!,2,0),"-")</f>
        <v>-</v>
      </c>
      <c r="G795" s="50" t="s">
        <v>35</v>
      </c>
      <c r="H795" s="56" t="s">
        <v>215</v>
      </c>
      <c r="I795" s="56" t="s">
        <v>355</v>
      </c>
      <c r="J795" s="56" t="s">
        <v>1025</v>
      </c>
      <c r="K795" s="56">
        <v>1332</v>
      </c>
      <c r="L795" s="56" t="s">
        <v>1250</v>
      </c>
      <c r="M795" s="56" t="s">
        <v>1258</v>
      </c>
      <c r="N795" s="56">
        <v>40</v>
      </c>
      <c r="O795" s="56"/>
      <c r="P795" s="56">
        <v>1300</v>
      </c>
      <c r="Q795" s="56">
        <v>250</v>
      </c>
      <c r="R795" s="56"/>
      <c r="S795" s="56"/>
      <c r="T795" s="56">
        <v>100</v>
      </c>
      <c r="U795" s="56"/>
      <c r="V795" s="56"/>
      <c r="W795" s="56"/>
      <c r="X795" s="57">
        <f t="shared" si="15"/>
        <v>1650</v>
      </c>
      <c r="Y795" s="27">
        <v>4363</v>
      </c>
      <c r="Z795" s="57">
        <f t="shared" si="16"/>
        <v>6013</v>
      </c>
      <c r="AA795" s="56"/>
      <c r="AB795" s="14" t="s">
        <v>1252</v>
      </c>
      <c r="AC795" s="15">
        <v>45917</v>
      </c>
      <c r="AD795" s="56"/>
      <c r="AE795" s="56"/>
      <c r="AF795" s="56"/>
      <c r="AG795" s="56"/>
      <c r="AH795" s="56"/>
      <c r="AI795" s="56">
        <v>350</v>
      </c>
      <c r="AJ795" s="56"/>
      <c r="AK795" s="56"/>
      <c r="AL795" s="56">
        <v>100</v>
      </c>
      <c r="AM795" s="56"/>
      <c r="AN795" s="56"/>
      <c r="AO795" s="56"/>
      <c r="AP795" s="59"/>
      <c r="AQ795" s="60"/>
      <c r="AR795" s="59"/>
      <c r="AS795" s="59"/>
    </row>
    <row r="796" spans="1:45" ht="18.75" customHeight="1">
      <c r="A796" s="15">
        <v>45915</v>
      </c>
      <c r="B796" s="49" t="s">
        <v>30</v>
      </c>
      <c r="C796" s="27" t="s">
        <v>78</v>
      </c>
      <c r="D796" s="27" t="s">
        <v>41</v>
      </c>
      <c r="E796" s="50" t="s">
        <v>55</v>
      </c>
      <c r="F796" s="51" t="str">
        <f>IFERROR(VLOOKUP(E796,#REF!,2,0),"-")</f>
        <v>-</v>
      </c>
      <c r="G796" s="50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7">
        <f t="shared" si="15"/>
        <v>0</v>
      </c>
      <c r="Y796" s="27"/>
      <c r="Z796" s="57">
        <f t="shared" si="16"/>
        <v>0</v>
      </c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9"/>
      <c r="AQ796" s="60"/>
      <c r="AR796" s="59"/>
      <c r="AS796" s="59"/>
    </row>
    <row r="797" spans="1:45" ht="18.75" customHeight="1">
      <c r="A797" s="15">
        <v>45915</v>
      </c>
      <c r="B797" s="49" t="s">
        <v>27</v>
      </c>
      <c r="C797" s="27" t="s">
        <v>79</v>
      </c>
      <c r="D797" s="27" t="s">
        <v>41</v>
      </c>
      <c r="E797" s="50" t="s">
        <v>53</v>
      </c>
      <c r="F797" s="51" t="str">
        <f>IFERROR(VLOOKUP(E797,#REF!,2,0),"-")</f>
        <v>-</v>
      </c>
      <c r="G797" s="50" t="s">
        <v>35</v>
      </c>
      <c r="H797" s="56" t="s">
        <v>123</v>
      </c>
      <c r="I797" s="56" t="s">
        <v>571</v>
      </c>
      <c r="J797" s="56" t="s">
        <v>138</v>
      </c>
      <c r="K797" s="56" t="s">
        <v>1247</v>
      </c>
      <c r="L797" s="56">
        <v>268031989</v>
      </c>
      <c r="M797" s="56" t="s">
        <v>1259</v>
      </c>
      <c r="N797" s="56">
        <v>40</v>
      </c>
      <c r="O797" s="56"/>
      <c r="P797" s="56">
        <v>1284</v>
      </c>
      <c r="Q797" s="56">
        <v>267.5</v>
      </c>
      <c r="R797" s="56"/>
      <c r="S797" s="56"/>
      <c r="T797" s="56">
        <v>100</v>
      </c>
      <c r="U797" s="56"/>
      <c r="V797" s="56"/>
      <c r="W797" s="56">
        <v>36</v>
      </c>
      <c r="X797" s="57">
        <f t="shared" si="15"/>
        <v>1615.5</v>
      </c>
      <c r="Y797" s="27">
        <v>3900</v>
      </c>
      <c r="Z797" s="57">
        <f t="shared" si="16"/>
        <v>5515.5</v>
      </c>
      <c r="AA797" s="56"/>
      <c r="AB797" s="14" t="s">
        <v>1249</v>
      </c>
      <c r="AC797" s="15">
        <v>45919</v>
      </c>
      <c r="AD797" s="56"/>
      <c r="AE797" s="56"/>
      <c r="AF797" s="56"/>
      <c r="AG797" s="56"/>
      <c r="AH797" s="56"/>
      <c r="AI797" s="56">
        <v>350</v>
      </c>
      <c r="AJ797" s="56"/>
      <c r="AK797" s="56"/>
      <c r="AL797" s="56">
        <v>100</v>
      </c>
      <c r="AM797" s="56"/>
      <c r="AN797" s="56"/>
      <c r="AO797" s="56"/>
      <c r="AP797" s="59"/>
      <c r="AQ797" s="60"/>
      <c r="AR797" s="59"/>
      <c r="AS797" s="59"/>
    </row>
    <row r="798" spans="1:45" ht="18.75" customHeight="1">
      <c r="A798" s="15">
        <v>45915</v>
      </c>
      <c r="B798" s="49" t="s">
        <v>30</v>
      </c>
      <c r="C798" s="27" t="s">
        <v>80</v>
      </c>
      <c r="D798" s="27" t="s">
        <v>41</v>
      </c>
      <c r="E798" s="50" t="s">
        <v>258</v>
      </c>
      <c r="F798" s="51" t="str">
        <f>IFERROR(VLOOKUP(E798,#REF!,2,0),"-")</f>
        <v>-</v>
      </c>
      <c r="G798" s="50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7">
        <f t="shared" si="15"/>
        <v>0</v>
      </c>
      <c r="Y798" s="27"/>
      <c r="Z798" s="57">
        <f t="shared" si="16"/>
        <v>0</v>
      </c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9"/>
      <c r="AQ798" s="60"/>
      <c r="AR798" s="59"/>
      <c r="AS798" s="59"/>
    </row>
    <row r="799" spans="1:45" ht="18.75" customHeight="1">
      <c r="A799" s="15">
        <v>45915</v>
      </c>
      <c r="B799" s="49" t="s">
        <v>30</v>
      </c>
      <c r="C799" s="27" t="s">
        <v>81</v>
      </c>
      <c r="D799" s="27" t="s">
        <v>41</v>
      </c>
      <c r="E799" s="50" t="s">
        <v>74</v>
      </c>
      <c r="F799" s="51" t="str">
        <f>IFERROR(VLOOKUP(E799,#REF!,2,0),"-")</f>
        <v>-</v>
      </c>
      <c r="G799" s="50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7">
        <f t="shared" si="15"/>
        <v>0</v>
      </c>
      <c r="Y799" s="27"/>
      <c r="Z799" s="57">
        <f t="shared" si="16"/>
        <v>0</v>
      </c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9"/>
      <c r="AQ799" s="60"/>
      <c r="AR799" s="59"/>
      <c r="AS799" s="59"/>
    </row>
    <row r="800" spans="1:45" ht="18.75" customHeight="1">
      <c r="A800" s="15">
        <v>45915</v>
      </c>
      <c r="B800" s="49" t="s">
        <v>42</v>
      </c>
      <c r="C800" s="27" t="s">
        <v>263</v>
      </c>
      <c r="D800" s="27" t="s">
        <v>41</v>
      </c>
      <c r="E800" s="50" t="s">
        <v>219</v>
      </c>
      <c r="F800" s="51" t="str">
        <f>IFERROR(VLOOKUP(E800,#REF!,2,0),"-")</f>
        <v>-</v>
      </c>
      <c r="G800" s="50" t="s">
        <v>35</v>
      </c>
      <c r="H800" s="56" t="s">
        <v>215</v>
      </c>
      <c r="I800" s="56" t="s">
        <v>674</v>
      </c>
      <c r="J800" s="56" t="s">
        <v>297</v>
      </c>
      <c r="K800" s="56">
        <v>1284</v>
      </c>
      <c r="L800" s="56" t="s">
        <v>675</v>
      </c>
      <c r="M800" s="56" t="s">
        <v>1260</v>
      </c>
      <c r="N800" s="56">
        <v>40</v>
      </c>
      <c r="O800" s="56"/>
      <c r="P800" s="56">
        <v>1300</v>
      </c>
      <c r="Q800" s="56">
        <v>250</v>
      </c>
      <c r="R800" s="56"/>
      <c r="S800" s="56"/>
      <c r="T800" s="56">
        <v>100</v>
      </c>
      <c r="U800" s="56"/>
      <c r="V800" s="56"/>
      <c r="W800" s="56"/>
      <c r="X800" s="57">
        <f t="shared" si="15"/>
        <v>1650</v>
      </c>
      <c r="Y800" s="27">
        <v>4363</v>
      </c>
      <c r="Z800" s="57">
        <f t="shared" si="16"/>
        <v>6013</v>
      </c>
      <c r="AA800" s="56"/>
      <c r="AB800" s="14" t="s">
        <v>1157</v>
      </c>
      <c r="AC800" s="15">
        <v>45917</v>
      </c>
      <c r="AD800" s="56"/>
      <c r="AE800" s="56"/>
      <c r="AF800" s="56"/>
      <c r="AG800" s="56"/>
      <c r="AH800" s="56"/>
      <c r="AI800" s="56">
        <v>350</v>
      </c>
      <c r="AJ800" s="56"/>
      <c r="AK800" s="56"/>
      <c r="AL800" s="56">
        <v>100</v>
      </c>
      <c r="AM800" s="56"/>
      <c r="AN800" s="56"/>
      <c r="AO800" s="56"/>
      <c r="AP800" s="59"/>
      <c r="AQ800" s="60"/>
      <c r="AR800" s="59"/>
      <c r="AS800" s="59"/>
    </row>
    <row r="801" spans="1:45" ht="18.75" customHeight="1">
      <c r="A801" s="15">
        <v>45915</v>
      </c>
      <c r="B801" s="49" t="s">
        <v>27</v>
      </c>
      <c r="C801" s="27" t="s">
        <v>259</v>
      </c>
      <c r="D801" s="27" t="s">
        <v>41</v>
      </c>
      <c r="E801" s="50" t="s">
        <v>272</v>
      </c>
      <c r="F801" s="51" t="str">
        <f>IFERROR(VLOOKUP(E801,#REF!,2,0),"-")</f>
        <v>-</v>
      </c>
      <c r="G801" s="50" t="s">
        <v>29</v>
      </c>
      <c r="H801" s="56" t="s">
        <v>132</v>
      </c>
      <c r="I801" s="56" t="s">
        <v>571</v>
      </c>
      <c r="J801" s="56" t="s">
        <v>138</v>
      </c>
      <c r="K801" s="56" t="s">
        <v>1243</v>
      </c>
      <c r="L801" s="56">
        <v>799510531837</v>
      </c>
      <c r="M801" s="56" t="s">
        <v>1261</v>
      </c>
      <c r="N801" s="56">
        <v>40</v>
      </c>
      <c r="O801" s="56"/>
      <c r="P801" s="56">
        <v>1284</v>
      </c>
      <c r="Q801" s="56">
        <v>255</v>
      </c>
      <c r="R801" s="56"/>
      <c r="S801" s="56"/>
      <c r="T801" s="56">
        <v>100</v>
      </c>
      <c r="U801" s="56"/>
      <c r="V801" s="56"/>
      <c r="W801" s="56">
        <v>36</v>
      </c>
      <c r="X801" s="57">
        <f t="shared" si="15"/>
        <v>1603</v>
      </c>
      <c r="Y801" s="27">
        <v>3900</v>
      </c>
      <c r="Z801" s="57">
        <f t="shared" si="16"/>
        <v>5503</v>
      </c>
      <c r="AA801" s="56"/>
      <c r="AB801" s="14" t="s">
        <v>1245</v>
      </c>
      <c r="AC801" s="15">
        <v>45917</v>
      </c>
      <c r="AD801" s="56"/>
      <c r="AE801" s="56"/>
      <c r="AF801" s="56"/>
      <c r="AG801" s="56"/>
      <c r="AH801" s="56"/>
      <c r="AI801" s="56">
        <v>350</v>
      </c>
      <c r="AJ801" s="56"/>
      <c r="AK801" s="56"/>
      <c r="AL801" s="56">
        <v>100</v>
      </c>
      <c r="AM801" s="56"/>
      <c r="AN801" s="56"/>
      <c r="AO801" s="56"/>
      <c r="AP801" s="59"/>
      <c r="AQ801" s="60"/>
      <c r="AR801" s="59"/>
      <c r="AS801" s="59"/>
    </row>
    <row r="802" spans="1:45" ht="18.75" customHeight="1">
      <c r="A802" s="15">
        <v>45915</v>
      </c>
      <c r="B802" s="49" t="s">
        <v>30</v>
      </c>
      <c r="C802" s="27" t="s">
        <v>256</v>
      </c>
      <c r="D802" s="27" t="s">
        <v>41</v>
      </c>
      <c r="E802" s="50" t="s">
        <v>275</v>
      </c>
      <c r="F802" s="51" t="str">
        <f>IFERROR(VLOOKUP(E802,#REF!,2,0),"-")</f>
        <v>-</v>
      </c>
      <c r="G802" s="50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7">
        <f t="shared" si="15"/>
        <v>0</v>
      </c>
      <c r="Y802" s="27"/>
      <c r="Z802" s="57">
        <f t="shared" si="16"/>
        <v>0</v>
      </c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9"/>
      <c r="AQ802" s="60"/>
      <c r="AR802" s="59"/>
      <c r="AS802" s="59"/>
    </row>
    <row r="803" spans="1:45" ht="18.75" customHeight="1">
      <c r="A803" s="15">
        <v>45915</v>
      </c>
      <c r="B803" s="49" t="s">
        <v>30</v>
      </c>
      <c r="C803" s="27" t="s">
        <v>282</v>
      </c>
      <c r="D803" s="27" t="s">
        <v>41</v>
      </c>
      <c r="E803" s="50" t="s">
        <v>210</v>
      </c>
      <c r="F803" s="51" t="str">
        <f>IFERROR(VLOOKUP(E803,#REF!,2,0),"-")</f>
        <v>-</v>
      </c>
      <c r="G803" s="50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7">
        <f t="shared" si="15"/>
        <v>0</v>
      </c>
      <c r="Y803" s="27"/>
      <c r="Z803" s="57">
        <f t="shared" si="16"/>
        <v>0</v>
      </c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9"/>
      <c r="AQ803" s="60"/>
      <c r="AR803" s="59"/>
      <c r="AS803" s="59"/>
    </row>
    <row r="804" spans="1:45" ht="18.75" customHeight="1">
      <c r="A804" s="56"/>
      <c r="B804" s="56"/>
      <c r="C804" s="56"/>
      <c r="D804" s="56"/>
      <c r="E804" s="61"/>
      <c r="F804" s="56"/>
      <c r="G804" s="61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27"/>
      <c r="Z804" s="56"/>
      <c r="AA804" s="56"/>
      <c r="AB804" s="56"/>
      <c r="AC804" s="15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9"/>
      <c r="AQ804" s="59"/>
      <c r="AR804" s="59"/>
      <c r="AS804" s="59"/>
    </row>
  </sheetData>
  <autoFilter ref="A2:AS804" xr:uid="{00000000-0009-0000-0000-000020000000}"/>
  <conditionalFormatting sqref="B1:B2 A2">
    <cfRule type="containsText" dxfId="50" priority="2" operator="containsText" text="ลา">
      <formula>NOT(ISERROR(SEARCH(("ลา"),(B1))))</formula>
    </cfRule>
    <cfRule type="containsText" dxfId="49" priority="3" operator="containsText" text="รถจอด">
      <formula>NOT(ISERROR(SEARCH(("รถจอด"),(B1))))</formula>
    </cfRule>
    <cfRule type="containsText" dxfId="48" priority="4" operator="containsText" text="รถซ่อม">
      <formula>NOT(ISERROR(SEARCH(("รถซ่อม"),(B1))))</formula>
    </cfRule>
    <cfRule type="notContainsBlanks" dxfId="47" priority="5">
      <formula>LEN(TRIM(B1))&gt;0</formula>
    </cfRule>
    <cfRule type="containsText" dxfId="46" priority="6" operator="containsText" text="วันอาทิตย์">
      <formula>NOT(ISERROR(SEARCH(("วันอาทิตย์"),(B1))))</formula>
    </cfRule>
    <cfRule type="containsText" dxfId="45" priority="7" operator="containsText" text="ต่อเนื่อง">
      <formula>NOT(ISERROR(SEARCH(("ต่อเนื่อง"),(B1))))</formula>
    </cfRule>
  </conditionalFormatting>
  <conditionalFormatting sqref="E1">
    <cfRule type="containsText" dxfId="44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G3:G803 E3:E803 AQ3:AQ803 B3:B803" xr:uid="{00000000-0002-0000-2000-000000000000}">
      <formula1>#REF!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  <outlinePr summaryBelow="0" summaryRight="0"/>
  </sheetPr>
  <dimension ref="A1:AS77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0.5703125" customWidth="1"/>
    <col min="2" max="2" width="17.28515625" customWidth="1"/>
    <col min="3" max="3" width="10.28515625" customWidth="1"/>
    <col min="4" max="4" width="12.140625" hidden="1" customWidth="1"/>
    <col min="5" max="5" width="14.7109375" customWidth="1"/>
    <col min="7" max="7" width="14" customWidth="1"/>
    <col min="8" max="8" width="20" customWidth="1"/>
    <col min="9" max="9" width="26.28515625" customWidth="1"/>
    <col min="10" max="10" width="16.85546875" customWidth="1"/>
    <col min="11" max="11" width="25.140625" customWidth="1"/>
    <col min="12" max="12" width="24.28515625" customWidth="1"/>
    <col min="13" max="13" width="17.42578125" customWidth="1"/>
    <col min="14" max="14" width="10.7109375" customWidth="1"/>
    <col min="15" max="15" width="10.5703125" hidden="1" customWidth="1"/>
    <col min="16" max="16" width="10.140625" customWidth="1"/>
    <col min="17" max="17" width="9.140625" customWidth="1"/>
    <col min="18" max="18" width="8.85546875" hidden="1" customWidth="1"/>
    <col min="19" max="19" width="9.28515625" hidden="1" customWidth="1"/>
    <col min="20" max="20" width="9" customWidth="1"/>
    <col min="21" max="21" width="9.42578125" hidden="1" customWidth="1"/>
    <col min="22" max="22" width="14.42578125" customWidth="1"/>
    <col min="23" max="23" width="11.28515625" customWidth="1"/>
    <col min="24" max="25" width="9.7109375" customWidth="1"/>
    <col min="26" max="26" width="11.85546875" customWidth="1"/>
    <col min="27" max="27" width="10.42578125" hidden="1" customWidth="1"/>
    <col min="28" max="28" width="16.7109375" customWidth="1"/>
    <col min="29" max="29" width="11.140625" customWidth="1"/>
    <col min="36" max="37" width="14.42578125" hidden="1"/>
  </cols>
  <sheetData>
    <row r="1" spans="1:45" ht="18.75" customHeight="1">
      <c r="A1" s="17"/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 t="shared" ref="P1:T1" si="0">SUBTOTAL(9,P3:P2642)</f>
        <v>281873.16000000003</v>
      </c>
      <c r="Q1" s="19">
        <f t="shared" si="0"/>
        <v>63869.229999999974</v>
      </c>
      <c r="R1" s="19">
        <f t="shared" si="0"/>
        <v>15327.4</v>
      </c>
      <c r="S1" s="25">
        <f t="shared" si="0"/>
        <v>11235</v>
      </c>
      <c r="T1" s="19">
        <f t="shared" si="0"/>
        <v>28360</v>
      </c>
      <c r="U1" s="25"/>
      <c r="V1" s="25">
        <f t="shared" ref="V1:W1" si="1">SUBTOTAL(9,V3:V2642)</f>
        <v>11554</v>
      </c>
      <c r="W1" s="26">
        <f t="shared" si="1"/>
        <v>1300.5899999999999</v>
      </c>
      <c r="X1" s="27"/>
      <c r="Y1" s="19">
        <f t="shared" ref="Y1:AA1" si="2">SUBTOTAL(9,Y3:Y2642)</f>
        <v>1308347</v>
      </c>
      <c r="Z1" s="18">
        <f t="shared" si="2"/>
        <v>1698493.2099999997</v>
      </c>
      <c r="AA1" s="19">
        <f t="shared" si="2"/>
        <v>600</v>
      </c>
      <c r="AB1" s="28"/>
      <c r="AC1" s="19"/>
      <c r="AD1" s="19"/>
      <c r="AE1" s="19"/>
      <c r="AF1" s="19"/>
      <c r="AG1" s="19"/>
      <c r="AH1" s="19"/>
      <c r="AI1" s="26">
        <f>SUBTOTAL(9,AI3:AI2642)</f>
        <v>109550</v>
      </c>
      <c r="AJ1" s="19"/>
      <c r="AK1" s="19"/>
      <c r="AL1" s="26">
        <f>SUBTOTAL(9,AL3:AL2642)</f>
        <v>30900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65</v>
      </c>
      <c r="B2" s="32" t="s">
        <v>302</v>
      </c>
      <c r="C2" s="32" t="s">
        <v>77</v>
      </c>
      <c r="D2" s="32" t="s">
        <v>0</v>
      </c>
      <c r="E2" s="33" t="s">
        <v>1</v>
      </c>
      <c r="F2" s="32" t="s">
        <v>2</v>
      </c>
      <c r="G2" s="34" t="s">
        <v>3</v>
      </c>
      <c r="H2" s="35" t="s">
        <v>91</v>
      </c>
      <c r="I2" s="35" t="s">
        <v>92</v>
      </c>
      <c r="J2" s="35" t="s">
        <v>93</v>
      </c>
      <c r="K2" s="37" t="s">
        <v>148</v>
      </c>
      <c r="L2" s="37" t="s">
        <v>218</v>
      </c>
      <c r="M2" s="35" t="s">
        <v>4</v>
      </c>
      <c r="N2" s="38" t="s">
        <v>5</v>
      </c>
      <c r="O2" s="39" t="s">
        <v>168</v>
      </c>
      <c r="P2" s="40" t="s">
        <v>6</v>
      </c>
      <c r="Q2" s="40" t="s">
        <v>7</v>
      </c>
      <c r="R2" s="40" t="s">
        <v>94</v>
      </c>
      <c r="S2" s="40" t="s">
        <v>161</v>
      </c>
      <c r="T2" s="40" t="s">
        <v>8</v>
      </c>
      <c r="U2" s="40" t="s">
        <v>276</v>
      </c>
      <c r="V2" s="40" t="s">
        <v>40</v>
      </c>
      <c r="W2" s="37" t="s">
        <v>191</v>
      </c>
      <c r="X2" s="40" t="s">
        <v>277</v>
      </c>
      <c r="Y2" s="40" t="s">
        <v>10</v>
      </c>
      <c r="Z2" s="41" t="s">
        <v>11</v>
      </c>
      <c r="AA2" s="40" t="s">
        <v>190</v>
      </c>
      <c r="AB2" s="37" t="s">
        <v>12</v>
      </c>
      <c r="AC2" s="42" t="s">
        <v>13</v>
      </c>
      <c r="AD2" s="43" t="s">
        <v>14</v>
      </c>
      <c r="AE2" s="43" t="s">
        <v>15</v>
      </c>
      <c r="AF2" s="43" t="s">
        <v>16</v>
      </c>
      <c r="AG2" s="43" t="s">
        <v>17</v>
      </c>
      <c r="AH2" s="43" t="s">
        <v>66</v>
      </c>
      <c r="AI2" s="44" t="s">
        <v>18</v>
      </c>
      <c r="AJ2" s="44" t="s">
        <v>86</v>
      </c>
      <c r="AK2" s="44" t="s">
        <v>9</v>
      </c>
      <c r="AL2" s="44" t="s">
        <v>251</v>
      </c>
      <c r="AM2" s="44" t="s">
        <v>19</v>
      </c>
      <c r="AN2" s="44" t="s">
        <v>201</v>
      </c>
      <c r="AO2" s="37" t="s">
        <v>20</v>
      </c>
      <c r="AP2" s="45" t="s">
        <v>220</v>
      </c>
      <c r="AQ2" s="46" t="s">
        <v>303</v>
      </c>
      <c r="AR2" s="47"/>
      <c r="AS2" s="48"/>
    </row>
    <row r="3" spans="1:45" ht="18.75" customHeight="1">
      <c r="A3" s="15">
        <v>45916</v>
      </c>
      <c r="B3" s="49" t="s">
        <v>42</v>
      </c>
      <c r="C3" s="27" t="s">
        <v>22</v>
      </c>
      <c r="D3" s="27" t="s">
        <v>23</v>
      </c>
      <c r="E3" s="50" t="s">
        <v>207</v>
      </c>
      <c r="F3" s="51" t="str">
        <f>IFERROR(VLOOKUP(E3,#REF!,2,0),"-")</f>
        <v>-</v>
      </c>
      <c r="G3" s="52" t="s">
        <v>35</v>
      </c>
      <c r="H3" s="112" t="s">
        <v>215</v>
      </c>
      <c r="I3" s="112" t="s">
        <v>355</v>
      </c>
      <c r="J3" s="113" t="s">
        <v>1262</v>
      </c>
      <c r="K3" s="113">
        <v>1332</v>
      </c>
      <c r="L3" s="113" t="s">
        <v>1250</v>
      </c>
      <c r="M3" s="113" t="s">
        <v>1263</v>
      </c>
      <c r="N3" s="113">
        <v>40</v>
      </c>
      <c r="O3" s="56"/>
      <c r="P3" s="56">
        <v>1300</v>
      </c>
      <c r="Q3" s="56">
        <v>250</v>
      </c>
      <c r="R3" s="56"/>
      <c r="S3" s="56"/>
      <c r="T3" s="56"/>
      <c r="U3" s="56"/>
      <c r="V3" s="56"/>
      <c r="W3" s="56"/>
      <c r="X3" s="57">
        <f t="shared" ref="X3:X148" si="3">SUM(P3:V3)-W3</f>
        <v>1550</v>
      </c>
      <c r="Y3" s="27">
        <v>4363</v>
      </c>
      <c r="Z3" s="57">
        <f t="shared" ref="Z3:Z148" si="4">SUM(X3:Y3
)</f>
        <v>5913</v>
      </c>
      <c r="AA3" s="56"/>
      <c r="AB3" s="63" t="s">
        <v>1264</v>
      </c>
      <c r="AC3" s="15">
        <v>45919</v>
      </c>
      <c r="AD3" s="56"/>
      <c r="AE3" s="56"/>
      <c r="AF3" s="56"/>
      <c r="AG3" s="56"/>
      <c r="AH3" s="56"/>
      <c r="AI3" s="56">
        <v>350</v>
      </c>
      <c r="AJ3" s="56"/>
      <c r="AK3" s="56"/>
      <c r="AL3" s="56">
        <v>100</v>
      </c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45916</v>
      </c>
      <c r="B4" s="49" t="s">
        <v>155</v>
      </c>
      <c r="C4" s="27" t="s">
        <v>28</v>
      </c>
      <c r="D4" s="27" t="s">
        <v>23</v>
      </c>
      <c r="E4" s="50" t="s">
        <v>261</v>
      </c>
      <c r="F4" s="51" t="str">
        <f>IFERROR(VLOOKUP(E4,#REF!,2,0),"-")</f>
        <v>-</v>
      </c>
      <c r="G4" s="50" t="s">
        <v>24</v>
      </c>
      <c r="H4" s="56" t="s">
        <v>1265</v>
      </c>
      <c r="I4" s="112" t="s">
        <v>289</v>
      </c>
      <c r="J4" s="56"/>
      <c r="K4" s="56" t="s">
        <v>1266</v>
      </c>
      <c r="L4" s="56" t="s">
        <v>1267</v>
      </c>
      <c r="M4" s="56" t="s">
        <v>49</v>
      </c>
      <c r="N4" s="56">
        <v>40</v>
      </c>
      <c r="O4" s="56"/>
      <c r="P4" s="56"/>
      <c r="Q4" s="56"/>
      <c r="R4" s="56"/>
      <c r="S4" s="56"/>
      <c r="T4" s="56"/>
      <c r="U4" s="56"/>
      <c r="V4" s="56"/>
      <c r="W4" s="56"/>
      <c r="X4" s="57">
        <f t="shared" si="3"/>
        <v>0</v>
      </c>
      <c r="Y4" s="27">
        <v>10000</v>
      </c>
      <c r="Z4" s="57">
        <f t="shared" si="4"/>
        <v>10000</v>
      </c>
      <c r="AA4" s="56"/>
      <c r="AB4" s="14" t="s">
        <v>1109</v>
      </c>
      <c r="AC4" s="15">
        <v>45935</v>
      </c>
      <c r="AD4" s="56"/>
      <c r="AE4" s="56"/>
      <c r="AF4" s="56"/>
      <c r="AG4" s="56"/>
      <c r="AH4" s="56"/>
      <c r="AI4" s="56">
        <v>500</v>
      </c>
      <c r="AJ4" s="56"/>
      <c r="AK4" s="56"/>
      <c r="AL4" s="56">
        <v>100</v>
      </c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45916</v>
      </c>
      <c r="B5" s="49" t="s">
        <v>30</v>
      </c>
      <c r="C5" s="27" t="s">
        <v>31</v>
      </c>
      <c r="D5" s="27" t="s">
        <v>23</v>
      </c>
      <c r="E5" s="50" t="s">
        <v>248</v>
      </c>
      <c r="F5" s="51" t="str">
        <f>IFERROR(VLOOKUP(E5,#REF!,2,0),"-")</f>
        <v>-</v>
      </c>
      <c r="G5" s="50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7">
        <f t="shared" si="3"/>
        <v>0</v>
      </c>
      <c r="Y5" s="27"/>
      <c r="Z5" s="57">
        <f t="shared" si="4"/>
        <v>0</v>
      </c>
      <c r="AA5" s="56"/>
      <c r="AB5" s="56"/>
      <c r="AC5" s="15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45916</v>
      </c>
      <c r="B6" s="49" t="s">
        <v>30</v>
      </c>
      <c r="C6" s="27" t="s">
        <v>33</v>
      </c>
      <c r="D6" s="27" t="s">
        <v>23</v>
      </c>
      <c r="E6" s="50"/>
      <c r="F6" s="51"/>
      <c r="G6" s="50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7">
        <f t="shared" si="3"/>
        <v>0</v>
      </c>
      <c r="Y6" s="27"/>
      <c r="Z6" s="57">
        <f t="shared" si="4"/>
        <v>0</v>
      </c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45916</v>
      </c>
      <c r="B7" s="49" t="s">
        <v>42</v>
      </c>
      <c r="C7" s="27" t="s">
        <v>34</v>
      </c>
      <c r="D7" s="27" t="s">
        <v>23</v>
      </c>
      <c r="E7" s="50" t="s">
        <v>75</v>
      </c>
      <c r="F7" s="51" t="str">
        <f>IFERROR(VLOOKUP(E7,#REF!,2,0),"-")</f>
        <v>-</v>
      </c>
      <c r="G7" s="50" t="s">
        <v>35</v>
      </c>
      <c r="H7" s="56" t="s">
        <v>108</v>
      </c>
      <c r="I7" s="56" t="s">
        <v>312</v>
      </c>
      <c r="J7" s="56" t="s">
        <v>130</v>
      </c>
      <c r="K7" s="56">
        <v>1393</v>
      </c>
      <c r="L7" s="56" t="s">
        <v>1268</v>
      </c>
      <c r="M7" s="56" t="s">
        <v>1269</v>
      </c>
      <c r="N7" s="56">
        <v>40</v>
      </c>
      <c r="O7" s="56"/>
      <c r="P7" s="56">
        <v>1200</v>
      </c>
      <c r="Q7" s="56">
        <v>220</v>
      </c>
      <c r="R7" s="56"/>
      <c r="S7" s="56"/>
      <c r="T7" s="56">
        <v>100</v>
      </c>
      <c r="U7" s="56"/>
      <c r="V7" s="56"/>
      <c r="W7" s="56"/>
      <c r="X7" s="57">
        <f t="shared" si="3"/>
        <v>1520</v>
      </c>
      <c r="Y7" s="27">
        <v>4363</v>
      </c>
      <c r="Z7" s="57">
        <f t="shared" si="4"/>
        <v>5883</v>
      </c>
      <c r="AA7" s="56"/>
      <c r="AB7" s="14" t="s">
        <v>1270</v>
      </c>
      <c r="AC7" s="15">
        <v>45919</v>
      </c>
      <c r="AD7" s="56"/>
      <c r="AE7" s="56"/>
      <c r="AF7" s="56"/>
      <c r="AG7" s="56"/>
      <c r="AH7" s="56"/>
      <c r="AI7" s="56">
        <v>350</v>
      </c>
      <c r="AJ7" s="56"/>
      <c r="AK7" s="56"/>
      <c r="AL7" s="56">
        <v>100</v>
      </c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45916</v>
      </c>
      <c r="B8" s="49" t="s">
        <v>155</v>
      </c>
      <c r="C8" s="27" t="s">
        <v>36</v>
      </c>
      <c r="D8" s="27" t="s">
        <v>23</v>
      </c>
      <c r="E8" s="50" t="s">
        <v>37</v>
      </c>
      <c r="F8" s="51" t="str">
        <f>IFERROR(VLOOKUP(E8,#REF!,2,0),"-")</f>
        <v>-</v>
      </c>
      <c r="G8" s="50" t="s">
        <v>24</v>
      </c>
      <c r="H8" s="56" t="s">
        <v>1265</v>
      </c>
      <c r="I8" s="56" t="s">
        <v>289</v>
      </c>
      <c r="J8" s="56"/>
      <c r="K8" s="56" t="s">
        <v>1271</v>
      </c>
      <c r="L8" s="56" t="s">
        <v>1272</v>
      </c>
      <c r="M8" s="56" t="s">
        <v>49</v>
      </c>
      <c r="N8" s="56">
        <v>40</v>
      </c>
      <c r="O8" s="56"/>
      <c r="P8" s="56"/>
      <c r="Q8" s="56"/>
      <c r="R8" s="56"/>
      <c r="S8" s="56"/>
      <c r="T8" s="56"/>
      <c r="U8" s="56"/>
      <c r="V8" s="56"/>
      <c r="W8" s="56"/>
      <c r="X8" s="57">
        <f t="shared" si="3"/>
        <v>0</v>
      </c>
      <c r="Y8" s="27">
        <v>10000</v>
      </c>
      <c r="Z8" s="57">
        <f t="shared" si="4"/>
        <v>10000</v>
      </c>
      <c r="AA8" s="56"/>
      <c r="AB8" s="14" t="s">
        <v>1109</v>
      </c>
      <c r="AC8" s="15">
        <v>45935</v>
      </c>
      <c r="AD8" s="56"/>
      <c r="AE8" s="56"/>
      <c r="AF8" s="56"/>
      <c r="AG8" s="56"/>
      <c r="AH8" s="56"/>
      <c r="AI8" s="56">
        <v>500</v>
      </c>
      <c r="AJ8" s="56"/>
      <c r="AK8" s="56"/>
      <c r="AL8" s="56">
        <v>100</v>
      </c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45916</v>
      </c>
      <c r="B9" s="49" t="s">
        <v>30</v>
      </c>
      <c r="C9" s="27" t="s">
        <v>36</v>
      </c>
      <c r="D9" s="27" t="s">
        <v>23</v>
      </c>
      <c r="E9" s="50" t="s">
        <v>37</v>
      </c>
      <c r="F9" s="51" t="str">
        <f>IFERROR(VLOOKUP(E9,#REF!,2,0),"-")</f>
        <v>-</v>
      </c>
      <c r="G9" s="50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>
        <f t="shared" si="3"/>
        <v>0</v>
      </c>
      <c r="Y9" s="27"/>
      <c r="Z9" s="57">
        <f t="shared" si="4"/>
        <v>0</v>
      </c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45916</v>
      </c>
      <c r="B10" s="49" t="s">
        <v>30</v>
      </c>
      <c r="C10" s="27" t="s">
        <v>39</v>
      </c>
      <c r="D10" s="27" t="s">
        <v>23</v>
      </c>
      <c r="E10" s="50" t="s">
        <v>151</v>
      </c>
      <c r="F10" s="51" t="str">
        <f>IFERROR(VLOOKUP(E10,#REF!,2,0),"-")</f>
        <v>-</v>
      </c>
      <c r="G10" s="50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7">
        <f t="shared" si="3"/>
        <v>0</v>
      </c>
      <c r="Y10" s="27"/>
      <c r="Z10" s="57">
        <f t="shared" si="4"/>
        <v>0</v>
      </c>
      <c r="AA10" s="56"/>
      <c r="AB10" s="56"/>
      <c r="AC10" s="15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45916</v>
      </c>
      <c r="B11" s="49" t="s">
        <v>30</v>
      </c>
      <c r="C11" s="27" t="s">
        <v>44</v>
      </c>
      <c r="D11" s="27" t="s">
        <v>41</v>
      </c>
      <c r="E11" s="50" t="s">
        <v>222</v>
      </c>
      <c r="F11" s="51" t="str">
        <f>IFERROR(VLOOKUP(E11,#REF!,2,0),"-")</f>
        <v>-</v>
      </c>
      <c r="G11" s="50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7">
        <f t="shared" si="3"/>
        <v>0</v>
      </c>
      <c r="Y11" s="27"/>
      <c r="Z11" s="57">
        <f t="shared" si="4"/>
        <v>0</v>
      </c>
      <c r="AA11" s="56"/>
      <c r="AB11" s="61"/>
      <c r="AC11" s="15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9"/>
      <c r="AQ11" s="60"/>
      <c r="AR11" s="59"/>
      <c r="AS11" s="59"/>
    </row>
    <row r="12" spans="1:45" ht="18.75" customHeight="1">
      <c r="A12" s="15">
        <v>45916</v>
      </c>
      <c r="B12" s="49" t="s">
        <v>30</v>
      </c>
      <c r="C12" s="27" t="s">
        <v>46</v>
      </c>
      <c r="D12" s="27" t="s">
        <v>41</v>
      </c>
      <c r="E12" s="50" t="s">
        <v>234</v>
      </c>
      <c r="F12" s="51" t="str">
        <f>IFERROR(VLOOKUP(E12,#REF!,2,0),"-")</f>
        <v>-</v>
      </c>
      <c r="G12" s="50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7">
        <f t="shared" si="3"/>
        <v>0</v>
      </c>
      <c r="Y12" s="27"/>
      <c r="Z12" s="57">
        <f t="shared" si="4"/>
        <v>0</v>
      </c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45916</v>
      </c>
      <c r="B13" s="49" t="s">
        <v>211</v>
      </c>
      <c r="C13" s="27" t="s">
        <v>47</v>
      </c>
      <c r="D13" s="27" t="s">
        <v>41</v>
      </c>
      <c r="E13" s="50" t="s">
        <v>286</v>
      </c>
      <c r="F13" s="51" t="str">
        <f>IFERROR(VLOOKUP(E13,#REF!,2,0),"-")</f>
        <v>-</v>
      </c>
      <c r="G13" s="50" t="s">
        <v>29</v>
      </c>
      <c r="H13" s="56" t="s">
        <v>172</v>
      </c>
      <c r="I13" s="99" t="s">
        <v>262</v>
      </c>
      <c r="J13" s="56" t="s">
        <v>105</v>
      </c>
      <c r="K13" s="56"/>
      <c r="L13" s="56" t="s">
        <v>1273</v>
      </c>
      <c r="M13" s="56" t="s">
        <v>1274</v>
      </c>
      <c r="N13" s="56">
        <v>40</v>
      </c>
      <c r="O13" s="56"/>
      <c r="P13" s="56">
        <v>428</v>
      </c>
      <c r="Q13" s="56">
        <v>270</v>
      </c>
      <c r="R13" s="56"/>
      <c r="S13" s="56"/>
      <c r="T13" s="56">
        <v>130</v>
      </c>
      <c r="U13" s="56"/>
      <c r="V13" s="56"/>
      <c r="W13" s="56"/>
      <c r="X13" s="57">
        <f t="shared" si="3"/>
        <v>828</v>
      </c>
      <c r="Y13" s="27">
        <v>4000</v>
      </c>
      <c r="Z13" s="57">
        <f t="shared" si="4"/>
        <v>4828</v>
      </c>
      <c r="AA13" s="56"/>
      <c r="AB13" s="114" t="s">
        <v>1275</v>
      </c>
      <c r="AC13" s="56"/>
      <c r="AD13" s="56"/>
      <c r="AE13" s="56"/>
      <c r="AF13" s="56"/>
      <c r="AG13" s="56"/>
      <c r="AH13" s="56"/>
      <c r="AI13" s="56">
        <v>350</v>
      </c>
      <c r="AJ13" s="56"/>
      <c r="AK13" s="56"/>
      <c r="AL13" s="56">
        <v>100</v>
      </c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45916</v>
      </c>
      <c r="B14" s="49" t="s">
        <v>30</v>
      </c>
      <c r="C14" s="27" t="s">
        <v>50</v>
      </c>
      <c r="D14" s="27" t="s">
        <v>41</v>
      </c>
      <c r="E14" s="50" t="s">
        <v>266</v>
      </c>
      <c r="F14" s="51" t="str">
        <f>IFERROR(VLOOKUP(E14,#REF!,2,0),"-")</f>
        <v>-</v>
      </c>
      <c r="G14" s="50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7">
        <f t="shared" si="3"/>
        <v>0</v>
      </c>
      <c r="Y14" s="27"/>
      <c r="Z14" s="57">
        <f t="shared" si="4"/>
        <v>0</v>
      </c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45916</v>
      </c>
      <c r="B15" s="49" t="s">
        <v>30</v>
      </c>
      <c r="C15" s="27" t="s">
        <v>50</v>
      </c>
      <c r="D15" s="27" t="s">
        <v>41</v>
      </c>
      <c r="E15" s="50" t="s">
        <v>266</v>
      </c>
      <c r="F15" s="51" t="str">
        <f>IFERROR(VLOOKUP(E15,#REF!,2,0),"-")</f>
        <v>-</v>
      </c>
      <c r="G15" s="50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7">
        <f t="shared" si="3"/>
        <v>0</v>
      </c>
      <c r="Y15" s="27"/>
      <c r="Z15" s="57">
        <f t="shared" si="4"/>
        <v>0</v>
      </c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45916</v>
      </c>
      <c r="B16" s="49" t="s">
        <v>30</v>
      </c>
      <c r="C16" s="27" t="s">
        <v>52</v>
      </c>
      <c r="D16" s="27" t="s">
        <v>41</v>
      </c>
      <c r="E16" s="50" t="s">
        <v>292</v>
      </c>
      <c r="F16" s="51" t="str">
        <f>IFERROR(VLOOKUP(E16,#REF!,2,0),"-")</f>
        <v>-</v>
      </c>
      <c r="G16" s="50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7">
        <f t="shared" si="3"/>
        <v>0</v>
      </c>
      <c r="Y16" s="27"/>
      <c r="Z16" s="57">
        <f t="shared" si="4"/>
        <v>0</v>
      </c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45916</v>
      </c>
      <c r="B17" s="49" t="s">
        <v>42</v>
      </c>
      <c r="C17" s="27" t="s">
        <v>54</v>
      </c>
      <c r="D17" s="27" t="s">
        <v>41</v>
      </c>
      <c r="E17" s="50" t="s">
        <v>227</v>
      </c>
      <c r="F17" s="51" t="str">
        <f>IFERROR(VLOOKUP(E17,#REF!,2,0),"-")</f>
        <v>-</v>
      </c>
      <c r="G17" s="50" t="s">
        <v>35</v>
      </c>
      <c r="H17" s="112" t="s">
        <v>215</v>
      </c>
      <c r="I17" s="112" t="s">
        <v>355</v>
      </c>
      <c r="J17" s="115" t="s">
        <v>1262</v>
      </c>
      <c r="K17" s="115">
        <v>1332</v>
      </c>
      <c r="L17" s="115" t="s">
        <v>1250</v>
      </c>
      <c r="M17" s="56" t="s">
        <v>1276</v>
      </c>
      <c r="N17" s="56">
        <v>40</v>
      </c>
      <c r="O17" s="56"/>
      <c r="P17" s="56">
        <v>1300</v>
      </c>
      <c r="Q17" s="56">
        <v>250</v>
      </c>
      <c r="R17" s="56"/>
      <c r="S17" s="56"/>
      <c r="T17" s="56">
        <v>100</v>
      </c>
      <c r="U17" s="56"/>
      <c r="V17" s="56"/>
      <c r="W17" s="56"/>
      <c r="X17" s="57">
        <f t="shared" si="3"/>
        <v>1650</v>
      </c>
      <c r="Y17" s="27">
        <v>4363</v>
      </c>
      <c r="Z17" s="57">
        <f t="shared" si="4"/>
        <v>6013</v>
      </c>
      <c r="AA17" s="56"/>
      <c r="AB17" s="63" t="s">
        <v>1264</v>
      </c>
      <c r="AC17" s="15">
        <v>45919</v>
      </c>
      <c r="AD17" s="56"/>
      <c r="AE17" s="56"/>
      <c r="AF17" s="56"/>
      <c r="AG17" s="56"/>
      <c r="AH17" s="56"/>
      <c r="AI17" s="56">
        <v>350</v>
      </c>
      <c r="AJ17" s="56"/>
      <c r="AK17" s="56"/>
      <c r="AL17" s="56">
        <v>100</v>
      </c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45916</v>
      </c>
      <c r="B18" s="49" t="s">
        <v>30</v>
      </c>
      <c r="C18" s="27" t="s">
        <v>56</v>
      </c>
      <c r="D18" s="27" t="s">
        <v>41</v>
      </c>
      <c r="E18" s="50" t="s">
        <v>253</v>
      </c>
      <c r="F18" s="51" t="str">
        <f>IFERROR(VLOOKUP(E18,#REF!,2,0),"-")</f>
        <v>-</v>
      </c>
      <c r="G18" s="50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7">
        <f t="shared" si="3"/>
        <v>0</v>
      </c>
      <c r="Y18" s="27"/>
      <c r="Z18" s="57">
        <f t="shared" si="4"/>
        <v>0</v>
      </c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45916</v>
      </c>
      <c r="B19" s="49" t="s">
        <v>30</v>
      </c>
      <c r="C19" s="27" t="s">
        <v>78</v>
      </c>
      <c r="D19" s="27" t="s">
        <v>41</v>
      </c>
      <c r="E19" s="50" t="s">
        <v>55</v>
      </c>
      <c r="F19" s="51" t="str">
        <f>IFERROR(VLOOKUP(E19,#REF!,2,0),"-")</f>
        <v>-</v>
      </c>
      <c r="G19" s="50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7">
        <f t="shared" si="3"/>
        <v>0</v>
      </c>
      <c r="Y19" s="27"/>
      <c r="Z19" s="57">
        <f t="shared" si="4"/>
        <v>0</v>
      </c>
      <c r="AA19" s="56"/>
      <c r="AB19" s="61"/>
      <c r="AC19" s="15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45916</v>
      </c>
      <c r="B20" s="49" t="s">
        <v>30</v>
      </c>
      <c r="C20" s="27" t="s">
        <v>79</v>
      </c>
      <c r="D20" s="27" t="s">
        <v>41</v>
      </c>
      <c r="E20" s="50" t="s">
        <v>53</v>
      </c>
      <c r="F20" s="51" t="str">
        <f>IFERROR(VLOOKUP(E20,#REF!,2,0),"-")</f>
        <v>-</v>
      </c>
      <c r="G20" s="50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V20" s="56"/>
      <c r="W20" s="56"/>
      <c r="X20" s="57">
        <f t="shared" si="3"/>
        <v>0</v>
      </c>
      <c r="Y20" s="27"/>
      <c r="Z20" s="57">
        <f t="shared" si="4"/>
        <v>0</v>
      </c>
      <c r="AA20" s="56"/>
      <c r="AB20" s="56"/>
      <c r="AC20" s="15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45916</v>
      </c>
      <c r="B21" s="49" t="s">
        <v>136</v>
      </c>
      <c r="C21" s="27" t="s">
        <v>80</v>
      </c>
      <c r="D21" s="27" t="s">
        <v>41</v>
      </c>
      <c r="E21" s="50" t="s">
        <v>258</v>
      </c>
      <c r="F21" s="51" t="str">
        <f>IFERROR(VLOOKUP(E21,#REF!,2,0),"-")</f>
        <v>-</v>
      </c>
      <c r="G21" s="50" t="s">
        <v>35</v>
      </c>
      <c r="H21" s="56" t="s">
        <v>1277</v>
      </c>
      <c r="I21" s="56" t="s">
        <v>1278</v>
      </c>
      <c r="J21" s="56" t="s">
        <v>166</v>
      </c>
      <c r="K21" s="56"/>
      <c r="L21" s="56" t="s">
        <v>1279</v>
      </c>
      <c r="M21" s="56" t="s">
        <v>1280</v>
      </c>
      <c r="N21" s="56">
        <v>20</v>
      </c>
      <c r="O21" s="56"/>
      <c r="P21" s="56">
        <v>695.5</v>
      </c>
      <c r="Q21" s="56"/>
      <c r="R21" s="56"/>
      <c r="S21" s="56"/>
      <c r="T21" s="56">
        <v>130</v>
      </c>
      <c r="V21" s="56"/>
      <c r="W21" s="56"/>
      <c r="X21" s="57">
        <f t="shared" si="3"/>
        <v>825.5</v>
      </c>
      <c r="Y21" s="27">
        <v>3800</v>
      </c>
      <c r="Z21" s="57">
        <f t="shared" si="4"/>
        <v>4625.5</v>
      </c>
      <c r="AA21" s="56"/>
      <c r="AB21" s="14" t="s">
        <v>1281</v>
      </c>
      <c r="AC21" s="15">
        <v>45923</v>
      </c>
      <c r="AD21" s="56"/>
      <c r="AE21" s="56"/>
      <c r="AF21" s="56"/>
      <c r="AG21" s="56"/>
      <c r="AH21" s="56"/>
      <c r="AI21" s="56">
        <v>350</v>
      </c>
      <c r="AJ21" s="56"/>
      <c r="AK21" s="56"/>
      <c r="AL21" s="56">
        <v>100</v>
      </c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45916</v>
      </c>
      <c r="B22" s="49" t="s">
        <v>30</v>
      </c>
      <c r="C22" s="27" t="s">
        <v>81</v>
      </c>
      <c r="D22" s="27" t="s">
        <v>41</v>
      </c>
      <c r="E22" s="50" t="s">
        <v>74</v>
      </c>
      <c r="F22" s="51" t="str">
        <f>IFERROR(VLOOKUP(E22,#REF!,2,0),"-")</f>
        <v>-</v>
      </c>
      <c r="G22" s="50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V22" s="56"/>
      <c r="W22" s="56"/>
      <c r="X22" s="57">
        <f t="shared" si="3"/>
        <v>0</v>
      </c>
      <c r="Y22" s="27"/>
      <c r="Z22" s="57">
        <f t="shared" si="4"/>
        <v>0</v>
      </c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45916</v>
      </c>
      <c r="B23" s="49" t="s">
        <v>30</v>
      </c>
      <c r="C23" s="27" t="s">
        <v>259</v>
      </c>
      <c r="D23" s="27" t="s">
        <v>41</v>
      </c>
      <c r="E23" s="50" t="s">
        <v>219</v>
      </c>
      <c r="F23" s="51" t="str">
        <f>IFERROR(VLOOKUP(E23,#REF!,2,0),"-")</f>
        <v>-</v>
      </c>
      <c r="G23" s="50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V23" s="56"/>
      <c r="W23" s="56"/>
      <c r="X23" s="57">
        <f t="shared" si="3"/>
        <v>0</v>
      </c>
      <c r="Y23" s="27"/>
      <c r="Z23" s="57">
        <f t="shared" si="4"/>
        <v>0</v>
      </c>
      <c r="AA23" s="56"/>
      <c r="AB23" s="61"/>
      <c r="AC23" s="15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15">
        <v>45916</v>
      </c>
      <c r="B24" s="49" t="s">
        <v>30</v>
      </c>
      <c r="C24" s="27" t="s">
        <v>259</v>
      </c>
      <c r="D24" s="27" t="s">
        <v>41</v>
      </c>
      <c r="E24" s="50" t="s">
        <v>272</v>
      </c>
      <c r="F24" s="51" t="str">
        <f>IFERROR(VLOOKUP(E24,#REF!,2,0),"-")</f>
        <v>-</v>
      </c>
      <c r="G24" s="50"/>
      <c r="H24" s="56"/>
      <c r="I24" s="112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7">
        <f t="shared" si="3"/>
        <v>0</v>
      </c>
      <c r="Y24" s="27"/>
      <c r="Z24" s="57">
        <f t="shared" si="4"/>
        <v>0</v>
      </c>
      <c r="AA24" s="56"/>
      <c r="AB24" s="3"/>
      <c r="AC24" s="5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9"/>
      <c r="AQ24" s="60"/>
      <c r="AR24" s="59"/>
      <c r="AS24" s="59"/>
    </row>
    <row r="25" spans="1:45" ht="18.75" customHeight="1">
      <c r="A25" s="15">
        <v>45916</v>
      </c>
      <c r="B25" s="49" t="s">
        <v>30</v>
      </c>
      <c r="C25" s="27" t="s">
        <v>259</v>
      </c>
      <c r="D25" s="27" t="s">
        <v>41</v>
      </c>
      <c r="E25" s="50" t="s">
        <v>272</v>
      </c>
      <c r="F25" s="51" t="str">
        <f>IFERROR(VLOOKUP(E25,#REF!,2,0),"-")</f>
        <v>-</v>
      </c>
      <c r="G25" s="50"/>
      <c r="H25" s="56"/>
      <c r="I25" s="112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7">
        <f t="shared" si="3"/>
        <v>0</v>
      </c>
      <c r="Y25" s="27"/>
      <c r="Z25" s="57">
        <f t="shared" si="4"/>
        <v>0</v>
      </c>
      <c r="AA25" s="56"/>
      <c r="AB25" s="3"/>
      <c r="AC25" s="5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9"/>
      <c r="AQ25" s="60"/>
      <c r="AR25" s="59"/>
      <c r="AS25" s="59"/>
    </row>
    <row r="26" spans="1:45" ht="18.75" customHeight="1">
      <c r="A26" s="15">
        <v>45916</v>
      </c>
      <c r="B26" s="49" t="s">
        <v>30</v>
      </c>
      <c r="C26" s="27" t="s">
        <v>256</v>
      </c>
      <c r="D26" s="27" t="s">
        <v>41</v>
      </c>
      <c r="E26" s="50" t="s">
        <v>275</v>
      </c>
      <c r="F26" s="51" t="str">
        <f>IFERROR(VLOOKUP(E26,#REF!,2,0),"-")</f>
        <v>-</v>
      </c>
      <c r="G26" s="64"/>
      <c r="H26" s="112"/>
      <c r="I26" s="112"/>
      <c r="J26" s="115"/>
      <c r="K26" s="115"/>
      <c r="L26" s="115"/>
      <c r="M26" s="115"/>
      <c r="N26" s="115"/>
      <c r="O26" s="56"/>
      <c r="P26" s="56"/>
      <c r="Q26" s="56"/>
      <c r="R26" s="56"/>
      <c r="S26" s="56"/>
      <c r="T26" s="56"/>
      <c r="U26" s="56"/>
      <c r="V26" s="56"/>
      <c r="W26" s="56"/>
      <c r="X26" s="57">
        <f t="shared" si="3"/>
        <v>0</v>
      </c>
      <c r="Y26" s="27"/>
      <c r="Z26" s="57">
        <f t="shared" si="4"/>
        <v>0</v>
      </c>
      <c r="AA26" s="56"/>
      <c r="AB26" s="61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80">
        <v>45916</v>
      </c>
      <c r="B27" s="81" t="s">
        <v>136</v>
      </c>
      <c r="C27" s="82" t="s">
        <v>282</v>
      </c>
      <c r="D27" s="82" t="s">
        <v>41</v>
      </c>
      <c r="E27" s="83" t="s">
        <v>210</v>
      </c>
      <c r="F27" s="84" t="str">
        <f>IFERROR(VLOOKUP(E27,#REF!,2,0),"-")</f>
        <v>-</v>
      </c>
      <c r="G27" s="83" t="s">
        <v>35</v>
      </c>
      <c r="H27" s="85" t="s">
        <v>1277</v>
      </c>
      <c r="I27" s="85" t="s">
        <v>1278</v>
      </c>
      <c r="J27" s="85" t="s">
        <v>166</v>
      </c>
      <c r="K27" s="85"/>
      <c r="L27" s="56" t="s">
        <v>1279</v>
      </c>
      <c r="M27" s="85" t="s">
        <v>1282</v>
      </c>
      <c r="N27" s="85">
        <v>40</v>
      </c>
      <c r="O27" s="85"/>
      <c r="P27" s="85">
        <v>802.5</v>
      </c>
      <c r="Q27" s="85">
        <v>294.25</v>
      </c>
      <c r="R27" s="85"/>
      <c r="S27" s="85"/>
      <c r="T27" s="85">
        <v>130</v>
      </c>
      <c r="U27" s="85"/>
      <c r="V27" s="85"/>
      <c r="W27" s="85"/>
      <c r="X27" s="86">
        <f t="shared" si="3"/>
        <v>1226.75</v>
      </c>
      <c r="Y27" s="82">
        <v>3800</v>
      </c>
      <c r="Z27" s="86">
        <f t="shared" si="4"/>
        <v>5026.75</v>
      </c>
      <c r="AA27" s="85"/>
      <c r="AB27" s="116" t="s">
        <v>1281</v>
      </c>
      <c r="AC27" s="80">
        <v>45923</v>
      </c>
      <c r="AD27" s="85"/>
      <c r="AE27" s="85"/>
      <c r="AF27" s="85"/>
      <c r="AG27" s="85"/>
      <c r="AH27" s="85"/>
      <c r="AI27" s="85">
        <v>350</v>
      </c>
      <c r="AJ27" s="85"/>
      <c r="AK27" s="85"/>
      <c r="AL27" s="85">
        <v>100</v>
      </c>
      <c r="AM27" s="85"/>
      <c r="AN27" s="85"/>
      <c r="AO27" s="85"/>
      <c r="AP27" s="87"/>
      <c r="AQ27" s="88"/>
      <c r="AR27" s="87"/>
      <c r="AS27" s="87"/>
    </row>
    <row r="28" spans="1:45" ht="18.75" customHeight="1">
      <c r="A28" s="67">
        <v>45917</v>
      </c>
      <c r="B28" s="49" t="s">
        <v>30</v>
      </c>
      <c r="C28" s="69" t="s">
        <v>22</v>
      </c>
      <c r="D28" s="69" t="s">
        <v>23</v>
      </c>
      <c r="E28" s="70" t="s">
        <v>207</v>
      </c>
      <c r="F28" s="71" t="str">
        <f>IFERROR(VLOOKUP(E28,#REF!,2,0),"-")</f>
        <v>-</v>
      </c>
      <c r="G28" s="70"/>
      <c r="H28" s="73"/>
      <c r="I28" s="73"/>
      <c r="J28" s="56"/>
      <c r="K28" s="56"/>
      <c r="L28" s="56"/>
      <c r="M28" s="73"/>
      <c r="N28" s="73"/>
      <c r="O28" s="73"/>
      <c r="P28" s="73"/>
      <c r="Q28" s="73"/>
      <c r="R28" s="73"/>
      <c r="S28" s="73"/>
      <c r="T28" s="73"/>
      <c r="U28" s="56"/>
      <c r="V28" s="73"/>
      <c r="W28" s="73"/>
      <c r="X28" s="74">
        <f t="shared" si="3"/>
        <v>0</v>
      </c>
      <c r="Y28" s="69"/>
      <c r="Z28" s="74">
        <f t="shared" si="4"/>
        <v>0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5"/>
      <c r="AQ28" s="76"/>
      <c r="AR28" s="75"/>
      <c r="AS28" s="75"/>
    </row>
    <row r="29" spans="1:45" ht="18.75" customHeight="1">
      <c r="A29" s="15">
        <v>45917</v>
      </c>
      <c r="B29" s="49" t="s">
        <v>42</v>
      </c>
      <c r="C29" s="27" t="s">
        <v>22</v>
      </c>
      <c r="D29" s="27" t="s">
        <v>23</v>
      </c>
      <c r="E29" s="50" t="s">
        <v>207</v>
      </c>
      <c r="F29" s="51" t="str">
        <f>IFERROR(VLOOKUP(E29,#REF!,2,0),"-")</f>
        <v>-</v>
      </c>
      <c r="G29" s="50" t="s">
        <v>35</v>
      </c>
      <c r="H29" s="112" t="s">
        <v>215</v>
      </c>
      <c r="I29" s="112" t="s">
        <v>355</v>
      </c>
      <c r="J29" s="115" t="s">
        <v>1262</v>
      </c>
      <c r="K29" s="115">
        <v>1332</v>
      </c>
      <c r="L29" s="115" t="s">
        <v>1250</v>
      </c>
      <c r="M29" s="56" t="s">
        <v>1283</v>
      </c>
      <c r="N29" s="56">
        <v>40</v>
      </c>
      <c r="O29" s="56"/>
      <c r="P29" s="56">
        <v>1300</v>
      </c>
      <c r="Q29" s="56">
        <v>250</v>
      </c>
      <c r="R29" s="56"/>
      <c r="S29" s="56"/>
      <c r="T29" s="56">
        <v>100</v>
      </c>
      <c r="U29" s="56"/>
      <c r="V29" s="56"/>
      <c r="W29" s="56"/>
      <c r="X29" s="57">
        <f t="shared" si="3"/>
        <v>1650</v>
      </c>
      <c r="Y29" s="27">
        <v>4363</v>
      </c>
      <c r="Z29" s="57">
        <f t="shared" si="4"/>
        <v>6013</v>
      </c>
      <c r="AA29" s="56"/>
      <c r="AB29" s="63" t="s">
        <v>1264</v>
      </c>
      <c r="AC29" s="15">
        <v>45919</v>
      </c>
      <c r="AD29" s="56"/>
      <c r="AE29" s="56"/>
      <c r="AF29" s="56"/>
      <c r="AG29" s="56"/>
      <c r="AH29" s="56"/>
      <c r="AI29" s="56">
        <v>350</v>
      </c>
      <c r="AJ29" s="56"/>
      <c r="AK29" s="56"/>
      <c r="AL29" s="56">
        <v>100</v>
      </c>
      <c r="AM29" s="56"/>
      <c r="AN29" s="56"/>
      <c r="AO29" s="56"/>
      <c r="AP29" s="59"/>
      <c r="AQ29" s="60"/>
      <c r="AR29" s="59"/>
      <c r="AS29" s="59"/>
    </row>
    <row r="30" spans="1:45" ht="18.75" customHeight="1">
      <c r="A30" s="15">
        <v>45917</v>
      </c>
      <c r="B30" s="49" t="s">
        <v>30</v>
      </c>
      <c r="C30" s="27" t="s">
        <v>28</v>
      </c>
      <c r="D30" s="27" t="s">
        <v>23</v>
      </c>
      <c r="E30" s="50" t="s">
        <v>261</v>
      </c>
      <c r="F30" s="51" t="str">
        <f>IFERROR(VLOOKUP(E30,#REF!,2,0),"-")</f>
        <v>-</v>
      </c>
      <c r="G30" s="50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7">
        <f t="shared" si="3"/>
        <v>0</v>
      </c>
      <c r="Y30" s="27"/>
      <c r="Z30" s="57">
        <f t="shared" si="4"/>
        <v>0</v>
      </c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45917</v>
      </c>
      <c r="B31" s="49" t="s">
        <v>155</v>
      </c>
      <c r="C31" s="27" t="s">
        <v>28</v>
      </c>
      <c r="D31" s="27" t="s">
        <v>23</v>
      </c>
      <c r="E31" s="50" t="s">
        <v>261</v>
      </c>
      <c r="F31" s="51" t="str">
        <f>IFERROR(VLOOKUP(E31,#REF!,2,0),"-")</f>
        <v>-</v>
      </c>
      <c r="G31" s="50" t="s">
        <v>24</v>
      </c>
      <c r="H31" s="56" t="s">
        <v>1265</v>
      </c>
      <c r="I31" s="56" t="s">
        <v>289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>
        <v>1200</v>
      </c>
      <c r="W31" s="56"/>
      <c r="X31" s="57">
        <f t="shared" si="3"/>
        <v>1200</v>
      </c>
      <c r="Y31" s="27">
        <v>10000</v>
      </c>
      <c r="Z31" s="57">
        <f t="shared" si="4"/>
        <v>11200</v>
      </c>
      <c r="AA31" s="56"/>
      <c r="AB31" s="14" t="s">
        <v>1109</v>
      </c>
      <c r="AC31" s="15">
        <v>45935</v>
      </c>
      <c r="AD31" s="56"/>
      <c r="AE31" s="56"/>
      <c r="AF31" s="56"/>
      <c r="AG31" s="56"/>
      <c r="AH31" s="56"/>
      <c r="AI31" s="56">
        <v>500</v>
      </c>
      <c r="AJ31" s="56"/>
      <c r="AK31" s="56"/>
      <c r="AL31" s="56">
        <v>100</v>
      </c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45917</v>
      </c>
      <c r="B32" s="49" t="s">
        <v>42</v>
      </c>
      <c r="C32" s="27" t="s">
        <v>31</v>
      </c>
      <c r="D32" s="27" t="s">
        <v>23</v>
      </c>
      <c r="E32" s="50" t="s">
        <v>248</v>
      </c>
      <c r="F32" s="51" t="str">
        <f>IFERROR(VLOOKUP(E32,#REF!,2,0),"-")</f>
        <v>-</v>
      </c>
      <c r="G32" s="50" t="s">
        <v>35</v>
      </c>
      <c r="H32" s="112" t="s">
        <v>215</v>
      </c>
      <c r="I32" s="112" t="s">
        <v>355</v>
      </c>
      <c r="J32" s="115" t="s">
        <v>1262</v>
      </c>
      <c r="K32" s="115">
        <v>1332</v>
      </c>
      <c r="L32" s="115" t="s">
        <v>1250</v>
      </c>
      <c r="M32" s="56" t="s">
        <v>1284</v>
      </c>
      <c r="N32" s="56">
        <v>40</v>
      </c>
      <c r="O32" s="56"/>
      <c r="P32" s="56">
        <v>1300</v>
      </c>
      <c r="Q32" s="56">
        <v>250</v>
      </c>
      <c r="R32" s="56"/>
      <c r="S32" s="56"/>
      <c r="T32" s="56">
        <v>100</v>
      </c>
      <c r="U32" s="56"/>
      <c r="V32" s="56"/>
      <c r="W32" s="56"/>
      <c r="X32" s="57">
        <f t="shared" si="3"/>
        <v>1650</v>
      </c>
      <c r="Y32" s="27">
        <v>4363</v>
      </c>
      <c r="Z32" s="57">
        <f t="shared" si="4"/>
        <v>6013</v>
      </c>
      <c r="AA32" s="56"/>
      <c r="AB32" s="63" t="s">
        <v>1264</v>
      </c>
      <c r="AC32" s="15">
        <v>45919</v>
      </c>
      <c r="AD32" s="56"/>
      <c r="AE32" s="56"/>
      <c r="AF32" s="56"/>
      <c r="AG32" s="56"/>
      <c r="AH32" s="56"/>
      <c r="AI32" s="56">
        <v>350</v>
      </c>
      <c r="AJ32" s="56"/>
      <c r="AK32" s="56"/>
      <c r="AL32" s="56">
        <v>100</v>
      </c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45917</v>
      </c>
      <c r="B33" s="49" t="s">
        <v>101</v>
      </c>
      <c r="C33" s="27" t="s">
        <v>1001</v>
      </c>
      <c r="D33" s="27" t="s">
        <v>23</v>
      </c>
      <c r="E33" s="50" t="s">
        <v>45</v>
      </c>
      <c r="F33" s="51"/>
      <c r="G33" s="50" t="s">
        <v>29</v>
      </c>
      <c r="H33" s="56" t="s">
        <v>107</v>
      </c>
      <c r="I33" s="56" t="s">
        <v>1285</v>
      </c>
      <c r="J33" s="56" t="s">
        <v>106</v>
      </c>
      <c r="K33" s="56" t="s">
        <v>1286</v>
      </c>
      <c r="L33" s="56">
        <v>2311782650</v>
      </c>
      <c r="M33" s="56" t="s">
        <v>1287</v>
      </c>
      <c r="N33" s="56">
        <v>40</v>
      </c>
      <c r="O33" s="56"/>
      <c r="P33" s="56">
        <v>856</v>
      </c>
      <c r="Q33" s="56">
        <v>250</v>
      </c>
      <c r="R33" s="56"/>
      <c r="S33" s="56"/>
      <c r="T33" s="56">
        <v>130</v>
      </c>
      <c r="U33" s="56"/>
      <c r="V33" s="56"/>
      <c r="W33" s="56"/>
      <c r="X33" s="57">
        <f t="shared" si="3"/>
        <v>1236</v>
      </c>
      <c r="Y33" s="27">
        <v>4000</v>
      </c>
      <c r="Z33" s="57">
        <f t="shared" si="4"/>
        <v>5236</v>
      </c>
      <c r="AA33" s="56"/>
      <c r="AB33" s="14" t="s">
        <v>1288</v>
      </c>
      <c r="AC33" s="15">
        <v>45926</v>
      </c>
      <c r="AD33" s="56"/>
      <c r="AE33" s="56"/>
      <c r="AF33" s="56"/>
      <c r="AG33" s="56"/>
      <c r="AH33" s="56"/>
      <c r="AI33" s="56">
        <v>350</v>
      </c>
      <c r="AJ33" s="56"/>
      <c r="AK33" s="56"/>
      <c r="AL33" s="56">
        <v>100</v>
      </c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45917</v>
      </c>
      <c r="B34" s="49" t="s">
        <v>42</v>
      </c>
      <c r="C34" s="27" t="s">
        <v>34</v>
      </c>
      <c r="D34" s="27" t="s">
        <v>23</v>
      </c>
      <c r="E34" s="50" t="s">
        <v>75</v>
      </c>
      <c r="F34" s="51" t="str">
        <f>IFERROR(VLOOKUP(E34,#REF!,2,0),"-")</f>
        <v>-</v>
      </c>
      <c r="G34" s="50" t="s">
        <v>35</v>
      </c>
      <c r="H34" s="56" t="s">
        <v>129</v>
      </c>
      <c r="I34" s="56" t="s">
        <v>312</v>
      </c>
      <c r="J34" s="56" t="s">
        <v>801</v>
      </c>
      <c r="K34" s="56">
        <v>1478</v>
      </c>
      <c r="L34" s="56" t="s">
        <v>1289</v>
      </c>
      <c r="M34" s="56" t="s">
        <v>1290</v>
      </c>
      <c r="N34" s="56">
        <v>40</v>
      </c>
      <c r="O34" s="56"/>
      <c r="P34" s="56">
        <v>1284</v>
      </c>
      <c r="Q34" s="56">
        <v>267.5</v>
      </c>
      <c r="R34" s="56"/>
      <c r="S34" s="56"/>
      <c r="T34" s="56">
        <v>100</v>
      </c>
      <c r="U34" s="56"/>
      <c r="V34" s="56"/>
      <c r="W34" s="56"/>
      <c r="X34" s="57">
        <f t="shared" si="3"/>
        <v>1651.5</v>
      </c>
      <c r="Y34" s="27">
        <v>4363</v>
      </c>
      <c r="Z34" s="57">
        <f t="shared" si="4"/>
        <v>6014.5</v>
      </c>
      <c r="AA34" s="56"/>
      <c r="AB34" s="14" t="s">
        <v>1291</v>
      </c>
      <c r="AC34" s="15">
        <v>45919</v>
      </c>
      <c r="AD34" s="56"/>
      <c r="AE34" s="56"/>
      <c r="AF34" s="56"/>
      <c r="AG34" s="56"/>
      <c r="AH34" s="56"/>
      <c r="AI34" s="56">
        <v>350</v>
      </c>
      <c r="AJ34" s="56"/>
      <c r="AK34" s="56"/>
      <c r="AL34" s="56">
        <v>100</v>
      </c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45917</v>
      </c>
      <c r="B35" s="49" t="s">
        <v>30</v>
      </c>
      <c r="C35" s="27" t="s">
        <v>34</v>
      </c>
      <c r="D35" s="27" t="s">
        <v>23</v>
      </c>
      <c r="E35" s="50" t="s">
        <v>75</v>
      </c>
      <c r="F35" s="51" t="str">
        <f>IFERROR(VLOOKUP(E35,#REF!,2,0),"-")</f>
        <v>-</v>
      </c>
      <c r="G35" s="50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7">
        <f t="shared" si="3"/>
        <v>0</v>
      </c>
      <c r="Y35" s="27"/>
      <c r="Z35" s="57">
        <f t="shared" si="4"/>
        <v>0</v>
      </c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45917</v>
      </c>
      <c r="B36" s="49" t="s">
        <v>27</v>
      </c>
      <c r="C36" s="27" t="s">
        <v>36</v>
      </c>
      <c r="D36" s="27" t="s">
        <v>23</v>
      </c>
      <c r="E36" s="50" t="s">
        <v>37</v>
      </c>
      <c r="F36" s="51" t="str">
        <f>IFERROR(VLOOKUP(E36,#REF!,2,0),"-")</f>
        <v>-</v>
      </c>
      <c r="G36" s="50" t="s">
        <v>29</v>
      </c>
      <c r="H36" s="56" t="s">
        <v>396</v>
      </c>
      <c r="I36" s="56" t="s">
        <v>296</v>
      </c>
      <c r="J36" s="56"/>
      <c r="K36" s="56" t="s">
        <v>1292</v>
      </c>
      <c r="L36" s="56">
        <v>2025090996</v>
      </c>
      <c r="M36" s="56" t="s">
        <v>49</v>
      </c>
      <c r="N36" s="56">
        <v>40</v>
      </c>
      <c r="O36" s="56"/>
      <c r="P36" s="56"/>
      <c r="Q36" s="56"/>
      <c r="R36" s="56"/>
      <c r="S36" s="56"/>
      <c r="T36" s="56"/>
      <c r="U36" s="56"/>
      <c r="V36" s="56"/>
      <c r="W36" s="56"/>
      <c r="X36" s="57">
        <f t="shared" si="3"/>
        <v>0</v>
      </c>
      <c r="Y36" s="27">
        <v>6834</v>
      </c>
      <c r="Z36" s="57">
        <f t="shared" si="4"/>
        <v>6834</v>
      </c>
      <c r="AA36" s="56"/>
      <c r="AB36" s="14" t="s">
        <v>1293</v>
      </c>
      <c r="AC36" s="15">
        <v>45924</v>
      </c>
      <c r="AD36" s="56"/>
      <c r="AE36" s="56"/>
      <c r="AF36" s="56"/>
      <c r="AG36" s="56"/>
      <c r="AH36" s="56"/>
      <c r="AI36" s="56">
        <v>450</v>
      </c>
      <c r="AJ36" s="56"/>
      <c r="AK36" s="56">
        <v>100</v>
      </c>
      <c r="AL36" s="56"/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45917</v>
      </c>
      <c r="B37" s="49" t="s">
        <v>155</v>
      </c>
      <c r="C37" s="27" t="s">
        <v>36</v>
      </c>
      <c r="D37" s="27" t="s">
        <v>23</v>
      </c>
      <c r="E37" s="50" t="s">
        <v>37</v>
      </c>
      <c r="F37" s="51" t="str">
        <f>IFERROR(VLOOKUP(E37,#REF!,2,0),"-")</f>
        <v>-</v>
      </c>
      <c r="G37" s="50" t="s">
        <v>24</v>
      </c>
      <c r="H37" s="56" t="s">
        <v>1265</v>
      </c>
      <c r="I37" s="56" t="s">
        <v>289</v>
      </c>
      <c r="J37" s="56"/>
      <c r="K37" s="56" t="s">
        <v>1294</v>
      </c>
      <c r="L37" s="56" t="s">
        <v>1295</v>
      </c>
      <c r="M37" s="56" t="s">
        <v>49</v>
      </c>
      <c r="N37" s="56">
        <v>40</v>
      </c>
      <c r="O37" s="56"/>
      <c r="P37" s="56"/>
      <c r="Q37" s="56"/>
      <c r="R37" s="56"/>
      <c r="S37" s="56"/>
      <c r="T37" s="56"/>
      <c r="U37" s="56"/>
      <c r="V37" s="56"/>
      <c r="W37" s="56"/>
      <c r="X37" s="57">
        <f t="shared" si="3"/>
        <v>0</v>
      </c>
      <c r="Y37" s="27">
        <v>10000</v>
      </c>
      <c r="Z37" s="57">
        <f t="shared" si="4"/>
        <v>10000</v>
      </c>
      <c r="AA37" s="56"/>
      <c r="AB37" s="14" t="s">
        <v>1109</v>
      </c>
      <c r="AC37" s="15">
        <v>45935</v>
      </c>
      <c r="AD37" s="56"/>
      <c r="AE37" s="56"/>
      <c r="AF37" s="56"/>
      <c r="AG37" s="56"/>
      <c r="AH37" s="56"/>
      <c r="AI37" s="56">
        <v>500</v>
      </c>
      <c r="AJ37" s="56"/>
      <c r="AK37" s="56"/>
      <c r="AL37" s="56">
        <v>100</v>
      </c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45917</v>
      </c>
      <c r="B38" s="49" t="s">
        <v>30</v>
      </c>
      <c r="C38" s="27" t="s">
        <v>39</v>
      </c>
      <c r="D38" s="27" t="s">
        <v>23</v>
      </c>
      <c r="E38" s="50" t="s">
        <v>151</v>
      </c>
      <c r="F38" s="51" t="str">
        <f>IFERROR(VLOOKUP(E38,#REF!,2,0),"-")</f>
        <v>-</v>
      </c>
      <c r="G38" s="50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7">
        <f t="shared" si="3"/>
        <v>0</v>
      </c>
      <c r="Y38" s="27"/>
      <c r="Z38" s="57">
        <f t="shared" si="4"/>
        <v>0</v>
      </c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45917</v>
      </c>
      <c r="B39" s="49" t="s">
        <v>101</v>
      </c>
      <c r="C39" s="27" t="s">
        <v>44</v>
      </c>
      <c r="D39" s="27" t="s">
        <v>41</v>
      </c>
      <c r="E39" s="50" t="s">
        <v>222</v>
      </c>
      <c r="F39" s="51" t="str">
        <f>IFERROR(VLOOKUP(E39,#REF!,2,0),"-")</f>
        <v>-</v>
      </c>
      <c r="G39" s="50" t="s">
        <v>29</v>
      </c>
      <c r="H39" s="56" t="s">
        <v>107</v>
      </c>
      <c r="I39" s="56" t="s">
        <v>1285</v>
      </c>
      <c r="J39" s="56" t="s">
        <v>106</v>
      </c>
      <c r="K39" s="56" t="s">
        <v>1286</v>
      </c>
      <c r="L39" s="56">
        <v>2311782650</v>
      </c>
      <c r="M39" s="56" t="s">
        <v>1296</v>
      </c>
      <c r="N39" s="56">
        <v>40</v>
      </c>
      <c r="O39" s="56"/>
      <c r="P39" s="56">
        <v>856</v>
      </c>
      <c r="Q39" s="56">
        <v>250</v>
      </c>
      <c r="R39" s="56"/>
      <c r="S39" s="56"/>
      <c r="T39" s="56">
        <v>130</v>
      </c>
      <c r="U39" s="56"/>
      <c r="V39" s="56"/>
      <c r="W39" s="56"/>
      <c r="X39" s="57">
        <f t="shared" si="3"/>
        <v>1236</v>
      </c>
      <c r="Y39" s="27">
        <v>4000</v>
      </c>
      <c r="Z39" s="57">
        <f t="shared" si="4"/>
        <v>5236</v>
      </c>
      <c r="AA39" s="56"/>
      <c r="AB39" s="14" t="s">
        <v>1288</v>
      </c>
      <c r="AC39" s="15">
        <v>45926</v>
      </c>
      <c r="AD39" s="56"/>
      <c r="AE39" s="56"/>
      <c r="AF39" s="56"/>
      <c r="AG39" s="56"/>
      <c r="AH39" s="56"/>
      <c r="AI39" s="56">
        <v>350</v>
      </c>
      <c r="AJ39" s="56"/>
      <c r="AK39" s="56"/>
      <c r="AL39" s="56">
        <v>100</v>
      </c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45917</v>
      </c>
      <c r="B40" s="49" t="s">
        <v>27</v>
      </c>
      <c r="C40" s="27" t="s">
        <v>46</v>
      </c>
      <c r="D40" s="27" t="s">
        <v>41</v>
      </c>
      <c r="E40" s="50" t="s">
        <v>234</v>
      </c>
      <c r="F40" s="51" t="str">
        <f>IFERROR(VLOOKUP(E40,#REF!,2,0),"-")</f>
        <v>-</v>
      </c>
      <c r="G40" s="50" t="s">
        <v>29</v>
      </c>
      <c r="H40" s="56" t="s">
        <v>839</v>
      </c>
      <c r="I40" s="56" t="s">
        <v>1297</v>
      </c>
      <c r="J40" s="56" t="s">
        <v>138</v>
      </c>
      <c r="K40" s="56" t="s">
        <v>1298</v>
      </c>
      <c r="L40" s="56" t="s">
        <v>1299</v>
      </c>
      <c r="M40" s="56" t="s">
        <v>1300</v>
      </c>
      <c r="N40" s="56">
        <v>40</v>
      </c>
      <c r="O40" s="56"/>
      <c r="P40" s="56">
        <v>1284</v>
      </c>
      <c r="Q40" s="56">
        <v>250</v>
      </c>
      <c r="R40" s="56"/>
      <c r="S40" s="56"/>
      <c r="T40" s="56">
        <v>100</v>
      </c>
      <c r="U40" s="56"/>
      <c r="V40" s="56">
        <v>107</v>
      </c>
      <c r="W40" s="56">
        <v>36</v>
      </c>
      <c r="X40" s="57">
        <f t="shared" si="3"/>
        <v>1705</v>
      </c>
      <c r="Y40" s="27">
        <v>3600</v>
      </c>
      <c r="Z40" s="57">
        <f t="shared" si="4"/>
        <v>5305</v>
      </c>
      <c r="AA40" s="56"/>
      <c r="AB40" s="14" t="s">
        <v>1301</v>
      </c>
      <c r="AC40" s="15">
        <v>45919</v>
      </c>
      <c r="AD40" s="56"/>
      <c r="AE40" s="56"/>
      <c r="AF40" s="56"/>
      <c r="AG40" s="56"/>
      <c r="AH40" s="56"/>
      <c r="AI40" s="56">
        <v>350</v>
      </c>
      <c r="AJ40" s="56"/>
      <c r="AK40" s="56"/>
      <c r="AL40" s="56">
        <v>100</v>
      </c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45917</v>
      </c>
      <c r="B41" s="49" t="s">
        <v>27</v>
      </c>
      <c r="C41" s="27" t="s">
        <v>47</v>
      </c>
      <c r="D41" s="27" t="s">
        <v>41</v>
      </c>
      <c r="E41" s="50" t="s">
        <v>286</v>
      </c>
      <c r="F41" s="51" t="str">
        <f>IFERROR(VLOOKUP(E41,#REF!,2,0),"-")</f>
        <v>-</v>
      </c>
      <c r="G41" s="50" t="s">
        <v>29</v>
      </c>
      <c r="H41" s="56" t="s">
        <v>108</v>
      </c>
      <c r="I41" s="56" t="s">
        <v>571</v>
      </c>
      <c r="J41" s="56" t="s">
        <v>138</v>
      </c>
      <c r="K41" s="56" t="s">
        <v>1302</v>
      </c>
      <c r="L41" s="56" t="s">
        <v>1303</v>
      </c>
      <c r="M41" s="56" t="s">
        <v>1304</v>
      </c>
      <c r="N41" s="56">
        <v>20</v>
      </c>
      <c r="O41" s="56"/>
      <c r="P41" s="56">
        <v>936.25</v>
      </c>
      <c r="Q41" s="56"/>
      <c r="R41" s="56">
        <v>449.4</v>
      </c>
      <c r="S41" s="56"/>
      <c r="T41" s="56"/>
      <c r="U41" s="56"/>
      <c r="V41" s="56"/>
      <c r="W41" s="56"/>
      <c r="X41" s="57">
        <f t="shared" si="3"/>
        <v>1385.65</v>
      </c>
      <c r="Y41" s="27">
        <v>3900</v>
      </c>
      <c r="Z41" s="57">
        <f t="shared" si="4"/>
        <v>5285.65</v>
      </c>
      <c r="AA41" s="56"/>
      <c r="AB41" s="14" t="s">
        <v>1305</v>
      </c>
      <c r="AC41" s="15">
        <v>45919</v>
      </c>
      <c r="AD41" s="56"/>
      <c r="AE41" s="56"/>
      <c r="AF41" s="56"/>
      <c r="AG41" s="56"/>
      <c r="AH41" s="56"/>
      <c r="AI41" s="56">
        <v>350</v>
      </c>
      <c r="AJ41" s="56"/>
      <c r="AK41" s="56"/>
      <c r="AL41" s="56">
        <v>100</v>
      </c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45917</v>
      </c>
      <c r="B42" s="49" t="s">
        <v>27</v>
      </c>
      <c r="C42" s="27" t="s">
        <v>50</v>
      </c>
      <c r="D42" s="27" t="s">
        <v>41</v>
      </c>
      <c r="E42" s="50" t="s">
        <v>266</v>
      </c>
      <c r="F42" s="51" t="str">
        <f>IFERROR(VLOOKUP(E42,#REF!,2,0),"-")</f>
        <v>-</v>
      </c>
      <c r="G42" s="50" t="s">
        <v>29</v>
      </c>
      <c r="H42" s="56" t="s">
        <v>839</v>
      </c>
      <c r="I42" s="56" t="s">
        <v>1297</v>
      </c>
      <c r="J42" s="56" t="s">
        <v>138</v>
      </c>
      <c r="K42" s="56" t="s">
        <v>1298</v>
      </c>
      <c r="L42" s="56" t="s">
        <v>1299</v>
      </c>
      <c r="M42" s="56" t="s">
        <v>1306</v>
      </c>
      <c r="N42" s="56">
        <v>40</v>
      </c>
      <c r="O42" s="56"/>
      <c r="P42" s="56">
        <v>1284</v>
      </c>
      <c r="Q42" s="56">
        <v>250</v>
      </c>
      <c r="R42" s="56"/>
      <c r="S42" s="56"/>
      <c r="T42" s="56">
        <v>100</v>
      </c>
      <c r="U42" s="56"/>
      <c r="V42" s="56">
        <v>107</v>
      </c>
      <c r="W42" s="56">
        <v>36</v>
      </c>
      <c r="X42" s="57">
        <f t="shared" si="3"/>
        <v>1705</v>
      </c>
      <c r="Y42" s="27">
        <v>3600</v>
      </c>
      <c r="Z42" s="57">
        <f t="shared" si="4"/>
        <v>5305</v>
      </c>
      <c r="AA42" s="56"/>
      <c r="AB42" s="14" t="s">
        <v>1301</v>
      </c>
      <c r="AC42" s="15">
        <v>45919</v>
      </c>
      <c r="AD42" s="56"/>
      <c r="AE42" s="56"/>
      <c r="AF42" s="56"/>
      <c r="AG42" s="56"/>
      <c r="AH42" s="56"/>
      <c r="AI42" s="56">
        <v>350</v>
      </c>
      <c r="AJ42" s="56"/>
      <c r="AK42" s="56"/>
      <c r="AL42" s="56">
        <v>100</v>
      </c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45917</v>
      </c>
      <c r="B43" s="49" t="s">
        <v>42</v>
      </c>
      <c r="C43" s="27" t="s">
        <v>52</v>
      </c>
      <c r="D43" s="27" t="s">
        <v>41</v>
      </c>
      <c r="E43" s="50" t="s">
        <v>292</v>
      </c>
      <c r="F43" s="51" t="str">
        <f>IFERROR(VLOOKUP(E43,#REF!,2,0),"-")</f>
        <v>-</v>
      </c>
      <c r="G43" s="50" t="s">
        <v>35</v>
      </c>
      <c r="H43" s="112" t="s">
        <v>215</v>
      </c>
      <c r="I43" s="112" t="s">
        <v>355</v>
      </c>
      <c r="J43" s="115" t="s">
        <v>1025</v>
      </c>
      <c r="K43" s="115">
        <v>1332</v>
      </c>
      <c r="L43" s="115" t="s">
        <v>1250</v>
      </c>
      <c r="M43" s="56" t="s">
        <v>1307</v>
      </c>
      <c r="N43" s="56">
        <v>40</v>
      </c>
      <c r="O43" s="56"/>
      <c r="P43" s="56">
        <v>1300</v>
      </c>
      <c r="Q43" s="56">
        <v>250</v>
      </c>
      <c r="R43" s="56"/>
      <c r="S43" s="56"/>
      <c r="T43" s="56">
        <v>100</v>
      </c>
      <c r="U43" s="56"/>
      <c r="V43" s="56"/>
      <c r="W43" s="56"/>
      <c r="X43" s="57">
        <f t="shared" si="3"/>
        <v>1650</v>
      </c>
      <c r="Y43" s="27">
        <v>4363</v>
      </c>
      <c r="Z43" s="57">
        <f t="shared" si="4"/>
        <v>6013</v>
      </c>
      <c r="AA43" s="56"/>
      <c r="AB43" s="63" t="s">
        <v>1264</v>
      </c>
      <c r="AC43" s="15">
        <v>45919</v>
      </c>
      <c r="AD43" s="56"/>
      <c r="AE43" s="56"/>
      <c r="AF43" s="56"/>
      <c r="AG43" s="56"/>
      <c r="AH43" s="56"/>
      <c r="AI43" s="56">
        <v>350</v>
      </c>
      <c r="AJ43" s="56"/>
      <c r="AK43" s="56"/>
      <c r="AL43" s="56">
        <v>100</v>
      </c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45917</v>
      </c>
      <c r="B44" s="49" t="s">
        <v>27</v>
      </c>
      <c r="C44" s="27" t="s">
        <v>54</v>
      </c>
      <c r="D44" s="27" t="s">
        <v>41</v>
      </c>
      <c r="E44" s="50" t="s">
        <v>227</v>
      </c>
      <c r="F44" s="51" t="str">
        <f>IFERROR(VLOOKUP(E44,#REF!,2,0),"-")</f>
        <v>-</v>
      </c>
      <c r="G44" s="50" t="s">
        <v>29</v>
      </c>
      <c r="H44" s="56" t="s">
        <v>108</v>
      </c>
      <c r="I44" s="56" t="s">
        <v>571</v>
      </c>
      <c r="J44" s="56" t="s">
        <v>138</v>
      </c>
      <c r="K44" s="56" t="s">
        <v>1302</v>
      </c>
      <c r="L44" s="56" t="s">
        <v>1303</v>
      </c>
      <c r="M44" s="56" t="s">
        <v>1308</v>
      </c>
      <c r="N44" s="56">
        <v>20</v>
      </c>
      <c r="O44" s="56"/>
      <c r="P44" s="56">
        <v>936.25</v>
      </c>
      <c r="Q44" s="56"/>
      <c r="R44" s="56"/>
      <c r="S44" s="56"/>
      <c r="T44" s="56">
        <v>100</v>
      </c>
      <c r="U44" s="56"/>
      <c r="V44" s="56"/>
      <c r="W44" s="56"/>
      <c r="X44" s="57">
        <f t="shared" si="3"/>
        <v>1036.25</v>
      </c>
      <c r="Y44" s="27">
        <v>3900</v>
      </c>
      <c r="Z44" s="57">
        <f t="shared" si="4"/>
        <v>4936.25</v>
      </c>
      <c r="AA44" s="56"/>
      <c r="AB44" s="14" t="s">
        <v>1305</v>
      </c>
      <c r="AC44" s="15">
        <v>45919</v>
      </c>
      <c r="AD44" s="56"/>
      <c r="AE44" s="56"/>
      <c r="AF44" s="56"/>
      <c r="AG44" s="56"/>
      <c r="AH44" s="56"/>
      <c r="AI44" s="56">
        <v>350</v>
      </c>
      <c r="AJ44" s="56"/>
      <c r="AK44" s="56"/>
      <c r="AL44" s="56">
        <v>100</v>
      </c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45917</v>
      </c>
      <c r="B45" s="49" t="s">
        <v>211</v>
      </c>
      <c r="C45" s="27" t="s">
        <v>56</v>
      </c>
      <c r="D45" s="27" t="s">
        <v>41</v>
      </c>
      <c r="E45" s="50" t="s">
        <v>253</v>
      </c>
      <c r="F45" s="51" t="str">
        <f>IFERROR(VLOOKUP(E45,#REF!,2,0),"-")</f>
        <v>-</v>
      </c>
      <c r="G45" s="50" t="s">
        <v>29</v>
      </c>
      <c r="H45" s="56" t="s">
        <v>119</v>
      </c>
      <c r="I45" s="99" t="s">
        <v>262</v>
      </c>
      <c r="J45" s="56" t="s">
        <v>132</v>
      </c>
      <c r="K45" s="56"/>
      <c r="L45" s="56" t="s">
        <v>1273</v>
      </c>
      <c r="M45" s="56" t="s">
        <v>1309</v>
      </c>
      <c r="N45" s="56">
        <v>20</v>
      </c>
      <c r="O45" s="56"/>
      <c r="P45" s="56">
        <v>677.99</v>
      </c>
      <c r="Q45" s="56"/>
      <c r="R45" s="56"/>
      <c r="S45" s="56"/>
      <c r="T45" s="56">
        <v>130</v>
      </c>
      <c r="U45" s="56"/>
      <c r="V45" s="56"/>
      <c r="W45" s="56"/>
      <c r="X45" s="57">
        <f t="shared" si="3"/>
        <v>807.99</v>
      </c>
      <c r="Y45" s="27">
        <v>4000</v>
      </c>
      <c r="Z45" s="57">
        <f t="shared" si="4"/>
        <v>4807.99</v>
      </c>
      <c r="AA45" s="56"/>
      <c r="AB45" s="114" t="s">
        <v>1275</v>
      </c>
      <c r="AC45" s="56"/>
      <c r="AD45" s="56"/>
      <c r="AE45" s="56"/>
      <c r="AF45" s="56"/>
      <c r="AG45" s="56"/>
      <c r="AH45" s="56"/>
      <c r="AI45" s="56">
        <v>350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15">
        <v>45917</v>
      </c>
      <c r="B46" s="49" t="s">
        <v>30</v>
      </c>
      <c r="C46" s="27" t="s">
        <v>78</v>
      </c>
      <c r="D46" s="27" t="s">
        <v>41</v>
      </c>
      <c r="E46" s="50" t="s">
        <v>55</v>
      </c>
      <c r="F46" s="51" t="str">
        <f>IFERROR(VLOOKUP(E46,#REF!,2,0),"-")</f>
        <v>-</v>
      </c>
      <c r="G46" s="50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7">
        <f t="shared" si="3"/>
        <v>0</v>
      </c>
      <c r="Y46" s="27"/>
      <c r="Z46" s="57">
        <f t="shared" si="4"/>
        <v>0</v>
      </c>
      <c r="AA46" s="56"/>
      <c r="AB46" s="56"/>
      <c r="AC46" s="15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9"/>
      <c r="AQ46" s="60"/>
      <c r="AR46" s="59"/>
      <c r="AS46" s="59"/>
    </row>
    <row r="47" spans="1:45" ht="18.75" customHeight="1">
      <c r="A47" s="15">
        <v>45917</v>
      </c>
      <c r="B47" s="49" t="s">
        <v>27</v>
      </c>
      <c r="C47" s="27" t="s">
        <v>79</v>
      </c>
      <c r="D47" s="27" t="s">
        <v>41</v>
      </c>
      <c r="E47" s="50" t="s">
        <v>53</v>
      </c>
      <c r="F47" s="51" t="str">
        <f>IFERROR(VLOOKUP(E47,#REF!,2,0),"-")</f>
        <v>-</v>
      </c>
      <c r="G47" s="50" t="s">
        <v>29</v>
      </c>
      <c r="H47" s="56" t="s">
        <v>98</v>
      </c>
      <c r="I47" s="56" t="s">
        <v>571</v>
      </c>
      <c r="J47" s="56" t="s">
        <v>138</v>
      </c>
      <c r="K47" s="56" t="s">
        <v>1310</v>
      </c>
      <c r="L47" s="56">
        <v>2101763697</v>
      </c>
      <c r="M47" s="56" t="s">
        <v>1311</v>
      </c>
      <c r="N47" s="56">
        <v>40</v>
      </c>
      <c r="O47" s="56"/>
      <c r="P47" s="56">
        <v>1284</v>
      </c>
      <c r="Q47" s="56">
        <v>267.5</v>
      </c>
      <c r="R47" s="56"/>
      <c r="S47" s="56"/>
      <c r="T47" s="56">
        <v>100</v>
      </c>
      <c r="U47" s="56"/>
      <c r="V47" s="56"/>
      <c r="W47" s="56">
        <v>36</v>
      </c>
      <c r="X47" s="57">
        <f t="shared" si="3"/>
        <v>1615.5</v>
      </c>
      <c r="Y47" s="27">
        <v>3900</v>
      </c>
      <c r="Z47" s="57">
        <f t="shared" si="4"/>
        <v>5515.5</v>
      </c>
      <c r="AA47" s="56"/>
      <c r="AB47" s="14" t="s">
        <v>1312</v>
      </c>
      <c r="AC47" s="15">
        <v>45919</v>
      </c>
      <c r="AD47" s="56"/>
      <c r="AE47" s="56"/>
      <c r="AF47" s="56"/>
      <c r="AG47" s="56"/>
      <c r="AH47" s="56"/>
      <c r="AI47" s="56">
        <v>350</v>
      </c>
      <c r="AJ47" s="56"/>
      <c r="AK47" s="56"/>
      <c r="AL47" s="56">
        <v>100</v>
      </c>
      <c r="AM47" s="56"/>
      <c r="AN47" s="56"/>
      <c r="AO47" s="56"/>
      <c r="AP47" s="59"/>
      <c r="AQ47" s="60"/>
      <c r="AR47" s="59"/>
      <c r="AS47" s="59"/>
    </row>
    <row r="48" spans="1:45" ht="18.75" customHeight="1">
      <c r="A48" s="15">
        <v>45917</v>
      </c>
      <c r="B48" s="49" t="s">
        <v>27</v>
      </c>
      <c r="C48" s="27" t="s">
        <v>80</v>
      </c>
      <c r="D48" s="27" t="s">
        <v>41</v>
      </c>
      <c r="E48" s="50" t="s">
        <v>258</v>
      </c>
      <c r="F48" s="51" t="str">
        <f>IFERROR(VLOOKUP(E48,#REF!,2,0),"-")</f>
        <v>-</v>
      </c>
      <c r="G48" s="50" t="s">
        <v>29</v>
      </c>
      <c r="H48" s="56" t="s">
        <v>839</v>
      </c>
      <c r="I48" s="56" t="s">
        <v>1297</v>
      </c>
      <c r="J48" s="56" t="s">
        <v>138</v>
      </c>
      <c r="K48" s="56" t="s">
        <v>1298</v>
      </c>
      <c r="L48" s="56" t="s">
        <v>1299</v>
      </c>
      <c r="M48" s="56" t="s">
        <v>1313</v>
      </c>
      <c r="N48" s="56">
        <v>40</v>
      </c>
      <c r="O48" s="56"/>
      <c r="P48" s="56">
        <v>1284</v>
      </c>
      <c r="Q48" s="56">
        <v>250</v>
      </c>
      <c r="R48" s="56"/>
      <c r="S48" s="56"/>
      <c r="T48" s="56"/>
      <c r="U48" s="56"/>
      <c r="V48" s="56"/>
      <c r="W48" s="56">
        <v>36</v>
      </c>
      <c r="X48" s="57">
        <f t="shared" si="3"/>
        <v>1498</v>
      </c>
      <c r="Y48" s="27">
        <v>3600</v>
      </c>
      <c r="Z48" s="57">
        <f t="shared" si="4"/>
        <v>5098</v>
      </c>
      <c r="AA48" s="56"/>
      <c r="AB48" s="14" t="s">
        <v>1301</v>
      </c>
      <c r="AC48" s="15">
        <v>45919</v>
      </c>
      <c r="AD48" s="56"/>
      <c r="AE48" s="56"/>
      <c r="AF48" s="56"/>
      <c r="AG48" s="56"/>
      <c r="AH48" s="56"/>
      <c r="AI48" s="56">
        <v>350</v>
      </c>
      <c r="AJ48" s="56"/>
      <c r="AK48" s="56"/>
      <c r="AL48" s="56">
        <v>100</v>
      </c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45917</v>
      </c>
      <c r="B49" s="49" t="s">
        <v>42</v>
      </c>
      <c r="C49" s="27" t="s">
        <v>81</v>
      </c>
      <c r="D49" s="27" t="s">
        <v>41</v>
      </c>
      <c r="E49" s="50" t="s">
        <v>74</v>
      </c>
      <c r="F49" s="51" t="str">
        <f>IFERROR(VLOOKUP(E49,#REF!,2,0),"-")</f>
        <v>-</v>
      </c>
      <c r="G49" s="50" t="s">
        <v>35</v>
      </c>
      <c r="H49" s="112" t="s">
        <v>215</v>
      </c>
      <c r="I49" s="112" t="s">
        <v>355</v>
      </c>
      <c r="J49" s="115" t="s">
        <v>1262</v>
      </c>
      <c r="K49" s="115">
        <v>1332</v>
      </c>
      <c r="L49" s="115" t="s">
        <v>1250</v>
      </c>
      <c r="M49" s="56" t="s">
        <v>1314</v>
      </c>
      <c r="N49" s="56">
        <v>40</v>
      </c>
      <c r="O49" s="56"/>
      <c r="P49" s="56">
        <v>1300</v>
      </c>
      <c r="Q49" s="56">
        <v>250</v>
      </c>
      <c r="R49" s="56"/>
      <c r="S49" s="56"/>
      <c r="T49" s="56">
        <v>100</v>
      </c>
      <c r="U49" s="56"/>
      <c r="V49" s="56"/>
      <c r="W49" s="56"/>
      <c r="X49" s="57">
        <f t="shared" si="3"/>
        <v>1650</v>
      </c>
      <c r="Y49" s="27">
        <v>4363</v>
      </c>
      <c r="Z49" s="57">
        <f t="shared" si="4"/>
        <v>6013</v>
      </c>
      <c r="AA49" s="56"/>
      <c r="AB49" s="63" t="s">
        <v>1264</v>
      </c>
      <c r="AC49" s="15">
        <v>45919</v>
      </c>
      <c r="AD49" s="56"/>
      <c r="AE49" s="56"/>
      <c r="AF49" s="56"/>
      <c r="AG49" s="56"/>
      <c r="AH49" s="56"/>
      <c r="AI49" s="56">
        <v>350</v>
      </c>
      <c r="AJ49" s="56"/>
      <c r="AK49" s="56"/>
      <c r="AL49" s="56">
        <v>100</v>
      </c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45917</v>
      </c>
      <c r="B50" s="49" t="s">
        <v>30</v>
      </c>
      <c r="C50" s="27" t="s">
        <v>81</v>
      </c>
      <c r="D50" s="27" t="s">
        <v>41</v>
      </c>
      <c r="E50" s="50" t="s">
        <v>74</v>
      </c>
      <c r="F50" s="51" t="str">
        <f>IFERROR(VLOOKUP(E50,#REF!,2,0),"-")</f>
        <v>-</v>
      </c>
      <c r="G50" s="50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7">
        <f t="shared" si="3"/>
        <v>0</v>
      </c>
      <c r="Y50" s="27"/>
      <c r="Z50" s="57">
        <f t="shared" si="4"/>
        <v>0</v>
      </c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15">
        <v>45917</v>
      </c>
      <c r="B51" s="49" t="s">
        <v>30</v>
      </c>
      <c r="C51" s="27" t="s">
        <v>263</v>
      </c>
      <c r="D51" s="27" t="s">
        <v>41</v>
      </c>
      <c r="E51" s="50" t="s">
        <v>219</v>
      </c>
      <c r="F51" s="51" t="str">
        <f>IFERROR(VLOOKUP(E51,#REF!,2,0),"-")</f>
        <v>-</v>
      </c>
      <c r="G51" s="50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7">
        <f t="shared" si="3"/>
        <v>0</v>
      </c>
      <c r="Y51" s="27"/>
      <c r="Z51" s="57">
        <f t="shared" si="4"/>
        <v>0</v>
      </c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9"/>
      <c r="AQ51" s="60"/>
      <c r="AR51" s="59"/>
      <c r="AS51" s="59"/>
    </row>
    <row r="52" spans="1:45" ht="18.75" customHeight="1">
      <c r="A52" s="80">
        <v>45917</v>
      </c>
      <c r="B52" s="81" t="s">
        <v>101</v>
      </c>
      <c r="C52" s="82" t="s">
        <v>259</v>
      </c>
      <c r="D52" s="82" t="s">
        <v>41</v>
      </c>
      <c r="E52" s="83" t="s">
        <v>272</v>
      </c>
      <c r="F52" s="84" t="str">
        <f>IFERROR(VLOOKUP(E52,#REF!,2,0),"-")</f>
        <v>-</v>
      </c>
      <c r="G52" s="83" t="s">
        <v>29</v>
      </c>
      <c r="H52" s="85" t="s">
        <v>107</v>
      </c>
      <c r="I52" s="85" t="s">
        <v>1285</v>
      </c>
      <c r="J52" s="85" t="s">
        <v>106</v>
      </c>
      <c r="K52" s="85" t="s">
        <v>1286</v>
      </c>
      <c r="L52" s="85">
        <v>2311782650</v>
      </c>
      <c r="M52" s="85" t="s">
        <v>1315</v>
      </c>
      <c r="N52" s="85">
        <v>40</v>
      </c>
      <c r="O52" s="85"/>
      <c r="P52" s="85">
        <v>856</v>
      </c>
      <c r="Q52" s="85">
        <v>250</v>
      </c>
      <c r="R52" s="85"/>
      <c r="S52" s="85"/>
      <c r="T52" s="85">
        <v>130</v>
      </c>
      <c r="U52" s="85"/>
      <c r="V52" s="85"/>
      <c r="W52" s="85"/>
      <c r="X52" s="86">
        <f t="shared" si="3"/>
        <v>1236</v>
      </c>
      <c r="Y52" s="82">
        <v>4000</v>
      </c>
      <c r="Z52" s="86">
        <f t="shared" si="4"/>
        <v>5236</v>
      </c>
      <c r="AA52" s="85"/>
      <c r="AB52" s="96" t="s">
        <v>1288</v>
      </c>
      <c r="AC52" s="80">
        <v>45926</v>
      </c>
      <c r="AD52" s="85"/>
      <c r="AE52" s="85"/>
      <c r="AF52" s="85"/>
      <c r="AG52" s="85"/>
      <c r="AH52" s="85"/>
      <c r="AI52" s="56">
        <v>350</v>
      </c>
      <c r="AJ52" s="85"/>
      <c r="AK52" s="85"/>
      <c r="AL52" s="56">
        <v>100</v>
      </c>
      <c r="AM52" s="85"/>
      <c r="AN52" s="85"/>
      <c r="AO52" s="85"/>
      <c r="AP52" s="87"/>
      <c r="AQ52" s="88"/>
      <c r="AR52" s="87"/>
      <c r="AS52" s="87"/>
    </row>
    <row r="53" spans="1:45" ht="18.75" customHeight="1">
      <c r="A53" s="15">
        <v>45917</v>
      </c>
      <c r="B53" s="49" t="s">
        <v>42</v>
      </c>
      <c r="C53" s="27" t="s">
        <v>256</v>
      </c>
      <c r="D53" s="27" t="s">
        <v>41</v>
      </c>
      <c r="E53" s="50" t="s">
        <v>275</v>
      </c>
      <c r="F53" s="51" t="str">
        <f>IFERROR(VLOOKUP(E53,#REF!,2,0),"-")</f>
        <v>-</v>
      </c>
      <c r="G53" s="50" t="s">
        <v>35</v>
      </c>
      <c r="H53" s="112" t="s">
        <v>215</v>
      </c>
      <c r="I53" s="112" t="s">
        <v>355</v>
      </c>
      <c r="J53" s="115" t="s">
        <v>1262</v>
      </c>
      <c r="K53" s="115">
        <v>1332</v>
      </c>
      <c r="L53" s="115" t="s">
        <v>1250</v>
      </c>
      <c r="M53" s="56" t="s">
        <v>1316</v>
      </c>
      <c r="N53" s="56">
        <v>40</v>
      </c>
      <c r="O53" s="56"/>
      <c r="P53" s="56">
        <v>1300</v>
      </c>
      <c r="Q53" s="56">
        <v>250</v>
      </c>
      <c r="R53" s="56"/>
      <c r="S53" s="56"/>
      <c r="T53" s="56">
        <v>100</v>
      </c>
      <c r="U53" s="56"/>
      <c r="V53" s="56"/>
      <c r="W53" s="56"/>
      <c r="X53" s="57">
        <f t="shared" si="3"/>
        <v>1650</v>
      </c>
      <c r="Y53" s="27">
        <v>4363</v>
      </c>
      <c r="Z53" s="57">
        <f t="shared" si="4"/>
        <v>6013</v>
      </c>
      <c r="AA53" s="56"/>
      <c r="AB53" s="63" t="s">
        <v>1264</v>
      </c>
      <c r="AC53" s="15">
        <v>45919</v>
      </c>
      <c r="AD53" s="56"/>
      <c r="AE53" s="56"/>
      <c r="AF53" s="56"/>
      <c r="AG53" s="56"/>
      <c r="AH53" s="56"/>
      <c r="AI53" s="56">
        <v>350</v>
      </c>
      <c r="AJ53" s="56"/>
      <c r="AK53" s="56"/>
      <c r="AL53" s="56">
        <v>100</v>
      </c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80">
        <v>45917</v>
      </c>
      <c r="B54" s="81" t="s">
        <v>30</v>
      </c>
      <c r="C54" s="82" t="s">
        <v>282</v>
      </c>
      <c r="D54" s="82" t="s">
        <v>41</v>
      </c>
      <c r="E54" s="83" t="s">
        <v>210</v>
      </c>
      <c r="F54" s="84" t="str">
        <f>IFERROR(VLOOKUP(E54,#REF!,2,0),"-")</f>
        <v>-</v>
      </c>
      <c r="G54" s="83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6">
        <f t="shared" si="3"/>
        <v>0</v>
      </c>
      <c r="Y54" s="82"/>
      <c r="Z54" s="86">
        <f t="shared" si="4"/>
        <v>0</v>
      </c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7"/>
      <c r="AQ54" s="88"/>
      <c r="AR54" s="87"/>
      <c r="AS54" s="87"/>
    </row>
    <row r="55" spans="1:45" ht="18.75" customHeight="1">
      <c r="A55" s="67">
        <v>45918</v>
      </c>
      <c r="B55" s="49" t="s">
        <v>101</v>
      </c>
      <c r="C55" s="69" t="s">
        <v>22</v>
      </c>
      <c r="D55" s="69" t="s">
        <v>23</v>
      </c>
      <c r="E55" s="70" t="s">
        <v>207</v>
      </c>
      <c r="F55" s="71" t="str">
        <f>IFERROR(VLOOKUP(E55,#REF!,2,0),"-")</f>
        <v>-</v>
      </c>
      <c r="G55" s="70" t="s">
        <v>29</v>
      </c>
      <c r="H55" s="73" t="s">
        <v>107</v>
      </c>
      <c r="I55" s="73" t="s">
        <v>198</v>
      </c>
      <c r="J55" s="73" t="s">
        <v>296</v>
      </c>
      <c r="K55" s="73" t="s">
        <v>1317</v>
      </c>
      <c r="L55" s="73">
        <v>2764677450</v>
      </c>
      <c r="M55" s="73" t="s">
        <v>1318</v>
      </c>
      <c r="N55" s="73">
        <v>40</v>
      </c>
      <c r="O55" s="73"/>
      <c r="P55" s="73">
        <v>900</v>
      </c>
      <c r="Q55" s="73">
        <v>250</v>
      </c>
      <c r="R55" s="73"/>
      <c r="S55" s="73"/>
      <c r="T55" s="73">
        <v>130</v>
      </c>
      <c r="U55" s="73"/>
      <c r="V55" s="73"/>
      <c r="W55" s="73"/>
      <c r="X55" s="74">
        <f t="shared" si="3"/>
        <v>1280</v>
      </c>
      <c r="Y55" s="69">
        <v>2600</v>
      </c>
      <c r="Z55" s="74">
        <f t="shared" si="4"/>
        <v>3880</v>
      </c>
      <c r="AA55" s="73"/>
      <c r="AB55" s="14" t="s">
        <v>1319</v>
      </c>
      <c r="AC55" s="15">
        <v>45926</v>
      </c>
      <c r="AD55" s="73"/>
      <c r="AE55" s="73"/>
      <c r="AF55" s="73"/>
      <c r="AG55" s="73"/>
      <c r="AH55" s="73"/>
      <c r="AI55" s="56">
        <v>350</v>
      </c>
      <c r="AJ55" s="73"/>
      <c r="AK55" s="73"/>
      <c r="AL55" s="56">
        <v>100</v>
      </c>
      <c r="AM55" s="73"/>
      <c r="AN55" s="73"/>
      <c r="AO55" s="73"/>
      <c r="AP55" s="75"/>
      <c r="AQ55" s="76"/>
      <c r="AR55" s="75"/>
      <c r="AS55" s="75"/>
    </row>
    <row r="56" spans="1:45" ht="18.75" customHeight="1">
      <c r="A56" s="15">
        <v>45918</v>
      </c>
      <c r="B56" s="49" t="s">
        <v>27</v>
      </c>
      <c r="C56" s="27" t="s">
        <v>28</v>
      </c>
      <c r="D56" s="27" t="s">
        <v>23</v>
      </c>
      <c r="E56" s="50" t="s">
        <v>261</v>
      </c>
      <c r="F56" s="51" t="str">
        <f>IFERROR(VLOOKUP(E56,#REF!,2,0),"-")</f>
        <v>-</v>
      </c>
      <c r="G56" s="50" t="s">
        <v>29</v>
      </c>
      <c r="H56" s="56" t="s">
        <v>396</v>
      </c>
      <c r="I56" s="56" t="s">
        <v>296</v>
      </c>
      <c r="J56" s="56"/>
      <c r="K56" s="56" t="s">
        <v>1292</v>
      </c>
      <c r="L56" s="56">
        <v>2025090994</v>
      </c>
      <c r="M56" s="56" t="s">
        <v>197</v>
      </c>
      <c r="N56" s="56">
        <v>40</v>
      </c>
      <c r="O56" s="56"/>
      <c r="P56" s="56"/>
      <c r="Q56" s="56"/>
      <c r="R56" s="56"/>
      <c r="S56" s="56"/>
      <c r="T56" s="56"/>
      <c r="U56" s="56"/>
      <c r="V56" s="56"/>
      <c r="W56" s="56"/>
      <c r="X56" s="57">
        <f t="shared" si="3"/>
        <v>0</v>
      </c>
      <c r="Y56" s="27">
        <v>6634</v>
      </c>
      <c r="Z56" s="57">
        <f t="shared" si="4"/>
        <v>6634</v>
      </c>
      <c r="AA56" s="56"/>
      <c r="AB56" s="14" t="s">
        <v>1293</v>
      </c>
      <c r="AC56" s="15">
        <v>45924</v>
      </c>
      <c r="AD56" s="56"/>
      <c r="AE56" s="56"/>
      <c r="AF56" s="56"/>
      <c r="AG56" s="56"/>
      <c r="AH56" s="56"/>
      <c r="AI56" s="56">
        <v>450</v>
      </c>
      <c r="AJ56" s="56"/>
      <c r="AK56" s="56">
        <v>100</v>
      </c>
      <c r="AL56" s="56"/>
      <c r="AM56" s="56"/>
      <c r="AN56" s="56"/>
      <c r="AO56" s="56"/>
      <c r="AP56" s="59"/>
      <c r="AQ56" s="60"/>
      <c r="AR56" s="59"/>
      <c r="AS56" s="59"/>
    </row>
    <row r="57" spans="1:45" ht="18.75" customHeight="1">
      <c r="A57" s="15">
        <v>45918</v>
      </c>
      <c r="B57" s="49" t="s">
        <v>101</v>
      </c>
      <c r="C57" s="27" t="s">
        <v>31</v>
      </c>
      <c r="D57" s="27" t="s">
        <v>23</v>
      </c>
      <c r="E57" s="50" t="s">
        <v>248</v>
      </c>
      <c r="F57" s="51" t="str">
        <f>IFERROR(VLOOKUP(E57,#REF!,2,0),"-")</f>
        <v>-</v>
      </c>
      <c r="G57" s="50" t="s">
        <v>29</v>
      </c>
      <c r="H57" s="56" t="s">
        <v>107</v>
      </c>
      <c r="I57" s="56" t="s">
        <v>198</v>
      </c>
      <c r="J57" s="56" t="s">
        <v>296</v>
      </c>
      <c r="K57" s="56" t="s">
        <v>1317</v>
      </c>
      <c r="L57" s="56">
        <v>2764677450</v>
      </c>
      <c r="M57" s="56" t="s">
        <v>1320</v>
      </c>
      <c r="N57" s="56">
        <v>40</v>
      </c>
      <c r="O57" s="56"/>
      <c r="P57" s="56">
        <v>900</v>
      </c>
      <c r="Q57" s="56">
        <v>250</v>
      </c>
      <c r="R57" s="56"/>
      <c r="S57" s="56"/>
      <c r="T57" s="56">
        <v>130</v>
      </c>
      <c r="U57" s="56"/>
      <c r="V57" s="56"/>
      <c r="W57" s="56"/>
      <c r="X57" s="57">
        <f t="shared" si="3"/>
        <v>1280</v>
      </c>
      <c r="Y57" s="27">
        <v>2600</v>
      </c>
      <c r="Z57" s="57">
        <f t="shared" si="4"/>
        <v>3880</v>
      </c>
      <c r="AA57" s="56"/>
      <c r="AB57" s="14" t="s">
        <v>1319</v>
      </c>
      <c r="AC57" s="15">
        <v>45926</v>
      </c>
      <c r="AD57" s="56"/>
      <c r="AE57" s="56"/>
      <c r="AF57" s="56"/>
      <c r="AG57" s="56"/>
      <c r="AH57" s="56"/>
      <c r="AI57" s="56">
        <v>350</v>
      </c>
      <c r="AJ57" s="56"/>
      <c r="AK57" s="56"/>
      <c r="AL57" s="56">
        <v>100</v>
      </c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45918</v>
      </c>
      <c r="B58" s="49" t="s">
        <v>42</v>
      </c>
      <c r="C58" s="27" t="s">
        <v>33</v>
      </c>
      <c r="D58" s="27" t="s">
        <v>23</v>
      </c>
      <c r="E58" s="50" t="s">
        <v>45</v>
      </c>
      <c r="F58" s="51"/>
      <c r="G58" s="50" t="s">
        <v>35</v>
      </c>
      <c r="H58" s="56" t="s">
        <v>215</v>
      </c>
      <c r="I58" s="112" t="s">
        <v>355</v>
      </c>
      <c r="J58" s="115" t="s">
        <v>1262</v>
      </c>
      <c r="K58" s="56">
        <v>1332</v>
      </c>
      <c r="L58" s="115" t="s">
        <v>1250</v>
      </c>
      <c r="M58" s="56" t="s">
        <v>1321</v>
      </c>
      <c r="N58" s="56">
        <v>40</v>
      </c>
      <c r="O58" s="56"/>
      <c r="P58" s="56">
        <v>1300</v>
      </c>
      <c r="Q58" s="56">
        <v>250</v>
      </c>
      <c r="R58" s="56"/>
      <c r="S58" s="56"/>
      <c r="T58" s="56"/>
      <c r="U58" s="56"/>
      <c r="V58" s="56"/>
      <c r="W58" s="56"/>
      <c r="X58" s="57">
        <f t="shared" si="3"/>
        <v>1550</v>
      </c>
      <c r="Y58" s="27">
        <v>4363</v>
      </c>
      <c r="Z58" s="57">
        <f t="shared" si="4"/>
        <v>5913</v>
      </c>
      <c r="AA58" s="56"/>
      <c r="AB58" s="14" t="s">
        <v>1322</v>
      </c>
      <c r="AC58" s="15">
        <v>45922</v>
      </c>
      <c r="AD58" s="56"/>
      <c r="AE58" s="56"/>
      <c r="AF58" s="56"/>
      <c r="AG58" s="56"/>
      <c r="AH58" s="56"/>
      <c r="AI58" s="56">
        <v>350</v>
      </c>
      <c r="AJ58" s="56"/>
      <c r="AK58" s="56"/>
      <c r="AL58" s="56">
        <v>100</v>
      </c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45918</v>
      </c>
      <c r="B59" s="49" t="s">
        <v>30</v>
      </c>
      <c r="C59" s="27" t="s">
        <v>33</v>
      </c>
      <c r="D59" s="27" t="s">
        <v>23</v>
      </c>
      <c r="E59" s="50"/>
      <c r="F59" s="51"/>
      <c r="G59" s="50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7">
        <f t="shared" si="3"/>
        <v>0</v>
      </c>
      <c r="Y59" s="27"/>
      <c r="Z59" s="57">
        <f t="shared" si="4"/>
        <v>0</v>
      </c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45918</v>
      </c>
      <c r="B60" s="49" t="s">
        <v>42</v>
      </c>
      <c r="C60" s="27" t="s">
        <v>34</v>
      </c>
      <c r="D60" s="27" t="s">
        <v>23</v>
      </c>
      <c r="E60" s="50" t="s">
        <v>75</v>
      </c>
      <c r="F60" s="51" t="str">
        <f>IFERROR(VLOOKUP(E60,#REF!,2,0),"-")</f>
        <v>-</v>
      </c>
      <c r="G60" s="50" t="s">
        <v>35</v>
      </c>
      <c r="H60" s="56" t="s">
        <v>215</v>
      </c>
      <c r="I60" s="56" t="s">
        <v>312</v>
      </c>
      <c r="J60" s="115" t="s">
        <v>1025</v>
      </c>
      <c r="K60" s="56">
        <v>1461</v>
      </c>
      <c r="L60" s="56" t="s">
        <v>1323</v>
      </c>
      <c r="M60" s="56" t="s">
        <v>1324</v>
      </c>
      <c r="N60" s="56">
        <v>20</v>
      </c>
      <c r="O60" s="56"/>
      <c r="P60" s="56">
        <v>900</v>
      </c>
      <c r="Q60" s="56"/>
      <c r="R60" s="56"/>
      <c r="S60" s="56"/>
      <c r="T60" s="56">
        <v>100</v>
      </c>
      <c r="U60" s="56"/>
      <c r="V60" s="56"/>
      <c r="W60" s="56"/>
      <c r="X60" s="57">
        <f t="shared" si="3"/>
        <v>1000</v>
      </c>
      <c r="Y60" s="27">
        <v>4363</v>
      </c>
      <c r="Z60" s="57">
        <f t="shared" si="4"/>
        <v>5363</v>
      </c>
      <c r="AA60" s="56"/>
      <c r="AB60" s="14" t="s">
        <v>1325</v>
      </c>
      <c r="AC60" s="15">
        <v>45922</v>
      </c>
      <c r="AD60" s="56"/>
      <c r="AE60" s="56"/>
      <c r="AF60" s="56"/>
      <c r="AG60" s="56"/>
      <c r="AH60" s="56"/>
      <c r="AI60" s="56">
        <v>350</v>
      </c>
      <c r="AJ60" s="56"/>
      <c r="AK60" s="56"/>
      <c r="AL60" s="56">
        <v>100</v>
      </c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45918</v>
      </c>
      <c r="B61" s="49" t="s">
        <v>30</v>
      </c>
      <c r="C61" s="27" t="s">
        <v>36</v>
      </c>
      <c r="D61" s="27" t="s">
        <v>23</v>
      </c>
      <c r="E61" s="50" t="s">
        <v>37</v>
      </c>
      <c r="F61" s="51" t="str">
        <f>IFERROR(VLOOKUP(E61,#REF!,2,0),"-")</f>
        <v>-</v>
      </c>
      <c r="G61" s="50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7">
        <f t="shared" si="3"/>
        <v>0</v>
      </c>
      <c r="Y61" s="27"/>
      <c r="Z61" s="57">
        <f t="shared" si="4"/>
        <v>0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45918</v>
      </c>
      <c r="B62" s="49" t="s">
        <v>202</v>
      </c>
      <c r="C62" s="27" t="s">
        <v>39</v>
      </c>
      <c r="D62" s="27" t="s">
        <v>23</v>
      </c>
      <c r="E62" s="50" t="s">
        <v>151</v>
      </c>
      <c r="F62" s="51" t="str">
        <f>IFERROR(VLOOKUP(E62,#REF!,2,0),"-")</f>
        <v>-</v>
      </c>
      <c r="G62" s="50" t="s">
        <v>24</v>
      </c>
      <c r="H62" s="56" t="s">
        <v>203</v>
      </c>
      <c r="I62" s="56" t="s">
        <v>204</v>
      </c>
      <c r="J62" s="56"/>
      <c r="K62" s="56" t="s">
        <v>1326</v>
      </c>
      <c r="L62" s="56"/>
      <c r="M62" s="56" t="s">
        <v>38</v>
      </c>
      <c r="N62" s="56">
        <v>40</v>
      </c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3"/>
        <v>0</v>
      </c>
      <c r="Y62" s="27">
        <v>6800</v>
      </c>
      <c r="Z62" s="57">
        <f t="shared" si="4"/>
        <v>6800</v>
      </c>
      <c r="AA62" s="56"/>
      <c r="AB62" s="56"/>
      <c r="AC62" s="56"/>
      <c r="AD62" s="56"/>
      <c r="AE62" s="56"/>
      <c r="AF62" s="56"/>
      <c r="AG62" s="56"/>
      <c r="AH62" s="56"/>
      <c r="AI62" s="56">
        <v>450</v>
      </c>
      <c r="AJ62" s="56"/>
      <c r="AK62" s="56"/>
      <c r="AL62" s="56">
        <v>100</v>
      </c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45918</v>
      </c>
      <c r="B63" s="49" t="s">
        <v>30</v>
      </c>
      <c r="C63" s="27" t="s">
        <v>44</v>
      </c>
      <c r="D63" s="27" t="s">
        <v>41</v>
      </c>
      <c r="E63" s="50" t="s">
        <v>222</v>
      </c>
      <c r="F63" s="51" t="str">
        <f>IFERROR(VLOOKUP(E63,#REF!,2,0),"-")</f>
        <v>-</v>
      </c>
      <c r="G63" s="50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7">
        <f t="shared" si="3"/>
        <v>0</v>
      </c>
      <c r="Y63" s="27"/>
      <c r="Z63" s="57">
        <f t="shared" si="4"/>
        <v>0</v>
      </c>
      <c r="AA63" s="56"/>
      <c r="AB63" s="56"/>
      <c r="AC63" s="15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45919</v>
      </c>
      <c r="B64" s="49" t="s">
        <v>60</v>
      </c>
      <c r="C64" s="27" t="s">
        <v>44</v>
      </c>
      <c r="D64" s="27" t="s">
        <v>41</v>
      </c>
      <c r="E64" s="50" t="s">
        <v>222</v>
      </c>
      <c r="F64" s="51" t="str">
        <f>IFERROR(VLOOKUP(E64,#REF!,2,0),"-")</f>
        <v>-</v>
      </c>
      <c r="G64" s="50"/>
      <c r="H64" s="56"/>
      <c r="I64" s="56" t="s">
        <v>187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7">
        <f t="shared" si="3"/>
        <v>0</v>
      </c>
      <c r="Y64" s="27"/>
      <c r="Z64" s="57">
        <f t="shared" si="4"/>
        <v>0</v>
      </c>
      <c r="AA64" s="56"/>
      <c r="AB64" s="56"/>
      <c r="AC64" s="15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45918</v>
      </c>
      <c r="B65" s="49" t="s">
        <v>101</v>
      </c>
      <c r="C65" s="27" t="s">
        <v>46</v>
      </c>
      <c r="D65" s="27" t="s">
        <v>41</v>
      </c>
      <c r="E65" s="50" t="s">
        <v>234</v>
      </c>
      <c r="F65" s="51" t="str">
        <f>IFERROR(VLOOKUP(E65,#REF!,2,0),"-")</f>
        <v>-</v>
      </c>
      <c r="G65" s="50" t="s">
        <v>29</v>
      </c>
      <c r="H65" s="56" t="s">
        <v>107</v>
      </c>
      <c r="I65" s="56" t="s">
        <v>198</v>
      </c>
      <c r="J65" s="56" t="s">
        <v>296</v>
      </c>
      <c r="K65" s="56" t="s">
        <v>1317</v>
      </c>
      <c r="L65" s="56">
        <v>2764677450</v>
      </c>
      <c r="M65" s="56" t="s">
        <v>1327</v>
      </c>
      <c r="N65" s="56">
        <v>40</v>
      </c>
      <c r="O65" s="56"/>
      <c r="P65" s="56">
        <v>900</v>
      </c>
      <c r="Q65" s="56">
        <v>250</v>
      </c>
      <c r="R65" s="56"/>
      <c r="S65" s="56"/>
      <c r="T65" s="56">
        <v>130</v>
      </c>
      <c r="U65" s="56"/>
      <c r="V65" s="56"/>
      <c r="W65" s="56"/>
      <c r="X65" s="57">
        <f t="shared" si="3"/>
        <v>1280</v>
      </c>
      <c r="Y65" s="27">
        <v>2600</v>
      </c>
      <c r="Z65" s="57">
        <f t="shared" si="4"/>
        <v>3880</v>
      </c>
      <c r="AA65" s="56"/>
      <c r="AB65" s="14" t="s">
        <v>1319</v>
      </c>
      <c r="AC65" s="15">
        <v>45926</v>
      </c>
      <c r="AD65" s="56"/>
      <c r="AE65" s="56"/>
      <c r="AF65" s="56"/>
      <c r="AG65" s="56"/>
      <c r="AH65" s="56"/>
      <c r="AI65" s="56">
        <v>350</v>
      </c>
      <c r="AJ65" s="56"/>
      <c r="AK65" s="56"/>
      <c r="AL65" s="56">
        <v>100</v>
      </c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45918</v>
      </c>
      <c r="B66" s="49" t="s">
        <v>136</v>
      </c>
      <c r="C66" s="27" t="s">
        <v>46</v>
      </c>
      <c r="D66" s="27" t="s">
        <v>41</v>
      </c>
      <c r="E66" s="50" t="s">
        <v>234</v>
      </c>
      <c r="F66" s="51" t="str">
        <f>IFERROR(VLOOKUP(E66,#REF!,2,0),"-")</f>
        <v>-</v>
      </c>
      <c r="G66" s="50" t="s">
        <v>35</v>
      </c>
      <c r="H66" s="56" t="s">
        <v>123</v>
      </c>
      <c r="I66" s="56" t="s">
        <v>236</v>
      </c>
      <c r="J66" s="56" t="s">
        <v>171</v>
      </c>
      <c r="K66" s="56"/>
      <c r="L66" s="56" t="s">
        <v>1328</v>
      </c>
      <c r="M66" s="56" t="s">
        <v>1329</v>
      </c>
      <c r="N66" s="56">
        <v>20</v>
      </c>
      <c r="O66" s="56"/>
      <c r="P66" s="56">
        <v>842</v>
      </c>
      <c r="Q66" s="56"/>
      <c r="R66" s="56"/>
      <c r="S66" s="56"/>
      <c r="T66" s="56">
        <v>100</v>
      </c>
      <c r="U66" s="56"/>
      <c r="V66" s="56"/>
      <c r="W66" s="56"/>
      <c r="X66" s="57">
        <f t="shared" si="3"/>
        <v>942</v>
      </c>
      <c r="Y66" s="27">
        <v>4200</v>
      </c>
      <c r="Z66" s="57">
        <f t="shared" si="4"/>
        <v>5142</v>
      </c>
      <c r="AA66" s="56"/>
      <c r="AB66" s="14" t="s">
        <v>1330</v>
      </c>
      <c r="AC66" s="15">
        <v>45923</v>
      </c>
      <c r="AD66" s="56"/>
      <c r="AE66" s="56"/>
      <c r="AF66" s="56"/>
      <c r="AG66" s="56"/>
      <c r="AH66" s="56"/>
      <c r="AI66" s="56">
        <v>350</v>
      </c>
      <c r="AJ66" s="56"/>
      <c r="AK66" s="56"/>
      <c r="AL66" s="56">
        <v>100</v>
      </c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45918</v>
      </c>
      <c r="B67" s="49" t="s">
        <v>136</v>
      </c>
      <c r="C67" s="27" t="s">
        <v>47</v>
      </c>
      <c r="D67" s="27" t="s">
        <v>41</v>
      </c>
      <c r="E67" s="50" t="s">
        <v>286</v>
      </c>
      <c r="F67" s="51" t="str">
        <f>IFERROR(VLOOKUP(E67,#REF!,2,0),"-")</f>
        <v>-</v>
      </c>
      <c r="G67" s="50" t="s">
        <v>35</v>
      </c>
      <c r="H67" s="56" t="s">
        <v>296</v>
      </c>
      <c r="I67" s="56" t="s">
        <v>1331</v>
      </c>
      <c r="J67" s="56" t="s">
        <v>1332</v>
      </c>
      <c r="K67" s="56"/>
      <c r="L67" s="56" t="s">
        <v>1333</v>
      </c>
      <c r="M67" s="56" t="s">
        <v>1334</v>
      </c>
      <c r="N67" s="56">
        <v>40</v>
      </c>
      <c r="O67" s="56"/>
      <c r="P67" s="56">
        <v>1284</v>
      </c>
      <c r="Q67" s="56">
        <v>249.99</v>
      </c>
      <c r="R67" s="56"/>
      <c r="S67" s="56"/>
      <c r="T67" s="56">
        <v>100</v>
      </c>
      <c r="U67" s="56"/>
      <c r="V67" s="56"/>
      <c r="W67" s="56">
        <v>36</v>
      </c>
      <c r="X67" s="57">
        <f t="shared" si="3"/>
        <v>1597.99</v>
      </c>
      <c r="Y67" s="90">
        <v>8000</v>
      </c>
      <c r="Z67" s="57">
        <f t="shared" si="4"/>
        <v>9597.99</v>
      </c>
      <c r="AA67" s="56"/>
      <c r="AB67" s="14" t="s">
        <v>1335</v>
      </c>
      <c r="AC67" s="15">
        <v>45923</v>
      </c>
      <c r="AD67" s="56"/>
      <c r="AE67" s="56"/>
      <c r="AF67" s="56"/>
      <c r="AG67" s="56"/>
      <c r="AH67" s="56"/>
      <c r="AI67" s="56">
        <v>350</v>
      </c>
      <c r="AJ67" s="56"/>
      <c r="AK67" s="56"/>
      <c r="AL67" s="56">
        <v>100</v>
      </c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45918</v>
      </c>
      <c r="B68" s="49" t="s">
        <v>30</v>
      </c>
      <c r="C68" s="27" t="s">
        <v>50</v>
      </c>
      <c r="D68" s="27" t="s">
        <v>41</v>
      </c>
      <c r="E68" s="50" t="s">
        <v>266</v>
      </c>
      <c r="F68" s="51" t="str">
        <f>IFERROR(VLOOKUP(E68,#REF!,2,0),"-")</f>
        <v>-</v>
      </c>
      <c r="G68" s="50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7">
        <f t="shared" si="3"/>
        <v>0</v>
      </c>
      <c r="Y68" s="27"/>
      <c r="Z68" s="57">
        <f t="shared" si="4"/>
        <v>0</v>
      </c>
      <c r="AA68" s="56"/>
      <c r="AB68" s="56"/>
      <c r="AC68" s="15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15">
        <v>45918</v>
      </c>
      <c r="B69" s="49" t="s">
        <v>101</v>
      </c>
      <c r="C69" s="27" t="s">
        <v>52</v>
      </c>
      <c r="D69" s="27" t="s">
        <v>41</v>
      </c>
      <c r="E69" s="50" t="s">
        <v>292</v>
      </c>
      <c r="F69" s="51" t="str">
        <f>IFERROR(VLOOKUP(E69,#REF!,2,0),"-")</f>
        <v>-</v>
      </c>
      <c r="G69" s="50" t="s">
        <v>29</v>
      </c>
      <c r="H69" s="56" t="s">
        <v>107</v>
      </c>
      <c r="I69" s="56" t="s">
        <v>198</v>
      </c>
      <c r="J69" s="56" t="s">
        <v>296</v>
      </c>
      <c r="K69" s="56" t="s">
        <v>1317</v>
      </c>
      <c r="L69" s="56">
        <v>2764677450</v>
      </c>
      <c r="M69" s="56" t="s">
        <v>1336</v>
      </c>
      <c r="N69" s="56">
        <v>40</v>
      </c>
      <c r="O69" s="56"/>
      <c r="P69" s="56">
        <v>900</v>
      </c>
      <c r="Q69" s="56">
        <v>250</v>
      </c>
      <c r="R69" s="56"/>
      <c r="S69" s="56"/>
      <c r="T69" s="56">
        <v>130</v>
      </c>
      <c r="U69" s="56"/>
      <c r="V69" s="56"/>
      <c r="W69" s="56"/>
      <c r="X69" s="57">
        <f t="shared" si="3"/>
        <v>1280</v>
      </c>
      <c r="Y69" s="27">
        <v>2600</v>
      </c>
      <c r="Z69" s="57">
        <f t="shared" si="4"/>
        <v>3880</v>
      </c>
      <c r="AA69" s="56"/>
      <c r="AB69" s="14" t="s">
        <v>1319</v>
      </c>
      <c r="AC69" s="15">
        <v>45926</v>
      </c>
      <c r="AD69" s="56"/>
      <c r="AE69" s="56"/>
      <c r="AF69" s="56"/>
      <c r="AG69" s="56"/>
      <c r="AH69" s="56"/>
      <c r="AI69" s="56">
        <v>350</v>
      </c>
      <c r="AJ69" s="56"/>
      <c r="AK69" s="56"/>
      <c r="AL69" s="56">
        <v>100</v>
      </c>
      <c r="AM69" s="56"/>
      <c r="AN69" s="56"/>
      <c r="AO69" s="56"/>
      <c r="AP69" s="59"/>
      <c r="AQ69" s="60"/>
      <c r="AR69" s="59"/>
      <c r="AS69" s="59"/>
    </row>
    <row r="70" spans="1:45" ht="18.75" customHeight="1">
      <c r="A70" s="15">
        <v>45918</v>
      </c>
      <c r="B70" s="49" t="s">
        <v>42</v>
      </c>
      <c r="C70" s="27" t="s">
        <v>54</v>
      </c>
      <c r="D70" s="27" t="s">
        <v>41</v>
      </c>
      <c r="E70" s="50" t="s">
        <v>227</v>
      </c>
      <c r="F70" s="51" t="str">
        <f>IFERROR(VLOOKUP(E70,#REF!,2,0),"-")</f>
        <v>-</v>
      </c>
      <c r="G70" s="50" t="s">
        <v>35</v>
      </c>
      <c r="H70" s="56" t="s">
        <v>215</v>
      </c>
      <c r="I70" s="112" t="s">
        <v>355</v>
      </c>
      <c r="J70" s="115" t="s">
        <v>1262</v>
      </c>
      <c r="K70" s="56">
        <v>1332</v>
      </c>
      <c r="L70" s="115" t="s">
        <v>1250</v>
      </c>
      <c r="M70" s="56" t="s">
        <v>1337</v>
      </c>
      <c r="N70" s="56">
        <v>40</v>
      </c>
      <c r="O70" s="56"/>
      <c r="P70" s="56">
        <v>1300</v>
      </c>
      <c r="Q70" s="56">
        <v>250</v>
      </c>
      <c r="R70" s="56"/>
      <c r="S70" s="56"/>
      <c r="T70" s="56">
        <v>100</v>
      </c>
      <c r="U70" s="56"/>
      <c r="V70" s="56"/>
      <c r="W70" s="56"/>
      <c r="X70" s="57">
        <f t="shared" si="3"/>
        <v>1650</v>
      </c>
      <c r="Y70" s="27">
        <v>4363</v>
      </c>
      <c r="Z70" s="57">
        <f t="shared" si="4"/>
        <v>6013</v>
      </c>
      <c r="AA70" s="56"/>
      <c r="AB70" s="14" t="s">
        <v>1322</v>
      </c>
      <c r="AC70" s="15">
        <v>45922</v>
      </c>
      <c r="AD70" s="56"/>
      <c r="AE70" s="56"/>
      <c r="AF70" s="56"/>
      <c r="AG70" s="56"/>
      <c r="AH70" s="56"/>
      <c r="AI70" s="56">
        <v>350</v>
      </c>
      <c r="AJ70" s="56"/>
      <c r="AK70" s="56"/>
      <c r="AL70" s="56">
        <v>100</v>
      </c>
      <c r="AM70" s="56"/>
      <c r="AN70" s="56"/>
      <c r="AO70" s="56"/>
      <c r="AP70" s="59"/>
      <c r="AQ70" s="60"/>
      <c r="AR70" s="59"/>
      <c r="AS70" s="59"/>
    </row>
    <row r="71" spans="1:45" ht="18.75" customHeight="1">
      <c r="A71" s="15">
        <v>45918</v>
      </c>
      <c r="B71" s="49" t="s">
        <v>136</v>
      </c>
      <c r="C71" s="27" t="s">
        <v>56</v>
      </c>
      <c r="D71" s="27" t="s">
        <v>41</v>
      </c>
      <c r="E71" s="50" t="s">
        <v>253</v>
      </c>
      <c r="F71" s="51" t="str">
        <f>IFERROR(VLOOKUP(E71,#REF!,2,0),"-")</f>
        <v>-</v>
      </c>
      <c r="G71" s="50" t="s">
        <v>35</v>
      </c>
      <c r="H71" s="56" t="s">
        <v>108</v>
      </c>
      <c r="I71" s="56" t="s">
        <v>242</v>
      </c>
      <c r="J71" s="56" t="s">
        <v>130</v>
      </c>
      <c r="K71" s="56"/>
      <c r="L71" s="56" t="s">
        <v>1338</v>
      </c>
      <c r="M71" s="56" t="s">
        <v>1339</v>
      </c>
      <c r="N71" s="56">
        <v>40</v>
      </c>
      <c r="O71" s="56"/>
      <c r="P71" s="56">
        <v>1200</v>
      </c>
      <c r="Q71" s="56">
        <v>220</v>
      </c>
      <c r="R71" s="56"/>
      <c r="S71" s="56"/>
      <c r="T71" s="56"/>
      <c r="U71" s="56"/>
      <c r="V71" s="56"/>
      <c r="W71" s="56">
        <v>33.65</v>
      </c>
      <c r="X71" s="57">
        <f t="shared" si="3"/>
        <v>1386.35</v>
      </c>
      <c r="Y71" s="27">
        <v>5300</v>
      </c>
      <c r="Z71" s="57">
        <f t="shared" si="4"/>
        <v>6686.35</v>
      </c>
      <c r="AA71" s="56"/>
      <c r="AB71" s="14" t="s">
        <v>1340</v>
      </c>
      <c r="AC71" s="15">
        <v>45923</v>
      </c>
      <c r="AD71" s="56"/>
      <c r="AE71" s="56"/>
      <c r="AF71" s="56"/>
      <c r="AG71" s="56"/>
      <c r="AH71" s="56"/>
      <c r="AI71" s="56">
        <v>350</v>
      </c>
      <c r="AJ71" s="56"/>
      <c r="AK71" s="56"/>
      <c r="AL71" s="56">
        <v>100</v>
      </c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45918</v>
      </c>
      <c r="B72" s="49" t="s">
        <v>42</v>
      </c>
      <c r="C72" s="27" t="s">
        <v>56</v>
      </c>
      <c r="D72" s="27" t="s">
        <v>41</v>
      </c>
      <c r="E72" s="50" t="s">
        <v>253</v>
      </c>
      <c r="F72" s="51" t="str">
        <f>IFERROR(VLOOKUP(E72,#REF!,2,0),"-")</f>
        <v>-</v>
      </c>
      <c r="G72" s="50" t="s">
        <v>29</v>
      </c>
      <c r="H72" s="56" t="s">
        <v>801</v>
      </c>
      <c r="I72" s="56" t="s">
        <v>95</v>
      </c>
      <c r="J72" s="56" t="s">
        <v>801</v>
      </c>
      <c r="K72" s="56">
        <v>250023381</v>
      </c>
      <c r="L72" s="56" t="s">
        <v>1341</v>
      </c>
      <c r="M72" s="56" t="s">
        <v>1342</v>
      </c>
      <c r="N72" s="56">
        <v>40</v>
      </c>
      <c r="O72" s="56"/>
      <c r="P72" s="56">
        <v>1070</v>
      </c>
      <c r="Q72" s="56">
        <v>267.5</v>
      </c>
      <c r="R72" s="56"/>
      <c r="S72" s="56"/>
      <c r="T72" s="56">
        <v>130</v>
      </c>
      <c r="U72" s="56"/>
      <c r="V72" s="56"/>
      <c r="W72" s="56"/>
      <c r="X72" s="57">
        <f t="shared" si="3"/>
        <v>1467.5</v>
      </c>
      <c r="Y72" s="27">
        <v>4363</v>
      </c>
      <c r="Z72" s="57">
        <f t="shared" si="4"/>
        <v>5830.5</v>
      </c>
      <c r="AA72" s="56"/>
      <c r="AB72" s="14" t="s">
        <v>1343</v>
      </c>
      <c r="AC72" s="15">
        <v>45924</v>
      </c>
      <c r="AD72" s="56"/>
      <c r="AE72" s="56"/>
      <c r="AF72" s="56"/>
      <c r="AG72" s="56"/>
      <c r="AH72" s="56"/>
      <c r="AI72" s="56">
        <v>350</v>
      </c>
      <c r="AJ72" s="56"/>
      <c r="AK72" s="56"/>
      <c r="AL72" s="56">
        <v>100</v>
      </c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45918</v>
      </c>
      <c r="B73" s="49" t="s">
        <v>30</v>
      </c>
      <c r="C73" s="27" t="s">
        <v>78</v>
      </c>
      <c r="D73" s="27" t="s">
        <v>41</v>
      </c>
      <c r="E73" s="50" t="s">
        <v>55</v>
      </c>
      <c r="F73" s="51" t="str">
        <f>IFERROR(VLOOKUP(E73,#REF!,2,0),"-")</f>
        <v>-</v>
      </c>
      <c r="G73" s="50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7">
        <f t="shared" si="3"/>
        <v>0</v>
      </c>
      <c r="Y73" s="27"/>
      <c r="Z73" s="57">
        <f t="shared" si="4"/>
        <v>0</v>
      </c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45918</v>
      </c>
      <c r="B74" s="49" t="s">
        <v>30</v>
      </c>
      <c r="C74" s="27" t="s">
        <v>79</v>
      </c>
      <c r="D74" s="27" t="s">
        <v>41</v>
      </c>
      <c r="E74" s="50" t="s">
        <v>53</v>
      </c>
      <c r="F74" s="51" t="str">
        <f>IFERROR(VLOOKUP(E74,#REF!,2,0),"-")</f>
        <v>-</v>
      </c>
      <c r="G74" s="50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7">
        <f t="shared" si="3"/>
        <v>0</v>
      </c>
      <c r="Y74" s="27"/>
      <c r="Z74" s="57">
        <f t="shared" si="4"/>
        <v>0</v>
      </c>
      <c r="AA74" s="56"/>
      <c r="AB74" s="56"/>
      <c r="AC74" s="15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15">
        <v>45918</v>
      </c>
      <c r="B75" s="49" t="s">
        <v>27</v>
      </c>
      <c r="C75" s="27" t="s">
        <v>79</v>
      </c>
      <c r="D75" s="27" t="s">
        <v>41</v>
      </c>
      <c r="E75" s="50" t="s">
        <v>53</v>
      </c>
      <c r="F75" s="51" t="str">
        <f>IFERROR(VLOOKUP(E75,#REF!,2,0),"-")</f>
        <v>-</v>
      </c>
      <c r="G75" s="50" t="s">
        <v>29</v>
      </c>
      <c r="H75" s="56" t="s">
        <v>102</v>
      </c>
      <c r="I75" s="56" t="s">
        <v>73</v>
      </c>
      <c r="J75" s="56" t="s">
        <v>123</v>
      </c>
      <c r="K75" s="56" t="s">
        <v>1344</v>
      </c>
      <c r="L75" s="56" t="s">
        <v>1345</v>
      </c>
      <c r="M75" s="56" t="s">
        <v>1346</v>
      </c>
      <c r="N75" s="56">
        <v>40</v>
      </c>
      <c r="O75" s="56"/>
      <c r="P75" s="56">
        <v>1070</v>
      </c>
      <c r="Q75" s="56">
        <v>267.5</v>
      </c>
      <c r="R75" s="56"/>
      <c r="S75" s="56"/>
      <c r="T75" s="56">
        <v>130</v>
      </c>
      <c r="U75" s="56"/>
      <c r="V75" s="56"/>
      <c r="W75" s="56">
        <v>30</v>
      </c>
      <c r="X75" s="57">
        <f t="shared" si="3"/>
        <v>1437.5</v>
      </c>
      <c r="Y75" s="27">
        <v>3800</v>
      </c>
      <c r="Z75" s="57">
        <f t="shared" si="4"/>
        <v>5237.5</v>
      </c>
      <c r="AA75" s="56"/>
      <c r="AB75" s="14" t="s">
        <v>1347</v>
      </c>
      <c r="AC75" s="15">
        <v>45924</v>
      </c>
      <c r="AD75" s="56"/>
      <c r="AE75" s="56"/>
      <c r="AF75" s="56"/>
      <c r="AG75" s="56"/>
      <c r="AH75" s="56"/>
      <c r="AI75" s="56">
        <v>350</v>
      </c>
      <c r="AJ75" s="56"/>
      <c r="AK75" s="56"/>
      <c r="AL75" s="56">
        <v>100</v>
      </c>
      <c r="AM75" s="56"/>
      <c r="AN75" s="56"/>
      <c r="AO75" s="56"/>
      <c r="AP75" s="59"/>
      <c r="AQ75" s="60"/>
      <c r="AR75" s="59"/>
      <c r="AS75" s="59"/>
    </row>
    <row r="76" spans="1:45" ht="18.75" customHeight="1">
      <c r="A76" s="15">
        <v>45918</v>
      </c>
      <c r="B76" s="49" t="s">
        <v>27</v>
      </c>
      <c r="C76" s="27" t="s">
        <v>80</v>
      </c>
      <c r="D76" s="27" t="s">
        <v>41</v>
      </c>
      <c r="E76" s="50" t="s">
        <v>258</v>
      </c>
      <c r="F76" s="51" t="str">
        <f>IFERROR(VLOOKUP(E76,#REF!,2,0),"-")</f>
        <v>-</v>
      </c>
      <c r="G76" s="50" t="s">
        <v>29</v>
      </c>
      <c r="H76" s="56" t="s">
        <v>246</v>
      </c>
      <c r="I76" s="56" t="s">
        <v>83</v>
      </c>
      <c r="J76" s="56" t="s">
        <v>111</v>
      </c>
      <c r="K76" s="56" t="s">
        <v>1348</v>
      </c>
      <c r="L76" s="56" t="s">
        <v>1349</v>
      </c>
      <c r="M76" s="56" t="s">
        <v>1350</v>
      </c>
      <c r="N76" s="56">
        <v>40</v>
      </c>
      <c r="O76" s="56"/>
      <c r="P76" s="56">
        <v>856</v>
      </c>
      <c r="Q76" s="56">
        <v>220</v>
      </c>
      <c r="R76" s="56"/>
      <c r="S76" s="56"/>
      <c r="T76" s="56">
        <v>130</v>
      </c>
      <c r="U76" s="56"/>
      <c r="V76" s="56"/>
      <c r="W76" s="56"/>
      <c r="X76" s="57">
        <f t="shared" si="3"/>
        <v>1206</v>
      </c>
      <c r="Y76" s="27">
        <v>4000</v>
      </c>
      <c r="Z76" s="57">
        <f t="shared" si="4"/>
        <v>5206</v>
      </c>
      <c r="AA76" s="56"/>
      <c r="AB76" s="14" t="s">
        <v>1351</v>
      </c>
      <c r="AC76" s="15">
        <v>45924</v>
      </c>
      <c r="AD76" s="56"/>
      <c r="AE76" s="56"/>
      <c r="AF76" s="56"/>
      <c r="AG76" s="56"/>
      <c r="AH76" s="56"/>
      <c r="AI76" s="56">
        <v>350</v>
      </c>
      <c r="AJ76" s="56"/>
      <c r="AK76" s="56"/>
      <c r="AL76" s="56">
        <v>100</v>
      </c>
      <c r="AM76" s="56"/>
      <c r="AN76" s="56"/>
      <c r="AO76" s="56"/>
      <c r="AP76" s="59"/>
      <c r="AQ76" s="60"/>
      <c r="AR76" s="59"/>
      <c r="AS76" s="59"/>
    </row>
    <row r="77" spans="1:45" ht="18.75" customHeight="1">
      <c r="A77" s="15">
        <v>45918</v>
      </c>
      <c r="B77" s="49" t="s">
        <v>42</v>
      </c>
      <c r="C77" s="27" t="s">
        <v>81</v>
      </c>
      <c r="D77" s="27" t="s">
        <v>41</v>
      </c>
      <c r="E77" s="50" t="s">
        <v>74</v>
      </c>
      <c r="F77" s="51" t="str">
        <f>IFERROR(VLOOKUP(E77,#REF!,2,0),"-")</f>
        <v>-</v>
      </c>
      <c r="G77" s="50" t="s">
        <v>35</v>
      </c>
      <c r="H77" s="56" t="s">
        <v>123</v>
      </c>
      <c r="I77" s="56" t="s">
        <v>312</v>
      </c>
      <c r="J77" s="56" t="s">
        <v>250</v>
      </c>
      <c r="K77" s="56">
        <v>1462</v>
      </c>
      <c r="L77" s="56">
        <v>258603512</v>
      </c>
      <c r="M77" s="56" t="s">
        <v>1352</v>
      </c>
      <c r="N77" s="56">
        <v>20</v>
      </c>
      <c r="O77" s="56"/>
      <c r="P77" s="56">
        <v>642</v>
      </c>
      <c r="Q77" s="56">
        <v>267.5</v>
      </c>
      <c r="R77" s="56"/>
      <c r="S77" s="56"/>
      <c r="T77" s="56">
        <v>100</v>
      </c>
      <c r="U77" s="56"/>
      <c r="V77" s="56"/>
      <c r="W77" s="56"/>
      <c r="X77" s="57">
        <f t="shared" si="3"/>
        <v>1009.5</v>
      </c>
      <c r="Y77" s="27">
        <v>4363</v>
      </c>
      <c r="Z77" s="57">
        <f t="shared" si="4"/>
        <v>5372.5</v>
      </c>
      <c r="AA77" s="56"/>
      <c r="AB77" s="14" t="s">
        <v>1353</v>
      </c>
      <c r="AC77" s="15">
        <v>45922</v>
      </c>
      <c r="AD77" s="56"/>
      <c r="AE77" s="56"/>
      <c r="AF77" s="56"/>
      <c r="AG77" s="56"/>
      <c r="AH77" s="56"/>
      <c r="AI77" s="56">
        <v>350</v>
      </c>
      <c r="AJ77" s="56"/>
      <c r="AK77" s="56"/>
      <c r="AL77" s="56">
        <v>100</v>
      </c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15">
        <v>45918</v>
      </c>
      <c r="B78" s="49" t="s">
        <v>30</v>
      </c>
      <c r="C78" s="27" t="s">
        <v>81</v>
      </c>
      <c r="D78" s="27" t="s">
        <v>41</v>
      </c>
      <c r="E78" s="50" t="s">
        <v>74</v>
      </c>
      <c r="F78" s="51" t="s">
        <v>181</v>
      </c>
      <c r="G78" s="50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7">
        <f t="shared" si="3"/>
        <v>0</v>
      </c>
      <c r="Y78" s="27"/>
      <c r="Z78" s="57">
        <f t="shared" si="4"/>
        <v>0</v>
      </c>
      <c r="AA78" s="56"/>
      <c r="AB78" s="56"/>
      <c r="AC78" s="15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9"/>
      <c r="AQ78" s="60"/>
      <c r="AR78" s="59"/>
      <c r="AS78" s="59"/>
    </row>
    <row r="79" spans="1:45" ht="18.75" customHeight="1">
      <c r="A79" s="15">
        <v>45918</v>
      </c>
      <c r="B79" s="49" t="s">
        <v>30</v>
      </c>
      <c r="C79" s="27" t="s">
        <v>263</v>
      </c>
      <c r="D79" s="27" t="s">
        <v>41</v>
      </c>
      <c r="E79" s="50" t="s">
        <v>219</v>
      </c>
      <c r="F79" s="51" t="str">
        <f>IFERROR(VLOOKUP(E79,#REF!,2,0),"-")</f>
        <v>-</v>
      </c>
      <c r="G79" s="50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7">
        <f t="shared" si="3"/>
        <v>0</v>
      </c>
      <c r="Y79" s="27"/>
      <c r="Z79" s="57">
        <f t="shared" si="4"/>
        <v>0</v>
      </c>
      <c r="AA79" s="56"/>
      <c r="AB79" s="56"/>
      <c r="AC79" s="15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9"/>
      <c r="AQ79" s="60"/>
      <c r="AR79" s="59"/>
      <c r="AS79" s="59"/>
    </row>
    <row r="80" spans="1:45" ht="18.75" customHeight="1">
      <c r="A80" s="15">
        <v>45918</v>
      </c>
      <c r="B80" s="49" t="s">
        <v>30</v>
      </c>
      <c r="C80" s="27" t="s">
        <v>263</v>
      </c>
      <c r="D80" s="27" t="s">
        <v>41</v>
      </c>
      <c r="E80" s="50" t="s">
        <v>219</v>
      </c>
      <c r="F80" s="51" t="str">
        <f>IFERROR(VLOOKUP(E80,#REF!,2,0),"-")</f>
        <v>-</v>
      </c>
      <c r="G80" s="50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7">
        <f t="shared" si="3"/>
        <v>0</v>
      </c>
      <c r="Y80" s="27"/>
      <c r="Z80" s="57">
        <f t="shared" si="4"/>
        <v>0</v>
      </c>
      <c r="AA80" s="56"/>
      <c r="AB80" s="56"/>
      <c r="AC80" s="15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45918</v>
      </c>
      <c r="B81" s="49" t="s">
        <v>42</v>
      </c>
      <c r="C81" s="27" t="s">
        <v>259</v>
      </c>
      <c r="D81" s="27" t="s">
        <v>41</v>
      </c>
      <c r="E81" s="50" t="s">
        <v>272</v>
      </c>
      <c r="F81" s="51" t="str">
        <f>IFERROR(VLOOKUP(E81,#REF!,2,0),"-")</f>
        <v>-</v>
      </c>
      <c r="G81" s="50" t="s">
        <v>35</v>
      </c>
      <c r="H81" s="56" t="s">
        <v>215</v>
      </c>
      <c r="I81" s="112" t="s">
        <v>355</v>
      </c>
      <c r="J81" s="115" t="s">
        <v>1262</v>
      </c>
      <c r="K81" s="56">
        <v>1332</v>
      </c>
      <c r="L81" s="115" t="s">
        <v>1250</v>
      </c>
      <c r="M81" s="56" t="s">
        <v>1354</v>
      </c>
      <c r="N81" s="56">
        <v>40</v>
      </c>
      <c r="O81" s="56"/>
      <c r="P81" s="56">
        <v>1300</v>
      </c>
      <c r="Q81" s="56">
        <v>250</v>
      </c>
      <c r="R81" s="56"/>
      <c r="S81" s="56"/>
      <c r="T81" s="56"/>
      <c r="U81" s="56"/>
      <c r="V81" s="56"/>
      <c r="W81" s="56"/>
      <c r="X81" s="57">
        <f t="shared" si="3"/>
        <v>1550</v>
      </c>
      <c r="Y81" s="27">
        <v>4363</v>
      </c>
      <c r="Z81" s="57">
        <f t="shared" si="4"/>
        <v>5913</v>
      </c>
      <c r="AA81" s="56"/>
      <c r="AB81" s="14" t="s">
        <v>1322</v>
      </c>
      <c r="AC81" s="15">
        <v>45922</v>
      </c>
      <c r="AD81" s="56"/>
      <c r="AE81" s="56"/>
      <c r="AF81" s="56"/>
      <c r="AG81" s="56"/>
      <c r="AH81" s="56"/>
      <c r="AI81" s="56">
        <v>350</v>
      </c>
      <c r="AJ81" s="56"/>
      <c r="AK81" s="56"/>
      <c r="AL81" s="56">
        <v>100</v>
      </c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15">
        <v>45918</v>
      </c>
      <c r="B82" s="49" t="s">
        <v>211</v>
      </c>
      <c r="C82" s="27" t="s">
        <v>256</v>
      </c>
      <c r="D82" s="27" t="s">
        <v>41</v>
      </c>
      <c r="E82" s="50" t="s">
        <v>275</v>
      </c>
      <c r="F82" s="51" t="str">
        <f>IFERROR(VLOOKUP(E82,#REF!,2,0),"-")</f>
        <v>-</v>
      </c>
      <c r="G82" s="50" t="s">
        <v>35</v>
      </c>
      <c r="H82" s="105" t="s">
        <v>111</v>
      </c>
      <c r="I82" s="105" t="s">
        <v>240</v>
      </c>
      <c r="J82" s="105" t="s">
        <v>172</v>
      </c>
      <c r="K82" s="105"/>
      <c r="L82" s="105" t="s">
        <v>1355</v>
      </c>
      <c r="M82" s="105" t="s">
        <v>1356</v>
      </c>
      <c r="N82" s="56">
        <v>40</v>
      </c>
      <c r="O82" s="56"/>
      <c r="P82" s="56">
        <v>1284</v>
      </c>
      <c r="Q82" s="56">
        <v>270</v>
      </c>
      <c r="R82" s="56"/>
      <c r="S82" s="56"/>
      <c r="T82" s="56">
        <v>100</v>
      </c>
      <c r="U82" s="56"/>
      <c r="V82" s="56"/>
      <c r="W82" s="56">
        <v>36</v>
      </c>
      <c r="X82" s="57">
        <f t="shared" si="3"/>
        <v>1618</v>
      </c>
      <c r="Y82" s="27">
        <v>2000</v>
      </c>
      <c r="Z82" s="57">
        <f t="shared" si="4"/>
        <v>3618</v>
      </c>
      <c r="AA82" s="56"/>
      <c r="AB82" s="114" t="s">
        <v>1357</v>
      </c>
      <c r="AC82" s="15"/>
      <c r="AD82" s="56"/>
      <c r="AE82" s="56"/>
      <c r="AF82" s="56"/>
      <c r="AG82" s="56"/>
      <c r="AH82" s="56"/>
      <c r="AI82" s="56">
        <v>200</v>
      </c>
      <c r="AJ82" s="56"/>
      <c r="AK82" s="56"/>
      <c r="AL82" s="56">
        <v>100</v>
      </c>
      <c r="AM82" s="56"/>
      <c r="AN82" s="56"/>
      <c r="AO82" s="56"/>
      <c r="AP82" s="59"/>
      <c r="AQ82" s="60"/>
      <c r="AR82" s="59"/>
      <c r="AS82" s="59"/>
    </row>
    <row r="83" spans="1:45" ht="18.75" customHeight="1">
      <c r="A83" s="15">
        <v>45918</v>
      </c>
      <c r="B83" s="49" t="s">
        <v>211</v>
      </c>
      <c r="C83" s="27" t="s">
        <v>256</v>
      </c>
      <c r="D83" s="27" t="s">
        <v>41</v>
      </c>
      <c r="E83" s="50" t="s">
        <v>275</v>
      </c>
      <c r="F83" s="51" t="str">
        <f>IFERROR(VLOOKUP(E83,#REF!,2,0),"-")</f>
        <v>-</v>
      </c>
      <c r="G83" s="50" t="s">
        <v>35</v>
      </c>
      <c r="H83" s="105" t="s">
        <v>111</v>
      </c>
      <c r="I83" s="105" t="s">
        <v>240</v>
      </c>
      <c r="J83" s="105" t="s">
        <v>172</v>
      </c>
      <c r="K83" s="56"/>
      <c r="L83" s="105" t="s">
        <v>1358</v>
      </c>
      <c r="M83" s="56" t="s">
        <v>1359</v>
      </c>
      <c r="N83" s="56">
        <v>40</v>
      </c>
      <c r="O83" s="56"/>
      <c r="P83" s="56">
        <v>1284</v>
      </c>
      <c r="Q83" s="56">
        <v>270</v>
      </c>
      <c r="R83" s="56">
        <v>1070</v>
      </c>
      <c r="S83" s="56"/>
      <c r="T83" s="56">
        <v>100</v>
      </c>
      <c r="U83" s="56"/>
      <c r="V83" s="56"/>
      <c r="W83" s="56">
        <v>36</v>
      </c>
      <c r="X83" s="57">
        <f t="shared" si="3"/>
        <v>2688</v>
      </c>
      <c r="Y83" s="27">
        <v>2000</v>
      </c>
      <c r="Z83" s="57">
        <f t="shared" si="4"/>
        <v>4688</v>
      </c>
      <c r="AA83" s="56"/>
      <c r="AB83" s="114" t="s">
        <v>1357</v>
      </c>
      <c r="AC83" s="15"/>
      <c r="AD83" s="56"/>
      <c r="AE83" s="56"/>
      <c r="AF83" s="56"/>
      <c r="AG83" s="56"/>
      <c r="AH83" s="56"/>
      <c r="AI83" s="56">
        <v>200</v>
      </c>
      <c r="AJ83" s="56"/>
      <c r="AK83" s="56"/>
      <c r="AL83" s="56">
        <v>100</v>
      </c>
      <c r="AM83" s="56"/>
      <c r="AN83" s="56"/>
      <c r="AO83" s="56"/>
      <c r="AP83" s="59"/>
      <c r="AQ83" s="60"/>
      <c r="AR83" s="59"/>
      <c r="AS83" s="59"/>
    </row>
    <row r="84" spans="1:45" ht="18.75" customHeight="1">
      <c r="A84" s="80">
        <v>45918</v>
      </c>
      <c r="B84" s="81" t="s">
        <v>101</v>
      </c>
      <c r="C84" s="82" t="s">
        <v>282</v>
      </c>
      <c r="D84" s="82" t="s">
        <v>41</v>
      </c>
      <c r="E84" s="83" t="s">
        <v>210</v>
      </c>
      <c r="F84" s="84" t="str">
        <f>IFERROR(VLOOKUP(E84,#REF!,2,0),"-")</f>
        <v>-</v>
      </c>
      <c r="G84" s="83" t="s">
        <v>29</v>
      </c>
      <c r="H84" s="85" t="s">
        <v>107</v>
      </c>
      <c r="I84" s="85" t="s">
        <v>198</v>
      </c>
      <c r="J84" s="85" t="s">
        <v>296</v>
      </c>
      <c r="K84" s="85" t="s">
        <v>1317</v>
      </c>
      <c r="L84" s="85">
        <v>2764677450</v>
      </c>
      <c r="M84" s="85" t="s">
        <v>1360</v>
      </c>
      <c r="N84" s="85">
        <v>40</v>
      </c>
      <c r="O84" s="85"/>
      <c r="P84" s="85">
        <v>900</v>
      </c>
      <c r="Q84" s="85">
        <v>250</v>
      </c>
      <c r="R84" s="85"/>
      <c r="S84" s="85"/>
      <c r="T84" s="85">
        <v>130</v>
      </c>
      <c r="U84" s="85"/>
      <c r="V84" s="85"/>
      <c r="W84" s="85"/>
      <c r="X84" s="86">
        <f t="shared" si="3"/>
        <v>1280</v>
      </c>
      <c r="Y84" s="82">
        <v>2600</v>
      </c>
      <c r="Z84" s="86">
        <f t="shared" si="4"/>
        <v>3880</v>
      </c>
      <c r="AA84" s="85"/>
      <c r="AB84" s="96" t="s">
        <v>1319</v>
      </c>
      <c r="AC84" s="80">
        <v>45926</v>
      </c>
      <c r="AD84" s="85"/>
      <c r="AE84" s="85"/>
      <c r="AF84" s="85"/>
      <c r="AG84" s="85"/>
      <c r="AH84" s="85"/>
      <c r="AI84" s="56">
        <v>350</v>
      </c>
      <c r="AJ84" s="85"/>
      <c r="AK84" s="85"/>
      <c r="AL84" s="56">
        <v>100</v>
      </c>
      <c r="AM84" s="85"/>
      <c r="AN84" s="85"/>
      <c r="AO84" s="85"/>
      <c r="AP84" s="87"/>
      <c r="AQ84" s="88"/>
      <c r="AR84" s="87"/>
      <c r="AS84" s="87"/>
    </row>
    <row r="85" spans="1:45" ht="18.75" customHeight="1">
      <c r="A85" s="67">
        <v>45919</v>
      </c>
      <c r="B85" s="49" t="s">
        <v>30</v>
      </c>
      <c r="C85" s="69" t="s">
        <v>22</v>
      </c>
      <c r="D85" s="69" t="s">
        <v>23</v>
      </c>
      <c r="E85" s="70" t="s">
        <v>207</v>
      </c>
      <c r="F85" s="71" t="str">
        <f>IFERROR(VLOOKUP(E85,#REF!,2,0),"-")</f>
        <v>-</v>
      </c>
      <c r="G85" s="70"/>
      <c r="H85" s="56"/>
      <c r="I85" s="56"/>
      <c r="J85" s="56"/>
      <c r="K85" s="56"/>
      <c r="L85" s="56"/>
      <c r="M85" s="56"/>
      <c r="N85" s="56"/>
      <c r="O85" s="73"/>
      <c r="P85" s="73"/>
      <c r="Q85" s="73"/>
      <c r="R85" s="73"/>
      <c r="S85" s="73"/>
      <c r="T85" s="73"/>
      <c r="U85" s="73"/>
      <c r="V85" s="73"/>
      <c r="W85" s="73"/>
      <c r="X85" s="74">
        <f t="shared" si="3"/>
        <v>0</v>
      </c>
      <c r="Y85" s="69"/>
      <c r="Z85" s="74">
        <f t="shared" si="4"/>
        <v>0</v>
      </c>
      <c r="AA85" s="73"/>
      <c r="AB85" s="56"/>
      <c r="AC85" s="15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5"/>
      <c r="AQ85" s="76"/>
      <c r="AR85" s="75"/>
      <c r="AS85" s="75"/>
    </row>
    <row r="86" spans="1:45" ht="18.75" customHeight="1">
      <c r="A86" s="15">
        <v>45919</v>
      </c>
      <c r="B86" s="49" t="s">
        <v>27</v>
      </c>
      <c r="C86" s="27" t="s">
        <v>22</v>
      </c>
      <c r="D86" s="27" t="s">
        <v>23</v>
      </c>
      <c r="E86" s="50" t="s">
        <v>207</v>
      </c>
      <c r="F86" s="51" t="str">
        <f>IFERROR(VLOOKUP(E86,#REF!,2,0),"-")</f>
        <v>-</v>
      </c>
      <c r="G86" s="50" t="s">
        <v>29</v>
      </c>
      <c r="H86" s="56" t="s">
        <v>346</v>
      </c>
      <c r="I86" s="56" t="s">
        <v>61</v>
      </c>
      <c r="J86" s="56" t="s">
        <v>95</v>
      </c>
      <c r="K86" s="56" t="s">
        <v>1361</v>
      </c>
      <c r="L86" s="56" t="s">
        <v>1362</v>
      </c>
      <c r="M86" s="56" t="s">
        <v>1363</v>
      </c>
      <c r="N86" s="56">
        <v>40</v>
      </c>
      <c r="O86" s="56"/>
      <c r="P86" s="56">
        <v>1123.5</v>
      </c>
      <c r="Q86" s="56"/>
      <c r="R86" s="56"/>
      <c r="S86" s="56"/>
      <c r="T86" s="56">
        <v>130</v>
      </c>
      <c r="U86" s="56"/>
      <c r="V86" s="56"/>
      <c r="W86" s="56">
        <v>31.5</v>
      </c>
      <c r="X86" s="57">
        <f t="shared" si="3"/>
        <v>1222</v>
      </c>
      <c r="Y86" s="27">
        <v>4000</v>
      </c>
      <c r="Z86" s="57">
        <f t="shared" si="4"/>
        <v>5222</v>
      </c>
      <c r="AA86" s="56"/>
      <c r="AB86" s="14" t="s">
        <v>1364</v>
      </c>
      <c r="AC86" s="15">
        <v>45925</v>
      </c>
      <c r="AD86" s="56"/>
      <c r="AE86" s="56"/>
      <c r="AF86" s="56"/>
      <c r="AG86" s="56"/>
      <c r="AH86" s="56"/>
      <c r="AI86" s="56">
        <v>350</v>
      </c>
      <c r="AJ86" s="56"/>
      <c r="AK86" s="56"/>
      <c r="AL86" s="56">
        <v>100</v>
      </c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45919</v>
      </c>
      <c r="B87" s="49" t="s">
        <v>136</v>
      </c>
      <c r="C87" s="27" t="s">
        <v>28</v>
      </c>
      <c r="D87" s="27" t="s">
        <v>23</v>
      </c>
      <c r="E87" s="50" t="s">
        <v>261</v>
      </c>
      <c r="F87" s="51" t="str">
        <f>IFERROR(VLOOKUP(E87,#REF!,2,0),"-")</f>
        <v>-</v>
      </c>
      <c r="G87" s="50" t="s">
        <v>35</v>
      </c>
      <c r="H87" s="56" t="s">
        <v>296</v>
      </c>
      <c r="I87" s="56" t="s">
        <v>733</v>
      </c>
      <c r="J87" s="56" t="s">
        <v>142</v>
      </c>
      <c r="K87" s="56"/>
      <c r="L87" s="56" t="s">
        <v>1365</v>
      </c>
      <c r="M87" s="56" t="s">
        <v>1366</v>
      </c>
      <c r="N87" s="56">
        <v>20</v>
      </c>
      <c r="O87" s="56"/>
      <c r="P87" s="56">
        <v>599.20000000000005</v>
      </c>
      <c r="Q87" s="56">
        <v>267.5</v>
      </c>
      <c r="R87" s="56"/>
      <c r="S87" s="56"/>
      <c r="T87" s="117">
        <v>100</v>
      </c>
      <c r="U87" s="56"/>
      <c r="V87" s="56"/>
      <c r="W87" s="56"/>
      <c r="X87" s="57">
        <f t="shared" si="3"/>
        <v>966.7</v>
      </c>
      <c r="Y87" s="27">
        <v>6500</v>
      </c>
      <c r="Z87" s="57">
        <f t="shared" si="4"/>
        <v>7466.7</v>
      </c>
      <c r="AA87" s="56"/>
      <c r="AB87" s="14" t="s">
        <v>1367</v>
      </c>
      <c r="AC87" s="15">
        <v>45923</v>
      </c>
      <c r="AD87" s="56"/>
      <c r="AE87" s="56"/>
      <c r="AF87" s="56"/>
      <c r="AG87" s="56"/>
      <c r="AH87" s="56"/>
      <c r="AI87" s="56">
        <v>350</v>
      </c>
      <c r="AJ87" s="56"/>
      <c r="AK87" s="56"/>
      <c r="AL87" s="56">
        <v>100</v>
      </c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45919</v>
      </c>
      <c r="B88" s="49" t="s">
        <v>27</v>
      </c>
      <c r="C88" s="27" t="s">
        <v>31</v>
      </c>
      <c r="D88" s="27" t="s">
        <v>23</v>
      </c>
      <c r="E88" s="50" t="s">
        <v>248</v>
      </c>
      <c r="F88" s="51" t="str">
        <f>IFERROR(VLOOKUP(E88,#REF!,2,0),"-")</f>
        <v>-</v>
      </c>
      <c r="G88" s="50" t="s">
        <v>29</v>
      </c>
      <c r="H88" s="56" t="s">
        <v>130</v>
      </c>
      <c r="I88" s="56" t="s">
        <v>61</v>
      </c>
      <c r="J88" s="56" t="s">
        <v>110</v>
      </c>
      <c r="K88" s="56" t="s">
        <v>1368</v>
      </c>
      <c r="L88" s="56" t="s">
        <v>1369</v>
      </c>
      <c r="M88" s="56" t="s">
        <v>1370</v>
      </c>
      <c r="N88" s="56">
        <v>40</v>
      </c>
      <c r="O88" s="56"/>
      <c r="P88" s="56">
        <v>800</v>
      </c>
      <c r="Q88" s="56">
        <v>220</v>
      </c>
      <c r="R88" s="56"/>
      <c r="S88" s="56"/>
      <c r="T88" s="56">
        <v>130</v>
      </c>
      <c r="U88" s="56"/>
      <c r="V88" s="56"/>
      <c r="W88" s="56"/>
      <c r="X88" s="57">
        <f t="shared" si="3"/>
        <v>1150</v>
      </c>
      <c r="Y88" s="27">
        <v>4000</v>
      </c>
      <c r="Z88" s="57">
        <f t="shared" si="4"/>
        <v>5150</v>
      </c>
      <c r="AA88" s="56"/>
      <c r="AB88" s="14" t="s">
        <v>1371</v>
      </c>
      <c r="AC88" s="15">
        <v>45924</v>
      </c>
      <c r="AD88" s="56"/>
      <c r="AE88" s="56"/>
      <c r="AF88" s="56"/>
      <c r="AG88" s="56"/>
      <c r="AH88" s="56"/>
      <c r="AI88" s="56">
        <v>350</v>
      </c>
      <c r="AJ88" s="56"/>
      <c r="AK88" s="56"/>
      <c r="AL88" s="56">
        <v>100</v>
      </c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45919</v>
      </c>
      <c r="B89" s="49" t="s">
        <v>27</v>
      </c>
      <c r="C89" s="27" t="s">
        <v>33</v>
      </c>
      <c r="D89" s="27" t="s">
        <v>23</v>
      </c>
      <c r="E89" s="50" t="s">
        <v>45</v>
      </c>
      <c r="F89" s="51"/>
      <c r="G89" s="50" t="s">
        <v>29</v>
      </c>
      <c r="H89" s="56" t="s">
        <v>117</v>
      </c>
      <c r="I89" s="56" t="s">
        <v>571</v>
      </c>
      <c r="J89" s="56" t="s">
        <v>138</v>
      </c>
      <c r="K89" s="56" t="s">
        <v>1372</v>
      </c>
      <c r="L89" s="56" t="s">
        <v>1373</v>
      </c>
      <c r="M89" s="56" t="s">
        <v>1374</v>
      </c>
      <c r="N89" s="56">
        <v>40</v>
      </c>
      <c r="O89" s="56"/>
      <c r="P89" s="56">
        <v>1284</v>
      </c>
      <c r="Q89" s="56">
        <v>220</v>
      </c>
      <c r="R89" s="56"/>
      <c r="S89" s="56"/>
      <c r="T89" s="56">
        <v>100</v>
      </c>
      <c r="U89" s="56"/>
      <c r="V89" s="56"/>
      <c r="W89" s="56">
        <v>36</v>
      </c>
      <c r="X89" s="57">
        <f t="shared" si="3"/>
        <v>1568</v>
      </c>
      <c r="Y89" s="27">
        <v>3900</v>
      </c>
      <c r="Z89" s="57">
        <f t="shared" si="4"/>
        <v>5468</v>
      </c>
      <c r="AA89" s="56"/>
      <c r="AB89" s="14" t="s">
        <v>1375</v>
      </c>
      <c r="AC89" s="15">
        <v>45924</v>
      </c>
      <c r="AD89" s="56"/>
      <c r="AE89" s="56"/>
      <c r="AF89" s="56"/>
      <c r="AG89" s="56"/>
      <c r="AH89" s="56"/>
      <c r="AI89" s="56">
        <v>350</v>
      </c>
      <c r="AJ89" s="56"/>
      <c r="AK89" s="56"/>
      <c r="AL89" s="56">
        <v>100</v>
      </c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45919</v>
      </c>
      <c r="B90" s="49" t="s">
        <v>42</v>
      </c>
      <c r="C90" s="27" t="s">
        <v>34</v>
      </c>
      <c r="D90" s="27" t="s">
        <v>23</v>
      </c>
      <c r="E90" s="50" t="s">
        <v>75</v>
      </c>
      <c r="F90" s="51" t="str">
        <f>IFERROR(VLOOKUP(E90,#REF!,2,0),"-")</f>
        <v>-</v>
      </c>
      <c r="G90" s="50" t="s">
        <v>35</v>
      </c>
      <c r="H90" s="56" t="s">
        <v>296</v>
      </c>
      <c r="I90" s="56" t="s">
        <v>1376</v>
      </c>
      <c r="J90" s="56" t="s">
        <v>356</v>
      </c>
      <c r="K90" s="56">
        <v>1390</v>
      </c>
      <c r="L90" s="56" t="s">
        <v>1377</v>
      </c>
      <c r="M90" s="56" t="s">
        <v>1378</v>
      </c>
      <c r="N90" s="56">
        <v>40</v>
      </c>
      <c r="O90" s="56"/>
      <c r="P90" s="56">
        <v>1284</v>
      </c>
      <c r="Q90" s="56">
        <v>255</v>
      </c>
      <c r="R90" s="56"/>
      <c r="S90" s="56"/>
      <c r="T90" s="56">
        <v>100</v>
      </c>
      <c r="U90" s="56"/>
      <c r="V90" s="56"/>
      <c r="W90" s="56"/>
      <c r="X90" s="57">
        <f t="shared" si="3"/>
        <v>1639</v>
      </c>
      <c r="Y90" s="27">
        <v>4363</v>
      </c>
      <c r="Z90" s="57">
        <f t="shared" si="4"/>
        <v>6002</v>
      </c>
      <c r="AA90" s="56"/>
      <c r="AB90" s="14" t="s">
        <v>1379</v>
      </c>
      <c r="AC90" s="15">
        <v>45924</v>
      </c>
      <c r="AD90" s="56"/>
      <c r="AE90" s="56"/>
      <c r="AF90" s="56"/>
      <c r="AG90" s="56"/>
      <c r="AH90" s="56"/>
      <c r="AI90" s="56">
        <v>350</v>
      </c>
      <c r="AJ90" s="56"/>
      <c r="AK90" s="56"/>
      <c r="AL90" s="56">
        <v>100</v>
      </c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45919</v>
      </c>
      <c r="B91" s="49" t="s">
        <v>30</v>
      </c>
      <c r="C91" s="27" t="s">
        <v>34</v>
      </c>
      <c r="D91" s="27" t="s">
        <v>23</v>
      </c>
      <c r="E91" s="50" t="s">
        <v>75</v>
      </c>
      <c r="F91" s="51" t="str">
        <f>IFERROR(VLOOKUP(E91,#REF!,2,0),"-")</f>
        <v>-</v>
      </c>
      <c r="G91" s="50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7">
        <f t="shared" si="3"/>
        <v>0</v>
      </c>
      <c r="Y91" s="27"/>
      <c r="Z91" s="57">
        <f t="shared" si="4"/>
        <v>0</v>
      </c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45919</v>
      </c>
      <c r="B92" s="49" t="s">
        <v>267</v>
      </c>
      <c r="C92" s="27" t="s">
        <v>36</v>
      </c>
      <c r="D92" s="27" t="s">
        <v>23</v>
      </c>
      <c r="E92" s="50" t="s">
        <v>37</v>
      </c>
      <c r="F92" s="51" t="str">
        <f>IFERROR(VLOOKUP(E92,#REF!,2,0),"-")</f>
        <v>-</v>
      </c>
      <c r="G92" s="50" t="s">
        <v>29</v>
      </c>
      <c r="H92" s="2" t="s">
        <v>159</v>
      </c>
      <c r="I92" s="2" t="s">
        <v>301</v>
      </c>
      <c r="J92" s="2" t="s">
        <v>105</v>
      </c>
      <c r="K92" s="56"/>
      <c r="L92" s="56" t="s">
        <v>1380</v>
      </c>
      <c r="M92" s="56" t="s">
        <v>1381</v>
      </c>
      <c r="N92" s="56">
        <v>40</v>
      </c>
      <c r="O92" s="56"/>
      <c r="P92" s="56">
        <v>1070</v>
      </c>
      <c r="Q92" s="56">
        <v>267.5</v>
      </c>
      <c r="R92" s="56"/>
      <c r="S92" s="56"/>
      <c r="T92" s="56">
        <v>130</v>
      </c>
      <c r="U92" s="56"/>
      <c r="V92" s="56"/>
      <c r="W92" s="56"/>
      <c r="X92" s="57">
        <f t="shared" si="3"/>
        <v>1467.5</v>
      </c>
      <c r="Y92" s="27">
        <v>4700</v>
      </c>
      <c r="Z92" s="57">
        <f t="shared" si="4"/>
        <v>6167.5</v>
      </c>
      <c r="AA92" s="56"/>
      <c r="AB92" s="14" t="s">
        <v>1382</v>
      </c>
      <c r="AC92" s="15">
        <v>45926</v>
      </c>
      <c r="AD92" s="56"/>
      <c r="AE92" s="56"/>
      <c r="AF92" s="56"/>
      <c r="AG92" s="56"/>
      <c r="AH92" s="56"/>
      <c r="AI92" s="56">
        <v>350</v>
      </c>
      <c r="AJ92" s="56"/>
      <c r="AK92" s="56"/>
      <c r="AL92" s="56">
        <v>100</v>
      </c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45919</v>
      </c>
      <c r="B93" s="49" t="s">
        <v>30</v>
      </c>
      <c r="C93" s="27" t="s">
        <v>36</v>
      </c>
      <c r="D93" s="27" t="s">
        <v>23</v>
      </c>
      <c r="E93" s="50" t="s">
        <v>37</v>
      </c>
      <c r="F93" s="51" t="str">
        <f>IFERROR(VLOOKUP(E93,#REF!,2,0),"-")</f>
        <v>-</v>
      </c>
      <c r="G93" s="50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7">
        <f t="shared" si="3"/>
        <v>0</v>
      </c>
      <c r="Y93" s="27"/>
      <c r="Z93" s="57">
        <f t="shared" si="4"/>
        <v>0</v>
      </c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45919</v>
      </c>
      <c r="B94" s="49" t="s">
        <v>202</v>
      </c>
      <c r="C94" s="27" t="s">
        <v>39</v>
      </c>
      <c r="D94" s="27" t="s">
        <v>23</v>
      </c>
      <c r="E94" s="50" t="s">
        <v>151</v>
      </c>
      <c r="F94" s="51" t="str">
        <f>IFERROR(VLOOKUP(E94,#REF!,2,0),"-")</f>
        <v>-</v>
      </c>
      <c r="G94" s="50" t="s">
        <v>24</v>
      </c>
      <c r="H94" s="2" t="s">
        <v>203</v>
      </c>
      <c r="I94" s="2" t="s">
        <v>204</v>
      </c>
      <c r="J94" s="2"/>
      <c r="K94" s="2" t="s">
        <v>1383</v>
      </c>
      <c r="L94" s="2"/>
      <c r="M94" s="2" t="s">
        <v>38</v>
      </c>
      <c r="N94" s="56">
        <v>40</v>
      </c>
      <c r="O94" s="56"/>
      <c r="P94" s="56"/>
      <c r="Q94" s="56"/>
      <c r="R94" s="56"/>
      <c r="S94" s="56"/>
      <c r="T94" s="56"/>
      <c r="U94" s="56"/>
      <c r="V94" s="56"/>
      <c r="W94" s="56"/>
      <c r="X94" s="57">
        <f t="shared" si="3"/>
        <v>0</v>
      </c>
      <c r="Y94" s="27">
        <v>6800</v>
      </c>
      <c r="Z94" s="57">
        <f t="shared" si="4"/>
        <v>6800</v>
      </c>
      <c r="AA94" s="56"/>
      <c r="AB94" s="56"/>
      <c r="AC94" s="15"/>
      <c r="AD94" s="56"/>
      <c r="AE94" s="56"/>
      <c r="AF94" s="56"/>
      <c r="AG94" s="56"/>
      <c r="AH94" s="56"/>
      <c r="AI94" s="56">
        <v>450</v>
      </c>
      <c r="AJ94" s="56"/>
      <c r="AK94" s="56"/>
      <c r="AL94" s="56">
        <v>100</v>
      </c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15">
        <v>45919</v>
      </c>
      <c r="B95" s="49" t="s">
        <v>42</v>
      </c>
      <c r="C95" s="27" t="s">
        <v>44</v>
      </c>
      <c r="D95" s="27" t="s">
        <v>41</v>
      </c>
      <c r="E95" s="50" t="s">
        <v>222</v>
      </c>
      <c r="F95" s="51" t="str">
        <f>IFERROR(VLOOKUP(E95,#REF!,2,0),"-")</f>
        <v>-</v>
      </c>
      <c r="G95" s="50" t="s">
        <v>35</v>
      </c>
      <c r="H95" s="56" t="s">
        <v>215</v>
      </c>
      <c r="I95" s="112" t="s">
        <v>355</v>
      </c>
      <c r="J95" s="115" t="s">
        <v>1262</v>
      </c>
      <c r="K95" s="56">
        <v>1332</v>
      </c>
      <c r="L95" s="115" t="s">
        <v>1250</v>
      </c>
      <c r="M95" s="56" t="s">
        <v>1384</v>
      </c>
      <c r="N95" s="56">
        <v>40</v>
      </c>
      <c r="O95" s="56"/>
      <c r="P95" s="56">
        <v>1300</v>
      </c>
      <c r="Q95" s="56">
        <v>250</v>
      </c>
      <c r="R95" s="56"/>
      <c r="S95" s="56"/>
      <c r="T95" s="56"/>
      <c r="U95" s="56"/>
      <c r="V95" s="56"/>
      <c r="W95" s="56"/>
      <c r="X95" s="57">
        <f t="shared" si="3"/>
        <v>1550</v>
      </c>
      <c r="Y95" s="27">
        <v>4363</v>
      </c>
      <c r="Z95" s="57">
        <f t="shared" si="4"/>
        <v>5913</v>
      </c>
      <c r="AA95" s="56"/>
      <c r="AB95" s="14" t="s">
        <v>1322</v>
      </c>
      <c r="AC95" s="15">
        <v>45922</v>
      </c>
      <c r="AD95" s="56"/>
      <c r="AE95" s="56"/>
      <c r="AF95" s="56"/>
      <c r="AG95" s="56"/>
      <c r="AH95" s="56"/>
      <c r="AI95" s="56">
        <v>350</v>
      </c>
      <c r="AJ95" s="56"/>
      <c r="AK95" s="56"/>
      <c r="AL95" s="56">
        <v>100</v>
      </c>
      <c r="AM95" s="56"/>
      <c r="AN95" s="56"/>
      <c r="AO95" s="56"/>
      <c r="AP95" s="59"/>
      <c r="AQ95" s="60"/>
      <c r="AR95" s="59"/>
      <c r="AS95" s="59"/>
    </row>
    <row r="96" spans="1:45" ht="18.75" customHeight="1">
      <c r="A96" s="15">
        <v>45919</v>
      </c>
      <c r="B96" s="49" t="s">
        <v>27</v>
      </c>
      <c r="C96" s="27" t="s">
        <v>46</v>
      </c>
      <c r="D96" s="27" t="s">
        <v>41</v>
      </c>
      <c r="E96" s="50" t="s">
        <v>234</v>
      </c>
      <c r="F96" s="51" t="str">
        <f>IFERROR(VLOOKUP(E96,#REF!,2,0),"-")</f>
        <v>-</v>
      </c>
      <c r="G96" s="50" t="s">
        <v>29</v>
      </c>
      <c r="H96" s="56" t="s">
        <v>130</v>
      </c>
      <c r="I96" s="56" t="s">
        <v>265</v>
      </c>
      <c r="J96" s="56" t="s">
        <v>108</v>
      </c>
      <c r="K96" s="56" t="s">
        <v>1385</v>
      </c>
      <c r="L96" s="56" t="s">
        <v>1386</v>
      </c>
      <c r="M96" s="56" t="s">
        <v>1387</v>
      </c>
      <c r="N96" s="56">
        <v>20</v>
      </c>
      <c r="O96" s="56"/>
      <c r="P96" s="56">
        <v>400</v>
      </c>
      <c r="Q96" s="56">
        <v>220</v>
      </c>
      <c r="R96" s="56"/>
      <c r="S96" s="56"/>
      <c r="T96" s="56">
        <v>130</v>
      </c>
      <c r="U96" s="56"/>
      <c r="V96" s="56"/>
      <c r="W96" s="56"/>
      <c r="X96" s="57">
        <f t="shared" si="3"/>
        <v>750</v>
      </c>
      <c r="Y96" s="27">
        <v>4000</v>
      </c>
      <c r="Z96" s="57">
        <f t="shared" si="4"/>
        <v>4750</v>
      </c>
      <c r="AA96" s="56"/>
      <c r="AB96" s="14" t="s">
        <v>1388</v>
      </c>
      <c r="AC96" s="15">
        <v>18308049</v>
      </c>
      <c r="AD96" s="56"/>
      <c r="AE96" s="56"/>
      <c r="AF96" s="56"/>
      <c r="AG96" s="56"/>
      <c r="AH96" s="56"/>
      <c r="AI96" s="56">
        <v>350</v>
      </c>
      <c r="AJ96" s="56"/>
      <c r="AK96" s="56"/>
      <c r="AL96" s="56">
        <v>100</v>
      </c>
      <c r="AM96" s="56"/>
      <c r="AN96" s="56"/>
      <c r="AO96" s="56"/>
      <c r="AP96" s="59"/>
      <c r="AQ96" s="60"/>
      <c r="AR96" s="59"/>
      <c r="AS96" s="59"/>
    </row>
    <row r="97" spans="1:45" ht="18.75" customHeight="1">
      <c r="A97" s="15">
        <v>45919</v>
      </c>
      <c r="B97" s="49" t="s">
        <v>27</v>
      </c>
      <c r="C97" s="27" t="s">
        <v>47</v>
      </c>
      <c r="D97" s="27" t="s">
        <v>41</v>
      </c>
      <c r="E97" s="50" t="s">
        <v>286</v>
      </c>
      <c r="F97" s="51" t="str">
        <f>IFERROR(VLOOKUP(E97,#REF!,2,0),"-")</f>
        <v>-</v>
      </c>
      <c r="G97" s="50" t="s">
        <v>29</v>
      </c>
      <c r="H97" s="115" t="s">
        <v>140</v>
      </c>
      <c r="I97" s="56" t="s">
        <v>87</v>
      </c>
      <c r="J97" s="2" t="s">
        <v>117</v>
      </c>
      <c r="K97" s="2" t="s">
        <v>1389</v>
      </c>
      <c r="L97" s="56">
        <v>50550201014</v>
      </c>
      <c r="M97" s="56" t="s">
        <v>1390</v>
      </c>
      <c r="N97" s="56">
        <v>40</v>
      </c>
      <c r="O97" s="56"/>
      <c r="P97" s="56">
        <v>856</v>
      </c>
      <c r="Q97" s="56">
        <v>249.99</v>
      </c>
      <c r="R97" s="56"/>
      <c r="S97" s="56"/>
      <c r="T97" s="56">
        <v>130</v>
      </c>
      <c r="U97" s="56"/>
      <c r="V97" s="56"/>
      <c r="W97" s="56"/>
      <c r="X97" s="57">
        <f t="shared" si="3"/>
        <v>1235.99</v>
      </c>
      <c r="Y97" s="27">
        <v>4200</v>
      </c>
      <c r="Z97" s="57">
        <f t="shared" si="4"/>
        <v>5435.99</v>
      </c>
      <c r="AA97" s="56"/>
      <c r="AB97" s="14" t="s">
        <v>1391</v>
      </c>
      <c r="AC97" s="15">
        <v>45924</v>
      </c>
      <c r="AD97" s="56"/>
      <c r="AE97" s="56"/>
      <c r="AF97" s="56"/>
      <c r="AG97" s="56"/>
      <c r="AH97" s="56"/>
      <c r="AI97" s="56">
        <v>350</v>
      </c>
      <c r="AJ97" s="56"/>
      <c r="AK97" s="56"/>
      <c r="AL97" s="56">
        <v>100</v>
      </c>
      <c r="AM97" s="56"/>
      <c r="AN97" s="56"/>
      <c r="AO97" s="56"/>
      <c r="AP97" s="59"/>
      <c r="AQ97" s="60"/>
      <c r="AR97" s="59"/>
      <c r="AS97" s="59"/>
    </row>
    <row r="98" spans="1:45" ht="18.75" customHeight="1">
      <c r="A98" s="15">
        <v>45919</v>
      </c>
      <c r="B98" s="49" t="s">
        <v>42</v>
      </c>
      <c r="C98" s="27" t="s">
        <v>50</v>
      </c>
      <c r="D98" s="27" t="s">
        <v>41</v>
      </c>
      <c r="E98" s="50" t="s">
        <v>266</v>
      </c>
      <c r="F98" s="51" t="str">
        <f>IFERROR(VLOOKUP(E98,#REF!,2,0),"-")</f>
        <v>-</v>
      </c>
      <c r="G98" s="50" t="s">
        <v>29</v>
      </c>
      <c r="H98" s="56" t="s">
        <v>801</v>
      </c>
      <c r="I98" s="56" t="s">
        <v>95</v>
      </c>
      <c r="J98" s="56" t="s">
        <v>801</v>
      </c>
      <c r="K98" s="56">
        <v>250023381</v>
      </c>
      <c r="L98" s="56" t="s">
        <v>1341</v>
      </c>
      <c r="M98" s="56" t="s">
        <v>1392</v>
      </c>
      <c r="N98" s="56">
        <v>40</v>
      </c>
      <c r="O98" s="56"/>
      <c r="P98" s="56">
        <v>1070</v>
      </c>
      <c r="Q98" s="56">
        <v>267.5</v>
      </c>
      <c r="R98" s="56"/>
      <c r="S98" s="56"/>
      <c r="T98" s="56">
        <v>130</v>
      </c>
      <c r="U98" s="56"/>
      <c r="V98" s="56"/>
      <c r="W98" s="56"/>
      <c r="X98" s="57">
        <f t="shared" si="3"/>
        <v>1467.5</v>
      </c>
      <c r="Y98" s="27">
        <v>4363</v>
      </c>
      <c r="Z98" s="57">
        <f t="shared" si="4"/>
        <v>5830.5</v>
      </c>
      <c r="AA98" s="56"/>
      <c r="AB98" s="14" t="s">
        <v>1393</v>
      </c>
      <c r="AC98" s="15">
        <v>45922</v>
      </c>
      <c r="AD98" s="56"/>
      <c r="AE98" s="56"/>
      <c r="AF98" s="56"/>
      <c r="AG98" s="56"/>
      <c r="AH98" s="56"/>
      <c r="AI98" s="56">
        <v>350</v>
      </c>
      <c r="AJ98" s="56"/>
      <c r="AK98" s="56"/>
      <c r="AL98" s="56">
        <v>100</v>
      </c>
      <c r="AM98" s="56"/>
      <c r="AN98" s="56"/>
      <c r="AO98" s="56"/>
      <c r="AP98" s="59"/>
      <c r="AQ98" s="60"/>
      <c r="AR98" s="59"/>
      <c r="AS98" s="59"/>
    </row>
    <row r="99" spans="1:45" ht="18.75" customHeight="1">
      <c r="A99" s="15">
        <v>45919</v>
      </c>
      <c r="B99" s="49" t="s">
        <v>27</v>
      </c>
      <c r="C99" s="27" t="s">
        <v>52</v>
      </c>
      <c r="D99" s="27" t="s">
        <v>41</v>
      </c>
      <c r="E99" s="50" t="s">
        <v>292</v>
      </c>
      <c r="F99" s="51" t="str">
        <f>IFERROR(VLOOKUP(E99,#REF!,2,0),"-")</f>
        <v>-</v>
      </c>
      <c r="G99" s="50" t="s">
        <v>29</v>
      </c>
      <c r="H99" s="56" t="s">
        <v>119</v>
      </c>
      <c r="I99" s="56" t="s">
        <v>73</v>
      </c>
      <c r="J99" s="56" t="s">
        <v>123</v>
      </c>
      <c r="K99" s="56" t="s">
        <v>1394</v>
      </c>
      <c r="L99" s="56" t="s">
        <v>1395</v>
      </c>
      <c r="M99" s="56" t="s">
        <v>1396</v>
      </c>
      <c r="N99" s="56">
        <v>20</v>
      </c>
      <c r="O99" s="56"/>
      <c r="P99" s="56">
        <v>428</v>
      </c>
      <c r="Q99" s="56">
        <v>249.99</v>
      </c>
      <c r="R99" s="56"/>
      <c r="S99" s="56"/>
      <c r="T99" s="56">
        <v>130</v>
      </c>
      <c r="U99" s="56"/>
      <c r="V99" s="56"/>
      <c r="W99" s="56"/>
      <c r="X99" s="57">
        <f t="shared" si="3"/>
        <v>807.99</v>
      </c>
      <c r="Y99" s="27">
        <v>3800</v>
      </c>
      <c r="Z99" s="57">
        <f t="shared" si="4"/>
        <v>4607.99</v>
      </c>
      <c r="AA99" s="56"/>
      <c r="AB99" s="14" t="s">
        <v>1347</v>
      </c>
      <c r="AC99" s="15">
        <v>45924</v>
      </c>
      <c r="AD99" s="56"/>
      <c r="AE99" s="56"/>
      <c r="AF99" s="56"/>
      <c r="AG99" s="56"/>
      <c r="AH99" s="56"/>
      <c r="AI99" s="56">
        <v>350</v>
      </c>
      <c r="AJ99" s="56"/>
      <c r="AK99" s="56"/>
      <c r="AL99" s="56">
        <v>100</v>
      </c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15">
        <v>45919</v>
      </c>
      <c r="B100" s="49" t="s">
        <v>27</v>
      </c>
      <c r="C100" s="27" t="s">
        <v>54</v>
      </c>
      <c r="D100" s="27" t="s">
        <v>41</v>
      </c>
      <c r="E100" s="50" t="s">
        <v>227</v>
      </c>
      <c r="F100" s="51" t="str">
        <f>IFERROR(VLOOKUP(E100,#REF!,2,0),"-")</f>
        <v>-</v>
      </c>
      <c r="G100" s="50" t="s">
        <v>29</v>
      </c>
      <c r="H100" s="56" t="s">
        <v>116</v>
      </c>
      <c r="I100" s="56" t="s">
        <v>87</v>
      </c>
      <c r="J100" s="56" t="s">
        <v>105</v>
      </c>
      <c r="K100" s="56" t="s">
        <v>1397</v>
      </c>
      <c r="L100" s="56" t="s">
        <v>1398</v>
      </c>
      <c r="M100" s="56" t="s">
        <v>1399</v>
      </c>
      <c r="N100" s="56">
        <v>40</v>
      </c>
      <c r="O100" s="56"/>
      <c r="P100" s="56">
        <v>1070</v>
      </c>
      <c r="Q100" s="56">
        <v>267.5</v>
      </c>
      <c r="R100" s="56"/>
      <c r="S100" s="56"/>
      <c r="T100" s="56">
        <v>130</v>
      </c>
      <c r="U100" s="56"/>
      <c r="V100" s="56"/>
      <c r="W100" s="56">
        <v>30</v>
      </c>
      <c r="X100" s="57">
        <f t="shared" si="3"/>
        <v>1437.5</v>
      </c>
      <c r="Y100" s="27">
        <v>4200</v>
      </c>
      <c r="Z100" s="57">
        <f t="shared" si="4"/>
        <v>5637.5</v>
      </c>
      <c r="AA100" s="56"/>
      <c r="AB100" s="14" t="s">
        <v>1400</v>
      </c>
      <c r="AC100" s="15">
        <v>45924</v>
      </c>
      <c r="AD100" s="56"/>
      <c r="AE100" s="56"/>
      <c r="AF100" s="56"/>
      <c r="AG100" s="56"/>
      <c r="AH100" s="56"/>
      <c r="AI100" s="56">
        <v>350</v>
      </c>
      <c r="AJ100" s="56"/>
      <c r="AK100" s="56"/>
      <c r="AL100" s="56">
        <v>100</v>
      </c>
      <c r="AM100" s="56"/>
      <c r="AN100" s="56"/>
      <c r="AO100" s="56"/>
      <c r="AP100" s="59"/>
      <c r="AQ100" s="60"/>
      <c r="AR100" s="59"/>
      <c r="AS100" s="59"/>
    </row>
    <row r="101" spans="1:45" ht="18.75" customHeight="1">
      <c r="A101" s="15">
        <v>45919</v>
      </c>
      <c r="B101" s="49" t="s">
        <v>30</v>
      </c>
      <c r="C101" s="27" t="s">
        <v>56</v>
      </c>
      <c r="D101" s="27" t="s">
        <v>41</v>
      </c>
      <c r="E101" s="50" t="s">
        <v>253</v>
      </c>
      <c r="F101" s="51" t="str">
        <f>IFERROR(VLOOKUP(E101,#REF!,2,0),"-")</f>
        <v>-</v>
      </c>
      <c r="G101" s="50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7">
        <f t="shared" si="3"/>
        <v>0</v>
      </c>
      <c r="Y101" s="27"/>
      <c r="Z101" s="57">
        <f t="shared" si="4"/>
        <v>0</v>
      </c>
      <c r="AA101" s="56"/>
      <c r="AB101" s="56"/>
      <c r="AC101" s="15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9"/>
      <c r="AQ101" s="60"/>
      <c r="AR101" s="59"/>
      <c r="AS101" s="59"/>
    </row>
    <row r="102" spans="1:45" ht="18.75" customHeight="1">
      <c r="A102" s="15">
        <v>45919</v>
      </c>
      <c r="B102" s="49" t="s">
        <v>30</v>
      </c>
      <c r="C102" s="27" t="s">
        <v>56</v>
      </c>
      <c r="D102" s="27" t="s">
        <v>41</v>
      </c>
      <c r="E102" s="50" t="s">
        <v>253</v>
      </c>
      <c r="F102" s="51" t="str">
        <f>IFERROR(VLOOKUP(E102,#REF!,2,0),"-")</f>
        <v>-</v>
      </c>
      <c r="G102" s="50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7">
        <f t="shared" si="3"/>
        <v>0</v>
      </c>
      <c r="Y102" s="27"/>
      <c r="Z102" s="57">
        <f t="shared" si="4"/>
        <v>0</v>
      </c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9"/>
      <c r="AQ102" s="60"/>
      <c r="AR102" s="59"/>
      <c r="AS102" s="59"/>
    </row>
    <row r="103" spans="1:45" ht="18.75" customHeight="1">
      <c r="A103" s="15">
        <v>45919</v>
      </c>
      <c r="B103" s="49" t="s">
        <v>30</v>
      </c>
      <c r="C103" s="27" t="s">
        <v>78</v>
      </c>
      <c r="D103" s="27" t="s">
        <v>41</v>
      </c>
      <c r="E103" s="50" t="s">
        <v>55</v>
      </c>
      <c r="F103" s="51" t="str">
        <f>IFERROR(VLOOKUP(E103,#REF!,2,0),"-")</f>
        <v>-</v>
      </c>
      <c r="G103" s="50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7">
        <f t="shared" si="3"/>
        <v>0</v>
      </c>
      <c r="Y103" s="27"/>
      <c r="Z103" s="57">
        <f t="shared" si="4"/>
        <v>0</v>
      </c>
      <c r="AA103" s="56"/>
      <c r="AB103" s="56"/>
      <c r="AC103" s="15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9"/>
      <c r="AQ103" s="60"/>
      <c r="AR103" s="59"/>
      <c r="AS103" s="59"/>
    </row>
    <row r="104" spans="1:45" ht="18.75" customHeight="1">
      <c r="A104" s="15">
        <v>45919</v>
      </c>
      <c r="B104" s="49" t="s">
        <v>42</v>
      </c>
      <c r="C104" s="27" t="s">
        <v>79</v>
      </c>
      <c r="D104" s="27" t="s">
        <v>41</v>
      </c>
      <c r="E104" s="50" t="s">
        <v>53</v>
      </c>
      <c r="F104" s="51" t="str">
        <f>IFERROR(VLOOKUP(E104,#REF!,2,0),"-")</f>
        <v>-</v>
      </c>
      <c r="G104" s="50" t="s">
        <v>35</v>
      </c>
      <c r="H104" s="56" t="s">
        <v>296</v>
      </c>
      <c r="I104" s="56" t="s">
        <v>360</v>
      </c>
      <c r="J104" s="56" t="s">
        <v>361</v>
      </c>
      <c r="K104" s="56">
        <v>1489</v>
      </c>
      <c r="L104" s="56" t="s">
        <v>1401</v>
      </c>
      <c r="M104" s="56" t="s">
        <v>1402</v>
      </c>
      <c r="N104" s="56">
        <v>40</v>
      </c>
      <c r="O104" s="56"/>
      <c r="P104" s="56">
        <v>1284</v>
      </c>
      <c r="Q104" s="56">
        <v>250</v>
      </c>
      <c r="R104" s="56"/>
      <c r="S104" s="56"/>
      <c r="T104" s="56">
        <v>100</v>
      </c>
      <c r="U104" s="56"/>
      <c r="V104" s="56"/>
      <c r="W104" s="56"/>
      <c r="X104" s="57">
        <f t="shared" si="3"/>
        <v>1634</v>
      </c>
      <c r="Y104" s="27">
        <v>4363</v>
      </c>
      <c r="Z104" s="57">
        <f t="shared" si="4"/>
        <v>5997</v>
      </c>
      <c r="AA104" s="56"/>
      <c r="AB104" s="14" t="s">
        <v>1403</v>
      </c>
      <c r="AC104" s="15">
        <v>45922</v>
      </c>
      <c r="AD104" s="56"/>
      <c r="AE104" s="56"/>
      <c r="AF104" s="56"/>
      <c r="AG104" s="56"/>
      <c r="AH104" s="56"/>
      <c r="AI104" s="56">
        <v>350</v>
      </c>
      <c r="AJ104" s="56"/>
      <c r="AK104" s="56"/>
      <c r="AL104" s="56">
        <v>100</v>
      </c>
      <c r="AM104" s="56"/>
      <c r="AN104" s="56"/>
      <c r="AO104" s="56"/>
      <c r="AP104" s="59"/>
      <c r="AQ104" s="60"/>
      <c r="AR104" s="59"/>
      <c r="AS104" s="59"/>
    </row>
    <row r="105" spans="1:45" ht="18.75" customHeight="1">
      <c r="A105" s="15">
        <v>45919</v>
      </c>
      <c r="B105" s="49" t="s">
        <v>42</v>
      </c>
      <c r="C105" s="27" t="s">
        <v>80</v>
      </c>
      <c r="D105" s="27" t="s">
        <v>41</v>
      </c>
      <c r="E105" s="50" t="s">
        <v>258</v>
      </c>
      <c r="F105" s="51" t="str">
        <f>IFERROR(VLOOKUP(E105,#REF!,2,0),"-")</f>
        <v>-</v>
      </c>
      <c r="G105" s="50" t="s">
        <v>35</v>
      </c>
      <c r="H105" s="56" t="s">
        <v>296</v>
      </c>
      <c r="I105" s="56" t="s">
        <v>360</v>
      </c>
      <c r="J105" s="56" t="s">
        <v>361</v>
      </c>
      <c r="K105" s="56">
        <v>1489</v>
      </c>
      <c r="L105" s="56" t="s">
        <v>1401</v>
      </c>
      <c r="M105" s="56" t="s">
        <v>1404</v>
      </c>
      <c r="N105" s="56">
        <v>20</v>
      </c>
      <c r="O105" s="56"/>
      <c r="P105" s="56">
        <v>642</v>
      </c>
      <c r="Q105" s="56">
        <v>250</v>
      </c>
      <c r="R105" s="56"/>
      <c r="S105" s="56"/>
      <c r="T105" s="56">
        <v>100</v>
      </c>
      <c r="U105" s="56"/>
      <c r="V105" s="56"/>
      <c r="W105" s="56"/>
      <c r="X105" s="57">
        <f t="shared" si="3"/>
        <v>992</v>
      </c>
      <c r="Y105" s="27">
        <v>4363</v>
      </c>
      <c r="Z105" s="57">
        <f t="shared" si="4"/>
        <v>5355</v>
      </c>
      <c r="AA105" s="56"/>
      <c r="AB105" s="14" t="s">
        <v>1403</v>
      </c>
      <c r="AC105" s="15">
        <v>45922</v>
      </c>
      <c r="AD105" s="56"/>
      <c r="AE105" s="56"/>
      <c r="AF105" s="56"/>
      <c r="AG105" s="56"/>
      <c r="AH105" s="56"/>
      <c r="AI105" s="56">
        <v>350</v>
      </c>
      <c r="AJ105" s="56"/>
      <c r="AK105" s="56"/>
      <c r="AL105" s="56">
        <v>100</v>
      </c>
      <c r="AM105" s="56"/>
      <c r="AN105" s="56"/>
      <c r="AO105" s="56"/>
      <c r="AP105" s="59"/>
      <c r="AQ105" s="60"/>
      <c r="AR105" s="59"/>
      <c r="AS105" s="59"/>
    </row>
    <row r="106" spans="1:45" ht="18.75" customHeight="1">
      <c r="A106" s="15">
        <v>45919</v>
      </c>
      <c r="B106" s="49" t="s">
        <v>42</v>
      </c>
      <c r="C106" s="27" t="s">
        <v>81</v>
      </c>
      <c r="D106" s="27" t="s">
        <v>41</v>
      </c>
      <c r="E106" s="50" t="s">
        <v>74</v>
      </c>
      <c r="F106" s="51" t="str">
        <f>IFERROR(VLOOKUP(E106,#REF!,2,0),"-")</f>
        <v>-</v>
      </c>
      <c r="G106" s="50" t="s">
        <v>35</v>
      </c>
      <c r="H106" s="56" t="s">
        <v>296</v>
      </c>
      <c r="I106" s="56" t="s">
        <v>360</v>
      </c>
      <c r="J106" s="56" t="s">
        <v>361</v>
      </c>
      <c r="K106" s="56">
        <v>1489</v>
      </c>
      <c r="L106" s="56" t="s">
        <v>1401</v>
      </c>
      <c r="M106" s="56" t="s">
        <v>1405</v>
      </c>
      <c r="N106" s="56">
        <v>40</v>
      </c>
      <c r="O106" s="56"/>
      <c r="P106" s="56">
        <v>1284</v>
      </c>
      <c r="Q106" s="56">
        <v>250</v>
      </c>
      <c r="R106" s="56"/>
      <c r="S106" s="56"/>
      <c r="T106" s="56">
        <v>100</v>
      </c>
      <c r="U106" s="56"/>
      <c r="V106" s="56"/>
      <c r="W106" s="56"/>
      <c r="X106" s="57">
        <f t="shared" si="3"/>
        <v>1634</v>
      </c>
      <c r="Y106" s="27">
        <v>4363</v>
      </c>
      <c r="Z106" s="57">
        <f t="shared" si="4"/>
        <v>5997</v>
      </c>
      <c r="AA106" s="56"/>
      <c r="AB106" s="14" t="s">
        <v>1406</v>
      </c>
      <c r="AC106" s="15">
        <v>45924</v>
      </c>
      <c r="AD106" s="56"/>
      <c r="AE106" s="56"/>
      <c r="AF106" s="56"/>
      <c r="AG106" s="56"/>
      <c r="AH106" s="56"/>
      <c r="AI106" s="56">
        <v>350</v>
      </c>
      <c r="AJ106" s="56"/>
      <c r="AK106" s="56"/>
      <c r="AL106" s="56">
        <v>100</v>
      </c>
      <c r="AM106" s="56"/>
      <c r="AN106" s="56"/>
      <c r="AO106" s="56"/>
      <c r="AP106" s="59"/>
      <c r="AQ106" s="60"/>
      <c r="AR106" s="59"/>
      <c r="AS106" s="59"/>
    </row>
    <row r="107" spans="1:45" ht="18.75" customHeight="1">
      <c r="A107" s="15">
        <v>45919</v>
      </c>
      <c r="B107" s="49" t="s">
        <v>30</v>
      </c>
      <c r="C107" s="27" t="s">
        <v>263</v>
      </c>
      <c r="D107" s="27" t="s">
        <v>41</v>
      </c>
      <c r="E107" s="50" t="s">
        <v>219</v>
      </c>
      <c r="F107" s="51" t="str">
        <f>IFERROR(VLOOKUP(E107,#REF!,2,0),"-")</f>
        <v>-</v>
      </c>
      <c r="G107" s="50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118"/>
      <c r="X107" s="57">
        <f t="shared" si="3"/>
        <v>0</v>
      </c>
      <c r="Y107" s="27"/>
      <c r="Z107" s="57">
        <f t="shared" si="4"/>
        <v>0</v>
      </c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9"/>
      <c r="AQ107" s="60"/>
      <c r="AR107" s="59"/>
      <c r="AS107" s="59"/>
    </row>
    <row r="108" spans="1:45" ht="18.75" customHeight="1">
      <c r="A108" s="15">
        <v>45919</v>
      </c>
      <c r="B108" s="49" t="s">
        <v>30</v>
      </c>
      <c r="C108" s="27" t="s">
        <v>259</v>
      </c>
      <c r="D108" s="27" t="s">
        <v>41</v>
      </c>
      <c r="E108" s="50" t="s">
        <v>272</v>
      </c>
      <c r="F108" s="51" t="str">
        <f>IFERROR(VLOOKUP(E108,#REF!,2,0),"-")</f>
        <v>-</v>
      </c>
      <c r="G108" s="50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7">
        <f t="shared" si="3"/>
        <v>0</v>
      </c>
      <c r="Y108" s="27"/>
      <c r="Z108" s="57">
        <f t="shared" si="4"/>
        <v>0</v>
      </c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9"/>
      <c r="AQ108" s="60"/>
      <c r="AR108" s="59"/>
      <c r="AS108" s="59"/>
    </row>
    <row r="109" spans="1:45" ht="18.75" customHeight="1">
      <c r="A109" s="15">
        <v>45919</v>
      </c>
      <c r="B109" s="49" t="s">
        <v>30</v>
      </c>
      <c r="C109" s="27" t="s">
        <v>256</v>
      </c>
      <c r="D109" s="27" t="s">
        <v>41</v>
      </c>
      <c r="E109" s="50" t="s">
        <v>275</v>
      </c>
      <c r="F109" s="51" t="str">
        <f>IFERROR(VLOOKUP(E109,#REF!,2,0),"-")</f>
        <v>-</v>
      </c>
      <c r="G109" s="50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7">
        <f t="shared" si="3"/>
        <v>0</v>
      </c>
      <c r="Y109" s="27"/>
      <c r="Z109" s="57">
        <f t="shared" si="4"/>
        <v>0</v>
      </c>
      <c r="AA109" s="56"/>
      <c r="AB109" s="3"/>
      <c r="AC109" s="5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9"/>
      <c r="AQ109" s="60"/>
      <c r="AR109" s="59"/>
      <c r="AS109" s="59"/>
    </row>
    <row r="110" spans="1:45" ht="18.75" customHeight="1">
      <c r="A110" s="15">
        <v>45919</v>
      </c>
      <c r="B110" s="49" t="s">
        <v>30</v>
      </c>
      <c r="C110" s="27" t="s">
        <v>256</v>
      </c>
      <c r="D110" s="27" t="s">
        <v>41</v>
      </c>
      <c r="E110" s="50" t="s">
        <v>275</v>
      </c>
      <c r="F110" s="51" t="str">
        <f>IFERROR(VLOOKUP(E110,#REF!,2,0),"-")</f>
        <v>-</v>
      </c>
      <c r="G110" s="50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7">
        <f t="shared" si="3"/>
        <v>0</v>
      </c>
      <c r="Y110" s="27"/>
      <c r="Z110" s="57">
        <f t="shared" si="4"/>
        <v>0</v>
      </c>
      <c r="AA110" s="56"/>
      <c r="AB110" s="3"/>
      <c r="AC110" s="5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80">
        <v>45919</v>
      </c>
      <c r="B111" s="81" t="s">
        <v>42</v>
      </c>
      <c r="C111" s="82" t="s">
        <v>282</v>
      </c>
      <c r="D111" s="82" t="s">
        <v>41</v>
      </c>
      <c r="E111" s="83" t="s">
        <v>210</v>
      </c>
      <c r="F111" s="84" t="str">
        <f>IFERROR(VLOOKUP(E111,#REF!,2,0),"-")</f>
        <v>-</v>
      </c>
      <c r="G111" s="83" t="s">
        <v>35</v>
      </c>
      <c r="H111" s="85" t="s">
        <v>296</v>
      </c>
      <c r="I111" s="119" t="s">
        <v>1376</v>
      </c>
      <c r="J111" s="85" t="s">
        <v>356</v>
      </c>
      <c r="K111" s="85">
        <v>1390</v>
      </c>
      <c r="L111" s="85" t="s">
        <v>1377</v>
      </c>
      <c r="M111" s="85" t="s">
        <v>1407</v>
      </c>
      <c r="N111" s="85">
        <v>40</v>
      </c>
      <c r="O111" s="85"/>
      <c r="P111" s="85">
        <v>1284</v>
      </c>
      <c r="Q111" s="85">
        <v>255</v>
      </c>
      <c r="R111" s="85"/>
      <c r="S111" s="85"/>
      <c r="T111" s="85">
        <v>100</v>
      </c>
      <c r="U111" s="85"/>
      <c r="V111" s="85"/>
      <c r="W111" s="85"/>
      <c r="X111" s="86">
        <f t="shared" si="3"/>
        <v>1639</v>
      </c>
      <c r="Y111" s="82">
        <v>4363</v>
      </c>
      <c r="Z111" s="86">
        <f t="shared" si="4"/>
        <v>6002</v>
      </c>
      <c r="AA111" s="85"/>
      <c r="AB111" s="96" t="s">
        <v>1408</v>
      </c>
      <c r="AC111" s="80">
        <v>45922</v>
      </c>
      <c r="AD111" s="85"/>
      <c r="AE111" s="85"/>
      <c r="AF111" s="85"/>
      <c r="AG111" s="85"/>
      <c r="AH111" s="85"/>
      <c r="AI111" s="56">
        <v>350</v>
      </c>
      <c r="AJ111" s="85"/>
      <c r="AK111" s="85"/>
      <c r="AL111" s="56">
        <v>100</v>
      </c>
      <c r="AM111" s="85"/>
      <c r="AN111" s="85"/>
      <c r="AO111" s="85"/>
      <c r="AP111" s="87"/>
      <c r="AQ111" s="88"/>
      <c r="AR111" s="87"/>
      <c r="AS111" s="87"/>
    </row>
    <row r="112" spans="1:45" ht="18.75" customHeight="1">
      <c r="A112" s="67">
        <v>45920</v>
      </c>
      <c r="B112" s="49" t="s">
        <v>30</v>
      </c>
      <c r="C112" s="69" t="s">
        <v>22</v>
      </c>
      <c r="D112" s="69" t="s">
        <v>23</v>
      </c>
      <c r="E112" s="70" t="s">
        <v>207</v>
      </c>
      <c r="F112" s="71" t="str">
        <f>IFERROR(VLOOKUP(E112,#REF!,2,0),"-")</f>
        <v>-</v>
      </c>
      <c r="G112" s="70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4">
        <f t="shared" si="3"/>
        <v>0</v>
      </c>
      <c r="Y112" s="69"/>
      <c r="Z112" s="74">
        <f t="shared" si="4"/>
        <v>0</v>
      </c>
      <c r="AA112" s="73"/>
      <c r="AB112" s="73"/>
      <c r="AC112" s="67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5"/>
      <c r="AQ112" s="76"/>
      <c r="AR112" s="75"/>
      <c r="AS112" s="75"/>
    </row>
    <row r="113" spans="1:45" ht="18.75" customHeight="1">
      <c r="A113" s="15">
        <v>45920</v>
      </c>
      <c r="B113" s="49" t="s">
        <v>30</v>
      </c>
      <c r="C113" s="27" t="s">
        <v>28</v>
      </c>
      <c r="D113" s="27" t="s">
        <v>23</v>
      </c>
      <c r="E113" s="50" t="s">
        <v>261</v>
      </c>
      <c r="F113" s="51" t="str">
        <f>IFERROR(VLOOKUP(E113,#REF!,2,0),"-")</f>
        <v>-</v>
      </c>
      <c r="G113" s="50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7">
        <f t="shared" si="3"/>
        <v>0</v>
      </c>
      <c r="Y113" s="27"/>
      <c r="Z113" s="57">
        <f t="shared" si="4"/>
        <v>0</v>
      </c>
      <c r="AA113" s="56"/>
      <c r="AB113" s="56"/>
      <c r="AC113" s="15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45920</v>
      </c>
      <c r="B114" s="49" t="s">
        <v>30</v>
      </c>
      <c r="C114" s="27" t="s">
        <v>31</v>
      </c>
      <c r="D114" s="27" t="s">
        <v>23</v>
      </c>
      <c r="E114" s="50" t="s">
        <v>248</v>
      </c>
      <c r="F114" s="51" t="str">
        <f>IFERROR(VLOOKUP(E114,#REF!,2,0),"-")</f>
        <v>-</v>
      </c>
      <c r="G114" s="50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7">
        <f t="shared" si="3"/>
        <v>0</v>
      </c>
      <c r="Y114" s="27"/>
      <c r="Z114" s="57">
        <f t="shared" si="4"/>
        <v>0</v>
      </c>
      <c r="AA114" s="56"/>
      <c r="AB114" s="56"/>
      <c r="AC114" s="15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45920</v>
      </c>
      <c r="B115" s="49" t="s">
        <v>42</v>
      </c>
      <c r="C115" s="27" t="s">
        <v>1001</v>
      </c>
      <c r="D115" s="27" t="s">
        <v>23</v>
      </c>
      <c r="E115" s="50" t="s">
        <v>45</v>
      </c>
      <c r="F115" s="51"/>
      <c r="G115" s="50" t="s">
        <v>35</v>
      </c>
      <c r="H115" s="56" t="s">
        <v>296</v>
      </c>
      <c r="I115" s="56" t="s">
        <v>1376</v>
      </c>
      <c r="J115" s="56" t="s">
        <v>356</v>
      </c>
      <c r="K115" s="56">
        <v>1390</v>
      </c>
      <c r="L115" s="56" t="s">
        <v>1377</v>
      </c>
      <c r="M115" s="56" t="s">
        <v>1409</v>
      </c>
      <c r="N115" s="56">
        <v>40</v>
      </c>
      <c r="O115" s="56"/>
      <c r="P115" s="56">
        <v>1284</v>
      </c>
      <c r="Q115" s="56">
        <v>255</v>
      </c>
      <c r="R115" s="56"/>
      <c r="S115" s="56"/>
      <c r="T115" s="56">
        <v>100</v>
      </c>
      <c r="U115" s="56"/>
      <c r="V115" s="56"/>
      <c r="W115" s="56"/>
      <c r="X115" s="57">
        <f t="shared" si="3"/>
        <v>1639</v>
      </c>
      <c r="Y115" s="27">
        <v>4363</v>
      </c>
      <c r="Z115" s="57">
        <f t="shared" si="4"/>
        <v>6002</v>
      </c>
      <c r="AA115" s="56"/>
      <c r="AB115" s="14" t="s">
        <v>1379</v>
      </c>
      <c r="AC115" s="15">
        <v>45924</v>
      </c>
      <c r="AD115" s="56"/>
      <c r="AE115" s="56"/>
      <c r="AF115" s="56"/>
      <c r="AG115" s="56"/>
      <c r="AH115" s="56"/>
      <c r="AI115" s="56">
        <v>350</v>
      </c>
      <c r="AJ115" s="56"/>
      <c r="AK115" s="56"/>
      <c r="AL115" s="56">
        <v>100</v>
      </c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45920</v>
      </c>
      <c r="B116" s="49" t="s">
        <v>42</v>
      </c>
      <c r="C116" s="27" t="s">
        <v>34</v>
      </c>
      <c r="D116" s="27" t="s">
        <v>23</v>
      </c>
      <c r="E116" s="50" t="s">
        <v>75</v>
      </c>
      <c r="F116" s="51" t="str">
        <f>IFERROR(VLOOKUP(E116,#REF!,2,0),"-")</f>
        <v>-</v>
      </c>
      <c r="G116" s="50" t="s">
        <v>35</v>
      </c>
      <c r="H116" s="56" t="s">
        <v>296</v>
      </c>
      <c r="I116" s="56" t="s">
        <v>1376</v>
      </c>
      <c r="J116" s="56" t="s">
        <v>356</v>
      </c>
      <c r="K116" s="56">
        <v>1390</v>
      </c>
      <c r="L116" s="56" t="s">
        <v>1377</v>
      </c>
      <c r="M116" s="56" t="s">
        <v>1410</v>
      </c>
      <c r="N116" s="56">
        <v>40</v>
      </c>
      <c r="O116" s="56"/>
      <c r="P116" s="56">
        <v>1284</v>
      </c>
      <c r="Q116" s="56">
        <v>255</v>
      </c>
      <c r="R116" s="56"/>
      <c r="S116" s="56"/>
      <c r="T116" s="56">
        <v>100</v>
      </c>
      <c r="U116" s="56"/>
      <c r="V116" s="56"/>
      <c r="W116" s="56"/>
      <c r="X116" s="57">
        <f t="shared" si="3"/>
        <v>1639</v>
      </c>
      <c r="Y116" s="27">
        <v>4363</v>
      </c>
      <c r="Z116" s="57">
        <f t="shared" si="4"/>
        <v>6002</v>
      </c>
      <c r="AA116" s="56"/>
      <c r="AB116" s="14" t="s">
        <v>1379</v>
      </c>
      <c r="AC116" s="15">
        <v>45924</v>
      </c>
      <c r="AD116" s="56"/>
      <c r="AE116" s="56"/>
      <c r="AF116" s="56"/>
      <c r="AG116" s="56"/>
      <c r="AH116" s="56"/>
      <c r="AI116" s="56">
        <v>350</v>
      </c>
      <c r="AJ116" s="56"/>
      <c r="AK116" s="56"/>
      <c r="AL116" s="56">
        <v>100</v>
      </c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45920</v>
      </c>
      <c r="B117" s="49" t="s">
        <v>30</v>
      </c>
      <c r="C117" s="27" t="s">
        <v>34</v>
      </c>
      <c r="D117" s="27" t="s">
        <v>23</v>
      </c>
      <c r="E117" s="50" t="s">
        <v>75</v>
      </c>
      <c r="F117" s="51" t="str">
        <f>IFERROR(VLOOKUP(E117,#REF!,2,0),"-")</f>
        <v>-</v>
      </c>
      <c r="G117" s="50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7">
        <f t="shared" si="3"/>
        <v>0</v>
      </c>
      <c r="Y117" s="27"/>
      <c r="Z117" s="57">
        <f t="shared" si="4"/>
        <v>0</v>
      </c>
      <c r="AA117" s="56"/>
      <c r="AB117" s="56"/>
      <c r="AC117" s="15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45920</v>
      </c>
      <c r="B118" s="49" t="s">
        <v>211</v>
      </c>
      <c r="C118" s="27" t="s">
        <v>36</v>
      </c>
      <c r="D118" s="27" t="s">
        <v>23</v>
      </c>
      <c r="E118" s="50" t="s">
        <v>37</v>
      </c>
      <c r="F118" s="51" t="str">
        <f>IFERROR(VLOOKUP(E118,#REF!,2,0),"-")</f>
        <v>-</v>
      </c>
      <c r="G118" s="50" t="s">
        <v>35</v>
      </c>
      <c r="H118" s="105" t="s">
        <v>132</v>
      </c>
      <c r="I118" s="105" t="s">
        <v>240</v>
      </c>
      <c r="J118" s="105" t="s">
        <v>172</v>
      </c>
      <c r="K118" s="56"/>
      <c r="L118" s="105" t="s">
        <v>1411</v>
      </c>
      <c r="M118" s="56" t="s">
        <v>1412</v>
      </c>
      <c r="N118" s="56"/>
      <c r="O118" s="56"/>
      <c r="P118" s="56">
        <v>1284</v>
      </c>
      <c r="Q118" s="56">
        <v>270</v>
      </c>
      <c r="R118" s="56"/>
      <c r="S118" s="56"/>
      <c r="T118" s="56"/>
      <c r="U118" s="56"/>
      <c r="V118" s="56"/>
      <c r="W118" s="56">
        <v>36</v>
      </c>
      <c r="X118" s="57">
        <f t="shared" si="3"/>
        <v>1518</v>
      </c>
      <c r="Y118" s="27">
        <v>2000</v>
      </c>
      <c r="Z118" s="57">
        <f t="shared" si="4"/>
        <v>3518</v>
      </c>
      <c r="AA118" s="56">
        <v>100</v>
      </c>
      <c r="AB118" s="114" t="s">
        <v>1357</v>
      </c>
      <c r="AC118" s="15"/>
      <c r="AD118" s="56"/>
      <c r="AE118" s="56"/>
      <c r="AF118" s="56"/>
      <c r="AG118" s="56"/>
      <c r="AH118" s="56"/>
      <c r="AI118" s="56">
        <v>200</v>
      </c>
      <c r="AJ118" s="56"/>
      <c r="AK118" s="56"/>
      <c r="AL118" s="56">
        <v>100</v>
      </c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15">
        <v>45920</v>
      </c>
      <c r="B119" s="49" t="s">
        <v>211</v>
      </c>
      <c r="C119" s="27" t="s">
        <v>36</v>
      </c>
      <c r="D119" s="27" t="s">
        <v>23</v>
      </c>
      <c r="E119" s="50" t="s">
        <v>37</v>
      </c>
      <c r="F119" s="51" t="str">
        <f>IFERROR(VLOOKUP(E119,#REF!,2,0),"-")</f>
        <v>-</v>
      </c>
      <c r="G119" s="50" t="s">
        <v>35</v>
      </c>
      <c r="H119" s="105" t="s">
        <v>132</v>
      </c>
      <c r="I119" s="105" t="s">
        <v>240</v>
      </c>
      <c r="J119" s="105" t="s">
        <v>172</v>
      </c>
      <c r="K119" s="56"/>
      <c r="L119" s="105" t="s">
        <v>1413</v>
      </c>
      <c r="M119" s="56" t="s">
        <v>1414</v>
      </c>
      <c r="N119" s="56"/>
      <c r="O119" s="56"/>
      <c r="P119" s="56">
        <v>1284</v>
      </c>
      <c r="Q119" s="56">
        <v>270</v>
      </c>
      <c r="R119" s="56"/>
      <c r="S119" s="56"/>
      <c r="T119" s="56">
        <v>100</v>
      </c>
      <c r="U119" s="56"/>
      <c r="V119" s="56"/>
      <c r="W119" s="56">
        <v>36</v>
      </c>
      <c r="X119" s="57">
        <f t="shared" si="3"/>
        <v>1618</v>
      </c>
      <c r="Y119" s="27">
        <v>2000</v>
      </c>
      <c r="Z119" s="57">
        <f t="shared" si="4"/>
        <v>3618</v>
      </c>
      <c r="AA119" s="56">
        <v>100</v>
      </c>
      <c r="AB119" s="114" t="s">
        <v>1357</v>
      </c>
      <c r="AC119" s="15"/>
      <c r="AD119" s="56"/>
      <c r="AE119" s="56"/>
      <c r="AF119" s="56"/>
      <c r="AG119" s="56"/>
      <c r="AH119" s="56"/>
      <c r="AI119" s="56">
        <v>200</v>
      </c>
      <c r="AJ119" s="56"/>
      <c r="AK119" s="56"/>
      <c r="AL119" s="56">
        <v>100</v>
      </c>
      <c r="AM119" s="56"/>
      <c r="AN119" s="56"/>
      <c r="AO119" s="56"/>
      <c r="AP119" s="59"/>
      <c r="AQ119" s="60"/>
      <c r="AR119" s="59"/>
      <c r="AS119" s="59"/>
    </row>
    <row r="120" spans="1:45" ht="18.75" customHeight="1">
      <c r="A120" s="15">
        <v>45920</v>
      </c>
      <c r="B120" s="49" t="s">
        <v>30</v>
      </c>
      <c r="C120" s="27" t="s">
        <v>39</v>
      </c>
      <c r="D120" s="27" t="s">
        <v>23</v>
      </c>
      <c r="E120" s="50" t="s">
        <v>151</v>
      </c>
      <c r="F120" s="51" t="str">
        <f>IFERROR(VLOOKUP(E120,#REF!,2,0),"-")</f>
        <v>-</v>
      </c>
      <c r="G120" s="50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7">
        <f t="shared" si="3"/>
        <v>0</v>
      </c>
      <c r="Y120" s="27"/>
      <c r="Z120" s="57">
        <f t="shared" si="4"/>
        <v>0</v>
      </c>
      <c r="AA120" s="56"/>
      <c r="AB120" s="56"/>
      <c r="AC120" s="15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15">
        <v>45920</v>
      </c>
      <c r="B121" s="49" t="s">
        <v>30</v>
      </c>
      <c r="C121" s="27" t="s">
        <v>39</v>
      </c>
      <c r="D121" s="27" t="s">
        <v>23</v>
      </c>
      <c r="E121" s="50" t="s">
        <v>151</v>
      </c>
      <c r="F121" s="51" t="str">
        <f>IFERROR(VLOOKUP(E121,#REF!,2,0),"-")</f>
        <v>-</v>
      </c>
      <c r="G121" s="50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7">
        <f t="shared" si="3"/>
        <v>0</v>
      </c>
      <c r="Y121" s="27"/>
      <c r="Z121" s="57">
        <f t="shared" si="4"/>
        <v>0</v>
      </c>
      <c r="AA121" s="56"/>
      <c r="AB121" s="56"/>
      <c r="AC121" s="15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15">
        <v>45920</v>
      </c>
      <c r="B122" s="49" t="s">
        <v>60</v>
      </c>
      <c r="C122" s="27" t="s">
        <v>44</v>
      </c>
      <c r="D122" s="27" t="s">
        <v>41</v>
      </c>
      <c r="E122" s="50" t="s">
        <v>222</v>
      </c>
      <c r="F122" s="51" t="str">
        <f>IFERROR(VLOOKUP(E122,#REF!,2,0),"-")</f>
        <v>-</v>
      </c>
      <c r="G122" s="50"/>
      <c r="H122" s="56"/>
      <c r="I122" s="56" t="s">
        <v>187</v>
      </c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7">
        <f t="shared" si="3"/>
        <v>0</v>
      </c>
      <c r="Y122" s="27"/>
      <c r="Z122" s="57">
        <f t="shared" si="4"/>
        <v>0</v>
      </c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9"/>
      <c r="AQ122" s="60"/>
      <c r="AR122" s="59"/>
      <c r="AS122" s="59"/>
    </row>
    <row r="123" spans="1:45" ht="18.75" customHeight="1">
      <c r="A123" s="15">
        <v>45920</v>
      </c>
      <c r="B123" s="49" t="s">
        <v>30</v>
      </c>
      <c r="C123" s="27" t="s">
        <v>46</v>
      </c>
      <c r="D123" s="27" t="s">
        <v>41</v>
      </c>
      <c r="E123" s="50" t="s">
        <v>234</v>
      </c>
      <c r="F123" s="51" t="str">
        <f>IFERROR(VLOOKUP(E123,#REF!,2,0),"-")</f>
        <v>-</v>
      </c>
      <c r="G123" s="50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7">
        <f t="shared" si="3"/>
        <v>0</v>
      </c>
      <c r="Y123" s="27"/>
      <c r="Z123" s="57">
        <f t="shared" si="4"/>
        <v>0</v>
      </c>
      <c r="AA123" s="56"/>
      <c r="AB123" s="3"/>
      <c r="AC123" s="5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45920</v>
      </c>
      <c r="B124" s="49" t="s">
        <v>101</v>
      </c>
      <c r="C124" s="27" t="s">
        <v>46</v>
      </c>
      <c r="D124" s="27" t="s">
        <v>41</v>
      </c>
      <c r="E124" s="50" t="s">
        <v>234</v>
      </c>
      <c r="F124" s="51" t="str">
        <f>IFERROR(VLOOKUP(E124,#REF!,2,0),"-")</f>
        <v>-</v>
      </c>
      <c r="G124" s="50" t="s">
        <v>29</v>
      </c>
      <c r="H124" s="56" t="s">
        <v>107</v>
      </c>
      <c r="I124" s="56" t="s">
        <v>238</v>
      </c>
      <c r="J124" s="56" t="s">
        <v>106</v>
      </c>
      <c r="K124" s="56" t="s">
        <v>1415</v>
      </c>
      <c r="L124" s="56">
        <v>2312277350</v>
      </c>
      <c r="M124" s="56" t="s">
        <v>1416</v>
      </c>
      <c r="N124" s="56">
        <v>40</v>
      </c>
      <c r="O124" s="56"/>
      <c r="P124" s="56">
        <v>856</v>
      </c>
      <c r="Q124" s="56">
        <v>250</v>
      </c>
      <c r="R124" s="56"/>
      <c r="S124" s="56"/>
      <c r="T124" s="56">
        <v>130</v>
      </c>
      <c r="U124" s="56"/>
      <c r="V124" s="56"/>
      <c r="W124" s="56"/>
      <c r="X124" s="57">
        <f t="shared" si="3"/>
        <v>1236</v>
      </c>
      <c r="Y124" s="27">
        <v>2600</v>
      </c>
      <c r="Z124" s="57">
        <f t="shared" si="4"/>
        <v>3836</v>
      </c>
      <c r="AA124" s="56"/>
      <c r="AB124" s="14" t="s">
        <v>1417</v>
      </c>
      <c r="AC124" s="15">
        <v>45926</v>
      </c>
      <c r="AD124" s="56"/>
      <c r="AE124" s="56"/>
      <c r="AF124" s="56"/>
      <c r="AG124" s="56"/>
      <c r="AH124" s="56"/>
      <c r="AI124" s="56">
        <v>350</v>
      </c>
      <c r="AJ124" s="56"/>
      <c r="AK124" s="56"/>
      <c r="AL124" s="56">
        <v>100</v>
      </c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45920</v>
      </c>
      <c r="B125" s="49" t="s">
        <v>101</v>
      </c>
      <c r="C125" s="27" t="s">
        <v>47</v>
      </c>
      <c r="D125" s="27" t="s">
        <v>41</v>
      </c>
      <c r="E125" s="50" t="s">
        <v>286</v>
      </c>
      <c r="F125" s="51" t="str">
        <f>IFERROR(VLOOKUP(E125,#REF!,2,0),"-")</f>
        <v>-</v>
      </c>
      <c r="G125" s="50" t="s">
        <v>29</v>
      </c>
      <c r="H125" s="56" t="s">
        <v>107</v>
      </c>
      <c r="I125" s="56" t="s">
        <v>238</v>
      </c>
      <c r="J125" s="56" t="s">
        <v>106</v>
      </c>
      <c r="K125" s="56" t="s">
        <v>1415</v>
      </c>
      <c r="L125" s="56">
        <v>2312277350</v>
      </c>
      <c r="M125" s="56" t="s">
        <v>1418</v>
      </c>
      <c r="N125" s="56">
        <v>40</v>
      </c>
      <c r="O125" s="56"/>
      <c r="P125" s="56">
        <v>856</v>
      </c>
      <c r="Q125" s="56">
        <v>250</v>
      </c>
      <c r="R125" s="56"/>
      <c r="S125" s="56"/>
      <c r="T125" s="56">
        <v>130</v>
      </c>
      <c r="U125" s="56"/>
      <c r="V125" s="56"/>
      <c r="W125" s="56"/>
      <c r="X125" s="57">
        <f t="shared" si="3"/>
        <v>1236</v>
      </c>
      <c r="Y125" s="27">
        <v>2600</v>
      </c>
      <c r="Z125" s="57">
        <f t="shared" si="4"/>
        <v>3836</v>
      </c>
      <c r="AA125" s="56"/>
      <c r="AB125" s="14" t="s">
        <v>1417</v>
      </c>
      <c r="AC125" s="15">
        <v>45926</v>
      </c>
      <c r="AD125" s="56"/>
      <c r="AE125" s="56"/>
      <c r="AF125" s="56"/>
      <c r="AG125" s="56"/>
      <c r="AH125" s="56"/>
      <c r="AI125" s="56">
        <v>350</v>
      </c>
      <c r="AJ125" s="56"/>
      <c r="AK125" s="56"/>
      <c r="AL125" s="56">
        <v>100</v>
      </c>
      <c r="AM125" s="56"/>
      <c r="AN125" s="56"/>
      <c r="AO125" s="56"/>
      <c r="AP125" s="59"/>
      <c r="AQ125" s="60"/>
      <c r="AR125" s="59"/>
      <c r="AS125" s="59"/>
    </row>
    <row r="126" spans="1:45" ht="18.75" customHeight="1">
      <c r="A126" s="15">
        <v>45920</v>
      </c>
      <c r="B126" s="49" t="s">
        <v>101</v>
      </c>
      <c r="C126" s="27" t="s">
        <v>50</v>
      </c>
      <c r="D126" s="27" t="s">
        <v>41</v>
      </c>
      <c r="E126" s="50" t="s">
        <v>266</v>
      </c>
      <c r="F126" s="51" t="str">
        <f>IFERROR(VLOOKUP(E126,#REF!,2,0),"-")</f>
        <v>-</v>
      </c>
      <c r="G126" s="50" t="s">
        <v>29</v>
      </c>
      <c r="H126" s="56" t="s">
        <v>107</v>
      </c>
      <c r="I126" s="56" t="s">
        <v>238</v>
      </c>
      <c r="J126" s="56" t="s">
        <v>106</v>
      </c>
      <c r="K126" s="56" t="s">
        <v>1415</v>
      </c>
      <c r="L126" s="56">
        <v>2312277350</v>
      </c>
      <c r="M126" s="56" t="s">
        <v>1419</v>
      </c>
      <c r="N126" s="56">
        <v>40</v>
      </c>
      <c r="O126" s="56"/>
      <c r="P126" s="56">
        <v>856</v>
      </c>
      <c r="Q126" s="56">
        <v>250</v>
      </c>
      <c r="R126" s="56"/>
      <c r="S126" s="56"/>
      <c r="T126" s="56">
        <v>130</v>
      </c>
      <c r="U126" s="56"/>
      <c r="V126" s="56"/>
      <c r="W126" s="56"/>
      <c r="X126" s="57">
        <f t="shared" si="3"/>
        <v>1236</v>
      </c>
      <c r="Y126" s="27">
        <v>2600</v>
      </c>
      <c r="Z126" s="57">
        <f t="shared" si="4"/>
        <v>3836</v>
      </c>
      <c r="AA126" s="56"/>
      <c r="AB126" s="14" t="s">
        <v>1417</v>
      </c>
      <c r="AC126" s="15">
        <v>45926</v>
      </c>
      <c r="AD126" s="56"/>
      <c r="AE126" s="56"/>
      <c r="AF126" s="56"/>
      <c r="AG126" s="56"/>
      <c r="AH126" s="56"/>
      <c r="AI126" s="56">
        <v>350</v>
      </c>
      <c r="AJ126" s="56"/>
      <c r="AK126" s="56"/>
      <c r="AL126" s="56">
        <v>100</v>
      </c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45920</v>
      </c>
      <c r="B127" s="49" t="s">
        <v>101</v>
      </c>
      <c r="C127" s="27" t="s">
        <v>52</v>
      </c>
      <c r="D127" s="27" t="s">
        <v>41</v>
      </c>
      <c r="E127" s="50" t="s">
        <v>292</v>
      </c>
      <c r="F127" s="51" t="str">
        <f>IFERROR(VLOOKUP(E127,#REF!,2,0),"-")</f>
        <v>-</v>
      </c>
      <c r="G127" s="50" t="s">
        <v>29</v>
      </c>
      <c r="H127" s="56" t="s">
        <v>107</v>
      </c>
      <c r="I127" s="56" t="s">
        <v>238</v>
      </c>
      <c r="J127" s="56" t="s">
        <v>106</v>
      </c>
      <c r="K127" s="56" t="s">
        <v>1415</v>
      </c>
      <c r="L127" s="56">
        <v>2312277350</v>
      </c>
      <c r="M127" s="56" t="s">
        <v>1420</v>
      </c>
      <c r="N127" s="56">
        <v>40</v>
      </c>
      <c r="O127" s="56"/>
      <c r="P127" s="56">
        <v>856</v>
      </c>
      <c r="Q127" s="56">
        <v>250</v>
      </c>
      <c r="R127" s="56"/>
      <c r="S127" s="56"/>
      <c r="T127" s="56">
        <v>130</v>
      </c>
      <c r="U127" s="56"/>
      <c r="V127" s="56"/>
      <c r="W127" s="56"/>
      <c r="X127" s="57">
        <f t="shared" si="3"/>
        <v>1236</v>
      </c>
      <c r="Y127" s="27">
        <v>2600</v>
      </c>
      <c r="Z127" s="57">
        <f t="shared" si="4"/>
        <v>3836</v>
      </c>
      <c r="AA127" s="56"/>
      <c r="AB127" s="14" t="s">
        <v>1417</v>
      </c>
      <c r="AC127" s="15">
        <v>45926</v>
      </c>
      <c r="AD127" s="56"/>
      <c r="AE127" s="56"/>
      <c r="AF127" s="56"/>
      <c r="AG127" s="56"/>
      <c r="AH127" s="56"/>
      <c r="AI127" s="56">
        <v>350</v>
      </c>
      <c r="AJ127" s="56"/>
      <c r="AK127" s="56"/>
      <c r="AL127" s="56">
        <v>100</v>
      </c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45920</v>
      </c>
      <c r="B128" s="49" t="s">
        <v>30</v>
      </c>
      <c r="C128" s="27" t="s">
        <v>54</v>
      </c>
      <c r="D128" s="27" t="s">
        <v>41</v>
      </c>
      <c r="E128" s="50" t="s">
        <v>227</v>
      </c>
      <c r="F128" s="51" t="str">
        <f>IFERROR(VLOOKUP(E128,#REF!,2,0),"-")</f>
        <v>-</v>
      </c>
      <c r="G128" s="50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7">
        <f t="shared" si="3"/>
        <v>0</v>
      </c>
      <c r="Y128" s="27"/>
      <c r="Z128" s="57">
        <f t="shared" si="4"/>
        <v>0</v>
      </c>
      <c r="AA128" s="56"/>
      <c r="AB128" s="56"/>
      <c r="AC128" s="15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45920</v>
      </c>
      <c r="B129" s="49" t="s">
        <v>42</v>
      </c>
      <c r="C129" s="27" t="s">
        <v>56</v>
      </c>
      <c r="D129" s="27" t="s">
        <v>41</v>
      </c>
      <c r="E129" s="50" t="s">
        <v>253</v>
      </c>
      <c r="F129" s="51" t="str">
        <f>IFERROR(VLOOKUP(E129,#REF!,2,0),"-")</f>
        <v>-</v>
      </c>
      <c r="G129" s="50" t="s">
        <v>35</v>
      </c>
      <c r="H129" s="56" t="s">
        <v>296</v>
      </c>
      <c r="I129" s="56" t="s">
        <v>1376</v>
      </c>
      <c r="J129" s="56" t="s">
        <v>356</v>
      </c>
      <c r="K129" s="56">
        <v>1390</v>
      </c>
      <c r="L129" s="56" t="s">
        <v>1377</v>
      </c>
      <c r="M129" s="56" t="s">
        <v>1421</v>
      </c>
      <c r="N129" s="56">
        <v>40</v>
      </c>
      <c r="O129" s="56"/>
      <c r="P129" s="56">
        <v>1284</v>
      </c>
      <c r="Q129" s="56">
        <v>255</v>
      </c>
      <c r="R129" s="56"/>
      <c r="S129" s="56"/>
      <c r="T129" s="56">
        <v>100</v>
      </c>
      <c r="U129" s="56"/>
      <c r="V129" s="56"/>
      <c r="W129" s="56"/>
      <c r="X129" s="57">
        <f t="shared" si="3"/>
        <v>1639</v>
      </c>
      <c r="Y129" s="27">
        <v>4363</v>
      </c>
      <c r="Z129" s="57">
        <f t="shared" si="4"/>
        <v>6002</v>
      </c>
      <c r="AA129" s="56"/>
      <c r="AB129" s="14" t="s">
        <v>1379</v>
      </c>
      <c r="AC129" s="15">
        <v>45924</v>
      </c>
      <c r="AD129" s="56"/>
      <c r="AE129" s="56"/>
      <c r="AF129" s="56"/>
      <c r="AG129" s="56"/>
      <c r="AH129" s="56"/>
      <c r="AI129" s="56">
        <v>350</v>
      </c>
      <c r="AJ129" s="56"/>
      <c r="AK129" s="56"/>
      <c r="AL129" s="56">
        <v>100</v>
      </c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45920</v>
      </c>
      <c r="B130" s="49" t="s">
        <v>30</v>
      </c>
      <c r="C130" s="27" t="s">
        <v>56</v>
      </c>
      <c r="D130" s="27" t="s">
        <v>41</v>
      </c>
      <c r="E130" s="50" t="s">
        <v>253</v>
      </c>
      <c r="F130" s="51" t="str">
        <f>IFERROR(VLOOKUP(E130,#REF!,2,0),"-")</f>
        <v>-</v>
      </c>
      <c r="G130" s="50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7">
        <f t="shared" si="3"/>
        <v>0</v>
      </c>
      <c r="Y130" s="27"/>
      <c r="Z130" s="57">
        <f t="shared" si="4"/>
        <v>0</v>
      </c>
      <c r="AA130" s="56"/>
      <c r="AB130" s="56"/>
      <c r="AC130" s="15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45920</v>
      </c>
      <c r="B131" s="49" t="s">
        <v>30</v>
      </c>
      <c r="C131" s="27" t="s">
        <v>78</v>
      </c>
      <c r="D131" s="27" t="s">
        <v>41</v>
      </c>
      <c r="E131" s="50" t="s">
        <v>55</v>
      </c>
      <c r="F131" s="51" t="str">
        <f>IFERROR(VLOOKUP(E131,#REF!,2,0),"-")</f>
        <v>-</v>
      </c>
      <c r="G131" s="50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7">
        <f t="shared" si="3"/>
        <v>0</v>
      </c>
      <c r="Y131" s="27"/>
      <c r="Z131" s="57">
        <f t="shared" si="4"/>
        <v>0</v>
      </c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45920</v>
      </c>
      <c r="B132" s="49" t="s">
        <v>42</v>
      </c>
      <c r="C132" s="27" t="s">
        <v>79</v>
      </c>
      <c r="D132" s="27" t="s">
        <v>41</v>
      </c>
      <c r="E132" s="50" t="s">
        <v>53</v>
      </c>
      <c r="F132" s="51" t="str">
        <f>IFERROR(VLOOKUP(E132,#REF!,2,0),"-")</f>
        <v>-</v>
      </c>
      <c r="G132" s="50" t="s">
        <v>35</v>
      </c>
      <c r="H132" s="56" t="s">
        <v>296</v>
      </c>
      <c r="I132" s="56" t="s">
        <v>1376</v>
      </c>
      <c r="J132" s="56" t="s">
        <v>356</v>
      </c>
      <c r="K132" s="56">
        <v>1390</v>
      </c>
      <c r="L132" s="56" t="s">
        <v>1377</v>
      </c>
      <c r="M132" s="56" t="s">
        <v>1422</v>
      </c>
      <c r="N132" s="56">
        <v>40</v>
      </c>
      <c r="O132" s="56"/>
      <c r="P132" s="56">
        <v>1284</v>
      </c>
      <c r="Q132" s="56">
        <v>255</v>
      </c>
      <c r="R132" s="56"/>
      <c r="S132" s="56"/>
      <c r="T132" s="56">
        <v>100</v>
      </c>
      <c r="U132" s="56"/>
      <c r="V132" s="56"/>
      <c r="W132" s="56"/>
      <c r="X132" s="57">
        <f t="shared" si="3"/>
        <v>1639</v>
      </c>
      <c r="Y132" s="27">
        <v>4363</v>
      </c>
      <c r="Z132" s="57">
        <f t="shared" si="4"/>
        <v>6002</v>
      </c>
      <c r="AA132" s="56"/>
      <c r="AB132" s="14" t="s">
        <v>1379</v>
      </c>
      <c r="AC132" s="15">
        <v>45924</v>
      </c>
      <c r="AD132" s="56"/>
      <c r="AE132" s="56"/>
      <c r="AF132" s="56"/>
      <c r="AG132" s="56"/>
      <c r="AH132" s="56"/>
      <c r="AI132" s="56">
        <v>350</v>
      </c>
      <c r="AJ132" s="56"/>
      <c r="AK132" s="56"/>
      <c r="AL132" s="56">
        <v>100</v>
      </c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45920</v>
      </c>
      <c r="B133" s="49" t="s">
        <v>42</v>
      </c>
      <c r="C133" s="27" t="s">
        <v>80</v>
      </c>
      <c r="D133" s="27" t="s">
        <v>41</v>
      </c>
      <c r="E133" s="50" t="s">
        <v>258</v>
      </c>
      <c r="F133" s="51" t="str">
        <f>IFERROR(VLOOKUP(E133,#REF!,2,0),"-")</f>
        <v>-</v>
      </c>
      <c r="G133" s="50" t="s">
        <v>35</v>
      </c>
      <c r="H133" s="56" t="s">
        <v>296</v>
      </c>
      <c r="I133" s="56" t="s">
        <v>1376</v>
      </c>
      <c r="J133" s="56" t="s">
        <v>356</v>
      </c>
      <c r="K133" s="56">
        <v>1390</v>
      </c>
      <c r="L133" s="56" t="s">
        <v>1377</v>
      </c>
      <c r="M133" s="56" t="s">
        <v>1423</v>
      </c>
      <c r="N133" s="56">
        <v>40</v>
      </c>
      <c r="O133" s="56"/>
      <c r="P133" s="56">
        <v>1284</v>
      </c>
      <c r="Q133" s="56">
        <v>255</v>
      </c>
      <c r="R133" s="56"/>
      <c r="S133" s="56"/>
      <c r="T133" s="56">
        <v>100</v>
      </c>
      <c r="U133" s="56"/>
      <c r="V133" s="56"/>
      <c r="W133" s="56"/>
      <c r="X133" s="57">
        <f t="shared" si="3"/>
        <v>1639</v>
      </c>
      <c r="Y133" s="27">
        <v>4363</v>
      </c>
      <c r="Z133" s="57">
        <f t="shared" si="4"/>
        <v>6002</v>
      </c>
      <c r="AA133" s="56"/>
      <c r="AB133" s="13" t="s">
        <v>1408</v>
      </c>
      <c r="AC133" s="5">
        <v>45922</v>
      </c>
      <c r="AD133" s="56"/>
      <c r="AE133" s="56"/>
      <c r="AF133" s="56"/>
      <c r="AG133" s="56"/>
      <c r="AH133" s="56"/>
      <c r="AI133" s="56">
        <v>350</v>
      </c>
      <c r="AJ133" s="56"/>
      <c r="AK133" s="56"/>
      <c r="AL133" s="56">
        <v>100</v>
      </c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45920</v>
      </c>
      <c r="B134" s="49" t="s">
        <v>30</v>
      </c>
      <c r="C134" s="27" t="s">
        <v>80</v>
      </c>
      <c r="D134" s="27" t="s">
        <v>41</v>
      </c>
      <c r="E134" s="50" t="s">
        <v>258</v>
      </c>
      <c r="F134" s="51" t="str">
        <f>IFERROR(VLOOKUP(E134,#REF!,2,0),"-")</f>
        <v>-</v>
      </c>
      <c r="G134" s="50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7">
        <f t="shared" si="3"/>
        <v>0</v>
      </c>
      <c r="Y134" s="27"/>
      <c r="Z134" s="57">
        <f t="shared" si="4"/>
        <v>0</v>
      </c>
      <c r="AA134" s="56"/>
      <c r="AB134" s="3"/>
      <c r="AC134" s="5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45920</v>
      </c>
      <c r="B135" s="49" t="s">
        <v>30</v>
      </c>
      <c r="C135" s="27" t="s">
        <v>81</v>
      </c>
      <c r="D135" s="27" t="s">
        <v>41</v>
      </c>
      <c r="E135" s="50" t="s">
        <v>74</v>
      </c>
      <c r="F135" s="51" t="str">
        <f>IFERROR(VLOOKUP(E135,#REF!,2,0),"-")</f>
        <v>-</v>
      </c>
      <c r="G135" s="50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7">
        <f t="shared" si="3"/>
        <v>0</v>
      </c>
      <c r="Y135" s="27"/>
      <c r="Z135" s="57">
        <f t="shared" si="4"/>
        <v>0</v>
      </c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45920</v>
      </c>
      <c r="B136" s="49" t="s">
        <v>30</v>
      </c>
      <c r="C136" s="27" t="s">
        <v>263</v>
      </c>
      <c r="D136" s="27" t="s">
        <v>41</v>
      </c>
      <c r="E136" s="50" t="s">
        <v>219</v>
      </c>
      <c r="F136" s="51" t="str">
        <f>IFERROR(VLOOKUP(E136,#REF!,2,0),"-")</f>
        <v>-</v>
      </c>
      <c r="G136" s="50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7">
        <f t="shared" si="3"/>
        <v>0</v>
      </c>
      <c r="Y136" s="27"/>
      <c r="Z136" s="57">
        <f t="shared" si="4"/>
        <v>0</v>
      </c>
      <c r="AA136" s="56"/>
      <c r="AB136" s="56"/>
      <c r="AC136" s="15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15">
        <v>45920</v>
      </c>
      <c r="B137" s="49" t="s">
        <v>42</v>
      </c>
      <c r="C137" s="27" t="s">
        <v>259</v>
      </c>
      <c r="D137" s="27" t="s">
        <v>41</v>
      </c>
      <c r="E137" s="50" t="s">
        <v>272</v>
      </c>
      <c r="F137" s="51" t="str">
        <f>IFERROR(VLOOKUP(E137,#REF!,2,0),"-")</f>
        <v>-</v>
      </c>
      <c r="G137" s="50" t="s">
        <v>35</v>
      </c>
      <c r="H137" s="56" t="s">
        <v>296</v>
      </c>
      <c r="I137" s="56" t="s">
        <v>1376</v>
      </c>
      <c r="J137" s="56" t="s">
        <v>356</v>
      </c>
      <c r="K137" s="56">
        <v>1390</v>
      </c>
      <c r="L137" s="56" t="s">
        <v>1377</v>
      </c>
      <c r="M137" s="56" t="s">
        <v>1424</v>
      </c>
      <c r="N137" s="56">
        <v>20</v>
      </c>
      <c r="O137" s="56"/>
      <c r="P137" s="56">
        <v>897</v>
      </c>
      <c r="Q137" s="56"/>
      <c r="R137" s="56"/>
      <c r="S137" s="56"/>
      <c r="T137" s="56">
        <v>100</v>
      </c>
      <c r="U137" s="56"/>
      <c r="V137" s="56"/>
      <c r="W137" s="56"/>
      <c r="X137" s="57">
        <f t="shared" si="3"/>
        <v>997</v>
      </c>
      <c r="Y137" s="27">
        <v>4363</v>
      </c>
      <c r="Z137" s="57">
        <f t="shared" si="4"/>
        <v>5360</v>
      </c>
      <c r="AA137" s="56"/>
      <c r="AB137" s="14" t="s">
        <v>1408</v>
      </c>
      <c r="AC137" s="15">
        <v>45922</v>
      </c>
      <c r="AD137" s="56"/>
      <c r="AE137" s="56"/>
      <c r="AF137" s="56"/>
      <c r="AG137" s="56"/>
      <c r="AH137" s="56"/>
      <c r="AI137" s="56">
        <v>350</v>
      </c>
      <c r="AJ137" s="56"/>
      <c r="AK137" s="56"/>
      <c r="AL137" s="56">
        <v>100</v>
      </c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45920</v>
      </c>
      <c r="B138" s="49" t="s">
        <v>42</v>
      </c>
      <c r="C138" s="27" t="s">
        <v>256</v>
      </c>
      <c r="D138" s="27" t="s">
        <v>41</v>
      </c>
      <c r="E138" s="50" t="s">
        <v>275</v>
      </c>
      <c r="F138" s="51" t="str">
        <f>IFERROR(VLOOKUP(E138,#REF!,2,0),"-")</f>
        <v>-</v>
      </c>
      <c r="G138" s="50" t="s">
        <v>35</v>
      </c>
      <c r="H138" s="56" t="s">
        <v>296</v>
      </c>
      <c r="I138" s="56" t="s">
        <v>360</v>
      </c>
      <c r="J138" s="56" t="s">
        <v>361</v>
      </c>
      <c r="K138" s="56">
        <v>1489</v>
      </c>
      <c r="L138" s="56" t="s">
        <v>1401</v>
      </c>
      <c r="M138" s="56" t="s">
        <v>1425</v>
      </c>
      <c r="N138" s="56">
        <v>40</v>
      </c>
      <c r="O138" s="56"/>
      <c r="P138" s="56">
        <v>1284</v>
      </c>
      <c r="Q138" s="56">
        <v>250</v>
      </c>
      <c r="R138" s="56"/>
      <c r="S138" s="56"/>
      <c r="T138" s="56">
        <v>100</v>
      </c>
      <c r="U138" s="56"/>
      <c r="V138" s="56"/>
      <c r="W138" s="56"/>
      <c r="X138" s="57">
        <f t="shared" si="3"/>
        <v>1634</v>
      </c>
      <c r="Y138" s="27">
        <v>4363</v>
      </c>
      <c r="Z138" s="57">
        <f t="shared" si="4"/>
        <v>5997</v>
      </c>
      <c r="AA138" s="56"/>
      <c r="AB138" s="14" t="s">
        <v>1403</v>
      </c>
      <c r="AC138" s="15">
        <v>45922</v>
      </c>
      <c r="AD138" s="56"/>
      <c r="AE138" s="56"/>
      <c r="AF138" s="56"/>
      <c r="AG138" s="56"/>
      <c r="AH138" s="56"/>
      <c r="AI138" s="56">
        <v>350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80">
        <v>45920</v>
      </c>
      <c r="B139" s="81" t="s">
        <v>101</v>
      </c>
      <c r="C139" s="82" t="s">
        <v>282</v>
      </c>
      <c r="D139" s="82" t="s">
        <v>41</v>
      </c>
      <c r="E139" s="83" t="s">
        <v>210</v>
      </c>
      <c r="F139" s="84" t="str">
        <f>IFERROR(VLOOKUP(E139,#REF!,2,0),"-")</f>
        <v>-</v>
      </c>
      <c r="G139" s="83" t="s">
        <v>29</v>
      </c>
      <c r="H139" s="85" t="s">
        <v>107</v>
      </c>
      <c r="I139" s="85" t="s">
        <v>238</v>
      </c>
      <c r="J139" s="85" t="s">
        <v>106</v>
      </c>
      <c r="K139" s="56" t="s">
        <v>1415</v>
      </c>
      <c r="L139" s="85">
        <v>2312277350</v>
      </c>
      <c r="M139" s="85" t="s">
        <v>1426</v>
      </c>
      <c r="N139" s="85">
        <v>40</v>
      </c>
      <c r="O139" s="85"/>
      <c r="P139" s="85">
        <v>856</v>
      </c>
      <c r="Q139" s="85">
        <v>250</v>
      </c>
      <c r="R139" s="85"/>
      <c r="S139" s="85"/>
      <c r="T139" s="85">
        <v>130</v>
      </c>
      <c r="U139" s="85"/>
      <c r="V139" s="85"/>
      <c r="W139" s="85"/>
      <c r="X139" s="86">
        <f t="shared" si="3"/>
        <v>1236</v>
      </c>
      <c r="Y139" s="82">
        <v>2600</v>
      </c>
      <c r="Z139" s="86">
        <f t="shared" si="4"/>
        <v>3836</v>
      </c>
      <c r="AA139" s="85"/>
      <c r="AB139" s="14" t="s">
        <v>1417</v>
      </c>
      <c r="AC139" s="15">
        <v>45926</v>
      </c>
      <c r="AD139" s="85"/>
      <c r="AE139" s="85"/>
      <c r="AF139" s="85"/>
      <c r="AG139" s="85"/>
      <c r="AH139" s="85"/>
      <c r="AI139" s="56">
        <v>350</v>
      </c>
      <c r="AJ139" s="85"/>
      <c r="AK139" s="85"/>
      <c r="AL139" s="56">
        <v>100</v>
      </c>
      <c r="AM139" s="85"/>
      <c r="AN139" s="85"/>
      <c r="AO139" s="85"/>
      <c r="AP139" s="87"/>
      <c r="AQ139" s="88"/>
      <c r="AR139" s="87"/>
      <c r="AS139" s="87"/>
    </row>
    <row r="140" spans="1:45" ht="18.75" customHeight="1">
      <c r="A140" s="67">
        <v>45921</v>
      </c>
      <c r="B140" s="49" t="s">
        <v>30</v>
      </c>
      <c r="C140" s="69" t="s">
        <v>22</v>
      </c>
      <c r="D140" s="69" t="s">
        <v>23</v>
      </c>
      <c r="E140" s="70" t="s">
        <v>207</v>
      </c>
      <c r="F140" s="71" t="str">
        <f>IFERROR(VLOOKUP(E140,#REF!,2,0),"-")</f>
        <v>-</v>
      </c>
      <c r="G140" s="70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57">
        <f t="shared" si="3"/>
        <v>0</v>
      </c>
      <c r="Y140" s="69"/>
      <c r="Z140" s="74">
        <f t="shared" si="4"/>
        <v>0</v>
      </c>
      <c r="AA140" s="73"/>
      <c r="AB140" s="3"/>
      <c r="AC140" s="5"/>
      <c r="AD140" s="73"/>
      <c r="AE140" s="73"/>
      <c r="AF140" s="73"/>
      <c r="AG140" s="73"/>
      <c r="AH140" s="73"/>
      <c r="AI140" s="73"/>
      <c r="AJ140" s="73"/>
      <c r="AK140" s="73"/>
      <c r="AL140" s="73"/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45921</v>
      </c>
      <c r="B141" s="49" t="s">
        <v>30</v>
      </c>
      <c r="C141" s="27" t="s">
        <v>28</v>
      </c>
      <c r="D141" s="27" t="s">
        <v>23</v>
      </c>
      <c r="E141" s="50" t="s">
        <v>261</v>
      </c>
      <c r="F141" s="51" t="str">
        <f>IFERROR(VLOOKUP(E141,#REF!,2,0),"-")</f>
        <v>-</v>
      </c>
      <c r="G141" s="50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3"/>
        <v>0</v>
      </c>
      <c r="Y141" s="27"/>
      <c r="Z141" s="57">
        <f t="shared" si="4"/>
        <v>0</v>
      </c>
      <c r="AA141" s="56"/>
      <c r="AB141" s="56"/>
      <c r="AC141" s="15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9"/>
      <c r="AQ141" s="60"/>
      <c r="AR141" s="59"/>
      <c r="AS141" s="59"/>
    </row>
    <row r="142" spans="1:45" ht="18.75" customHeight="1">
      <c r="A142" s="15">
        <v>45921</v>
      </c>
      <c r="B142" s="49" t="s">
        <v>30</v>
      </c>
      <c r="C142" s="27" t="s">
        <v>31</v>
      </c>
      <c r="D142" s="27" t="s">
        <v>23</v>
      </c>
      <c r="E142" s="50" t="s">
        <v>248</v>
      </c>
      <c r="F142" s="51" t="str">
        <f>IFERROR(VLOOKUP(E142,#REF!,2,0),"-")</f>
        <v>-</v>
      </c>
      <c r="G142" s="50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7">
        <f t="shared" si="3"/>
        <v>0</v>
      </c>
      <c r="Y142" s="27"/>
      <c r="Z142" s="57">
        <f t="shared" si="4"/>
        <v>0</v>
      </c>
      <c r="AA142" s="56"/>
      <c r="AB142" s="3"/>
      <c r="AC142" s="5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9"/>
      <c r="AQ142" s="60"/>
      <c r="AR142" s="59"/>
      <c r="AS142" s="59"/>
    </row>
    <row r="143" spans="1:45" ht="18.75" customHeight="1">
      <c r="A143" s="15">
        <v>45921</v>
      </c>
      <c r="B143" s="49" t="s">
        <v>30</v>
      </c>
      <c r="C143" s="27" t="s">
        <v>33</v>
      </c>
      <c r="D143" s="27" t="s">
        <v>23</v>
      </c>
      <c r="E143" s="50"/>
      <c r="F143" s="51"/>
      <c r="G143" s="50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7">
        <f t="shared" si="3"/>
        <v>0</v>
      </c>
      <c r="Y143" s="27"/>
      <c r="Z143" s="57">
        <f t="shared" si="4"/>
        <v>0</v>
      </c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9"/>
      <c r="AQ143" s="60"/>
      <c r="AR143" s="59"/>
      <c r="AS143" s="59"/>
    </row>
    <row r="144" spans="1:45" ht="18.75" customHeight="1">
      <c r="A144" s="15">
        <v>45921</v>
      </c>
      <c r="B144" s="49" t="s">
        <v>30</v>
      </c>
      <c r="C144" s="27" t="s">
        <v>34</v>
      </c>
      <c r="D144" s="27" t="s">
        <v>23</v>
      </c>
      <c r="E144" s="50" t="s">
        <v>75</v>
      </c>
      <c r="F144" s="51" t="str">
        <f>IFERROR(VLOOKUP(E144,#REF!,2,0),"-")</f>
        <v>-</v>
      </c>
      <c r="G144" s="50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7">
        <f t="shared" si="3"/>
        <v>0</v>
      </c>
      <c r="Y144" s="27"/>
      <c r="Z144" s="57">
        <f t="shared" si="4"/>
        <v>0</v>
      </c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15">
        <v>45921</v>
      </c>
      <c r="B145" s="49" t="s">
        <v>30</v>
      </c>
      <c r="C145" s="27" t="s">
        <v>36</v>
      </c>
      <c r="D145" s="27" t="s">
        <v>23</v>
      </c>
      <c r="E145" s="50" t="s">
        <v>37</v>
      </c>
      <c r="F145" s="51" t="str">
        <f>IFERROR(VLOOKUP(E145,#REF!,2,0),"-")</f>
        <v>-</v>
      </c>
      <c r="G145" s="50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7">
        <f t="shared" si="3"/>
        <v>0</v>
      </c>
      <c r="Y145" s="27"/>
      <c r="Z145" s="57">
        <f t="shared" si="4"/>
        <v>0</v>
      </c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9"/>
      <c r="AQ145" s="60"/>
      <c r="AR145" s="59"/>
      <c r="AS145" s="59"/>
    </row>
    <row r="146" spans="1:45" ht="18.75" customHeight="1">
      <c r="A146" s="15">
        <v>45921</v>
      </c>
      <c r="B146" s="49" t="s">
        <v>30</v>
      </c>
      <c r="C146" s="27" t="s">
        <v>39</v>
      </c>
      <c r="D146" s="27" t="s">
        <v>23</v>
      </c>
      <c r="E146" s="50" t="s">
        <v>151</v>
      </c>
      <c r="F146" s="51" t="str">
        <f>IFERROR(VLOOKUP(E146,#REF!,2,0),"-")</f>
        <v>-</v>
      </c>
      <c r="G146" s="50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3"/>
        <v>0</v>
      </c>
      <c r="Y146" s="27"/>
      <c r="Z146" s="57">
        <f t="shared" si="4"/>
        <v>0</v>
      </c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45921</v>
      </c>
      <c r="B147" s="49" t="s">
        <v>60</v>
      </c>
      <c r="C147" s="27" t="s">
        <v>44</v>
      </c>
      <c r="D147" s="27" t="s">
        <v>41</v>
      </c>
      <c r="E147" s="50" t="s">
        <v>222</v>
      </c>
      <c r="F147" s="51" t="str">
        <f>IFERROR(VLOOKUP(E147,#REF!,2,0),"-")</f>
        <v>-</v>
      </c>
      <c r="G147" s="50"/>
      <c r="H147" s="56"/>
      <c r="I147" s="56" t="s">
        <v>187</v>
      </c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7">
        <f t="shared" si="3"/>
        <v>0</v>
      </c>
      <c r="Y147" s="27"/>
      <c r="Z147" s="57">
        <f t="shared" si="4"/>
        <v>0</v>
      </c>
      <c r="AA147" s="56"/>
      <c r="AB147" s="56"/>
      <c r="AC147" s="15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45921</v>
      </c>
      <c r="B148" s="49" t="s">
        <v>30</v>
      </c>
      <c r="C148" s="27" t="s">
        <v>46</v>
      </c>
      <c r="D148" s="27" t="s">
        <v>41</v>
      </c>
      <c r="E148" s="50" t="s">
        <v>234</v>
      </c>
      <c r="F148" s="51" t="str">
        <f>IFERROR(VLOOKUP(E148,#REF!,2,0),"-")</f>
        <v>-</v>
      </c>
      <c r="G148" s="50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3"/>
        <v>0</v>
      </c>
      <c r="Y148" s="27"/>
      <c r="Z148" s="57">
        <f t="shared" si="4"/>
        <v>0</v>
      </c>
      <c r="AA148" s="56"/>
      <c r="AB148" s="56"/>
      <c r="AC148" s="15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45921</v>
      </c>
      <c r="B149" s="49" t="s">
        <v>30</v>
      </c>
      <c r="C149" s="27" t="s">
        <v>47</v>
      </c>
      <c r="D149" s="27" t="s">
        <v>41</v>
      </c>
      <c r="E149" s="50" t="s">
        <v>286</v>
      </c>
      <c r="F149" s="51" t="str">
        <f>IFERROR(VLOOKUP(E149,#REF!,2,0),"-")</f>
        <v>-</v>
      </c>
      <c r="G149" s="50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7"/>
      <c r="Y149" s="27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45921</v>
      </c>
      <c r="B150" s="49" t="s">
        <v>30</v>
      </c>
      <c r="C150" s="27" t="s">
        <v>50</v>
      </c>
      <c r="D150" s="27" t="s">
        <v>41</v>
      </c>
      <c r="E150" s="50" t="s">
        <v>266</v>
      </c>
      <c r="F150" s="51" t="str">
        <f>IFERROR(VLOOKUP(E150,#REF!,2,0),"-")</f>
        <v>-</v>
      </c>
      <c r="G150" s="50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7">
        <f t="shared" ref="X150:X404" si="5">SUM(P150:V150)-W150</f>
        <v>0</v>
      </c>
      <c r="Y150" s="27"/>
      <c r="Z150" s="57">
        <f t="shared" ref="Z150:Z393" si="6">SUM(X150:Y150
)</f>
        <v>0</v>
      </c>
      <c r="AA150" s="56"/>
      <c r="AB150" s="56"/>
      <c r="AC150" s="15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45921</v>
      </c>
      <c r="B151" s="49" t="s">
        <v>30</v>
      </c>
      <c r="C151" s="27" t="s">
        <v>52</v>
      </c>
      <c r="D151" s="27" t="s">
        <v>41</v>
      </c>
      <c r="E151" s="50" t="s">
        <v>292</v>
      </c>
      <c r="F151" s="51" t="str">
        <f>IFERROR(VLOOKUP(E151,#REF!,2,0),"-")</f>
        <v>-</v>
      </c>
      <c r="G151" s="50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7">
        <f t="shared" si="5"/>
        <v>0</v>
      </c>
      <c r="Y151" s="27"/>
      <c r="Z151" s="57">
        <f t="shared" si="6"/>
        <v>0</v>
      </c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45921</v>
      </c>
      <c r="B152" s="49" t="s">
        <v>30</v>
      </c>
      <c r="C152" s="27" t="s">
        <v>54</v>
      </c>
      <c r="D152" s="27" t="s">
        <v>41</v>
      </c>
      <c r="E152" s="50" t="s">
        <v>227</v>
      </c>
      <c r="F152" s="51" t="str">
        <f>IFERROR(VLOOKUP(E152,#REF!,2,0),"-")</f>
        <v>-</v>
      </c>
      <c r="G152" s="50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7">
        <f t="shared" si="5"/>
        <v>0</v>
      </c>
      <c r="Y152" s="27"/>
      <c r="Z152" s="57">
        <f t="shared" si="6"/>
        <v>0</v>
      </c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45921</v>
      </c>
      <c r="B153" s="49" t="s">
        <v>30</v>
      </c>
      <c r="C153" s="27" t="s">
        <v>56</v>
      </c>
      <c r="D153" s="27" t="s">
        <v>41</v>
      </c>
      <c r="E153" s="50" t="s">
        <v>253</v>
      </c>
      <c r="F153" s="51" t="str">
        <f>IFERROR(VLOOKUP(E153,#REF!,2,0),"-")</f>
        <v>-</v>
      </c>
      <c r="G153" s="50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 t="shared" si="5"/>
        <v>0</v>
      </c>
      <c r="Y153" s="27"/>
      <c r="Z153" s="57">
        <f t="shared" si="6"/>
        <v>0</v>
      </c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45921</v>
      </c>
      <c r="B154" s="49" t="s">
        <v>30</v>
      </c>
      <c r="C154" s="27" t="s">
        <v>78</v>
      </c>
      <c r="D154" s="27" t="s">
        <v>41</v>
      </c>
      <c r="E154" s="50" t="s">
        <v>55</v>
      </c>
      <c r="F154" s="51" t="str">
        <f>IFERROR(VLOOKUP(E154,#REF!,2,0),"-")</f>
        <v>-</v>
      </c>
      <c r="G154" s="50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7">
        <f t="shared" si="5"/>
        <v>0</v>
      </c>
      <c r="Y154" s="27"/>
      <c r="Z154" s="57">
        <f t="shared" si="6"/>
        <v>0</v>
      </c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45921</v>
      </c>
      <c r="B155" s="49" t="s">
        <v>30</v>
      </c>
      <c r="C155" s="27" t="s">
        <v>79</v>
      </c>
      <c r="D155" s="27" t="s">
        <v>41</v>
      </c>
      <c r="E155" s="50" t="s">
        <v>53</v>
      </c>
      <c r="F155" s="51" t="str">
        <f>IFERROR(VLOOKUP(E155,#REF!,2,0),"-")</f>
        <v>-</v>
      </c>
      <c r="G155" s="50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7">
        <f t="shared" si="5"/>
        <v>0</v>
      </c>
      <c r="Y155" s="27"/>
      <c r="Z155" s="57">
        <f t="shared" si="6"/>
        <v>0</v>
      </c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45921</v>
      </c>
      <c r="B156" s="49" t="s">
        <v>30</v>
      </c>
      <c r="C156" s="27" t="s">
        <v>80</v>
      </c>
      <c r="D156" s="27" t="s">
        <v>41</v>
      </c>
      <c r="E156" s="50" t="s">
        <v>258</v>
      </c>
      <c r="F156" s="51" t="str">
        <f>IFERROR(VLOOKUP(E156,#REF!,2,0),"-")</f>
        <v>-</v>
      </c>
      <c r="G156" s="50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7">
        <f t="shared" si="5"/>
        <v>0</v>
      </c>
      <c r="Y156" s="27"/>
      <c r="Z156" s="57">
        <f t="shared" si="6"/>
        <v>0</v>
      </c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45921</v>
      </c>
      <c r="B157" s="49" t="s">
        <v>30</v>
      </c>
      <c r="C157" s="27" t="s">
        <v>81</v>
      </c>
      <c r="D157" s="27" t="s">
        <v>41</v>
      </c>
      <c r="E157" s="50" t="s">
        <v>74</v>
      </c>
      <c r="F157" s="51" t="str">
        <f>IFERROR(VLOOKUP(E157,#REF!,2,0),"-")</f>
        <v>-</v>
      </c>
      <c r="G157" s="50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7">
        <f t="shared" si="5"/>
        <v>0</v>
      </c>
      <c r="Y157" s="27"/>
      <c r="Z157" s="57">
        <f t="shared" si="6"/>
        <v>0</v>
      </c>
      <c r="AA157" s="56"/>
      <c r="AB157" s="56"/>
      <c r="AC157" s="15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15">
        <v>45921</v>
      </c>
      <c r="B158" s="49" t="s">
        <v>30</v>
      </c>
      <c r="C158" s="27" t="s">
        <v>263</v>
      </c>
      <c r="D158" s="27" t="s">
        <v>41</v>
      </c>
      <c r="E158" s="50" t="s">
        <v>219</v>
      </c>
      <c r="F158" s="51" t="str">
        <f>IFERROR(VLOOKUP(E158,#REF!,2,0),"-")</f>
        <v>-</v>
      </c>
      <c r="G158" s="50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7">
        <f t="shared" si="5"/>
        <v>0</v>
      </c>
      <c r="Y158" s="27"/>
      <c r="Z158" s="57">
        <f t="shared" si="6"/>
        <v>0</v>
      </c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45921</v>
      </c>
      <c r="B159" s="49" t="s">
        <v>30</v>
      </c>
      <c r="C159" s="27" t="s">
        <v>259</v>
      </c>
      <c r="D159" s="27" t="s">
        <v>41</v>
      </c>
      <c r="E159" s="50" t="s">
        <v>272</v>
      </c>
      <c r="F159" s="51" t="str">
        <f>IFERROR(VLOOKUP(E159,#REF!,2,0),"-")</f>
        <v>-</v>
      </c>
      <c r="G159" s="50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7">
        <f t="shared" si="5"/>
        <v>0</v>
      </c>
      <c r="Y159" s="27"/>
      <c r="Z159" s="57">
        <f t="shared" si="6"/>
        <v>0</v>
      </c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45921</v>
      </c>
      <c r="B160" s="49" t="s">
        <v>30</v>
      </c>
      <c r="C160" s="27" t="s">
        <v>256</v>
      </c>
      <c r="D160" s="27" t="s">
        <v>41</v>
      </c>
      <c r="E160" s="50" t="s">
        <v>275</v>
      </c>
      <c r="F160" s="51" t="str">
        <f>IFERROR(VLOOKUP(E160,#REF!,2,0),"-")</f>
        <v>-</v>
      </c>
      <c r="G160" s="50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7">
        <f t="shared" si="5"/>
        <v>0</v>
      </c>
      <c r="Y160" s="27"/>
      <c r="Z160" s="57">
        <f t="shared" si="6"/>
        <v>0</v>
      </c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80">
        <v>45921</v>
      </c>
      <c r="B161" s="81" t="s">
        <v>30</v>
      </c>
      <c r="C161" s="82" t="s">
        <v>282</v>
      </c>
      <c r="D161" s="82" t="s">
        <v>41</v>
      </c>
      <c r="E161" s="83" t="s">
        <v>210</v>
      </c>
      <c r="F161" s="84" t="str">
        <f>IFERROR(VLOOKUP(E161,#REF!,2,0),"-")</f>
        <v>-</v>
      </c>
      <c r="G161" s="83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6">
        <f t="shared" si="5"/>
        <v>0</v>
      </c>
      <c r="Y161" s="82"/>
      <c r="Z161" s="86">
        <f t="shared" si="6"/>
        <v>0</v>
      </c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7"/>
      <c r="AQ161" s="88"/>
      <c r="AR161" s="87"/>
      <c r="AS161" s="87"/>
    </row>
    <row r="162" spans="1:45" ht="18.75" customHeight="1">
      <c r="A162" s="15">
        <v>45922</v>
      </c>
      <c r="B162" s="49" t="s">
        <v>27</v>
      </c>
      <c r="C162" s="27" t="s">
        <v>22</v>
      </c>
      <c r="D162" s="27" t="s">
        <v>23</v>
      </c>
      <c r="E162" s="50" t="s">
        <v>207</v>
      </c>
      <c r="F162" s="51" t="str">
        <f>IFERROR(VLOOKUP(E162,#REF!,2,0),"-")</f>
        <v>-</v>
      </c>
      <c r="G162" s="50" t="s">
        <v>29</v>
      </c>
      <c r="H162" s="56" t="s">
        <v>135</v>
      </c>
      <c r="I162" s="56" t="s">
        <v>73</v>
      </c>
      <c r="J162" s="56" t="s">
        <v>110</v>
      </c>
      <c r="K162" s="56" t="s">
        <v>1427</v>
      </c>
      <c r="L162" s="56" t="s">
        <v>1428</v>
      </c>
      <c r="M162" s="56" t="s">
        <v>1429</v>
      </c>
      <c r="N162" s="56">
        <v>40</v>
      </c>
      <c r="O162" s="56"/>
      <c r="P162" s="56">
        <v>1105.99</v>
      </c>
      <c r="Q162" s="56"/>
      <c r="R162" s="56"/>
      <c r="S162" s="56"/>
      <c r="T162" s="56">
        <v>130</v>
      </c>
      <c r="U162" s="56"/>
      <c r="V162" s="56"/>
      <c r="W162" s="56">
        <v>31.01</v>
      </c>
      <c r="X162" s="57">
        <f t="shared" si="5"/>
        <v>1204.98</v>
      </c>
      <c r="Y162" s="27">
        <v>3800</v>
      </c>
      <c r="Z162" s="57">
        <f t="shared" si="6"/>
        <v>5004.9799999999996</v>
      </c>
      <c r="AA162" s="56"/>
      <c r="AB162" s="14" t="s">
        <v>1430</v>
      </c>
      <c r="AC162" s="15">
        <v>45925</v>
      </c>
      <c r="AD162" s="56"/>
      <c r="AE162" s="56"/>
      <c r="AF162" s="56"/>
      <c r="AG162" s="56"/>
      <c r="AH162" s="56"/>
      <c r="AI162" s="56">
        <v>350</v>
      </c>
      <c r="AJ162" s="56"/>
      <c r="AK162" s="56"/>
      <c r="AL162" s="56">
        <v>100</v>
      </c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45922</v>
      </c>
      <c r="B163" s="49" t="s">
        <v>27</v>
      </c>
      <c r="C163" s="27" t="s">
        <v>28</v>
      </c>
      <c r="D163" s="27" t="s">
        <v>23</v>
      </c>
      <c r="E163" s="50" t="s">
        <v>261</v>
      </c>
      <c r="F163" s="51" t="str">
        <f>IFERROR(VLOOKUP(E163,#REF!,2,0),"-")</f>
        <v>-</v>
      </c>
      <c r="G163" s="50" t="s">
        <v>29</v>
      </c>
      <c r="H163" s="56" t="s">
        <v>1176</v>
      </c>
      <c r="I163" s="56" t="s">
        <v>61</v>
      </c>
      <c r="J163" s="56" t="s">
        <v>123</v>
      </c>
      <c r="K163" s="56" t="s">
        <v>1431</v>
      </c>
      <c r="L163" s="56" t="s">
        <v>1432</v>
      </c>
      <c r="M163" s="56" t="s">
        <v>1433</v>
      </c>
      <c r="N163" s="56">
        <v>40</v>
      </c>
      <c r="O163" s="56"/>
      <c r="P163" s="56">
        <v>1070</v>
      </c>
      <c r="Q163" s="56">
        <v>214</v>
      </c>
      <c r="R163" s="56"/>
      <c r="S163" s="56"/>
      <c r="T163" s="56">
        <v>130</v>
      </c>
      <c r="U163" s="56"/>
      <c r="V163" s="56"/>
      <c r="W163" s="56">
        <v>30</v>
      </c>
      <c r="X163" s="57">
        <f t="shared" si="5"/>
        <v>1384</v>
      </c>
      <c r="Y163" s="27">
        <v>4000</v>
      </c>
      <c r="Z163" s="57">
        <f t="shared" si="6"/>
        <v>5384</v>
      </c>
      <c r="AA163" s="56"/>
      <c r="AB163" s="13" t="s">
        <v>1434</v>
      </c>
      <c r="AC163" s="5">
        <v>45925</v>
      </c>
      <c r="AD163" s="56"/>
      <c r="AE163" s="56"/>
      <c r="AF163" s="56"/>
      <c r="AG163" s="56"/>
      <c r="AH163" s="56"/>
      <c r="AI163" s="56">
        <v>350</v>
      </c>
      <c r="AJ163" s="56"/>
      <c r="AK163" s="56"/>
      <c r="AL163" s="56">
        <v>100</v>
      </c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45922</v>
      </c>
      <c r="B164" s="49" t="s">
        <v>27</v>
      </c>
      <c r="C164" s="27" t="s">
        <v>31</v>
      </c>
      <c r="D164" s="27" t="s">
        <v>23</v>
      </c>
      <c r="E164" s="50" t="s">
        <v>248</v>
      </c>
      <c r="F164" s="51" t="str">
        <f>IFERROR(VLOOKUP(E164,#REF!,2,0),"-")</f>
        <v>-</v>
      </c>
      <c r="G164" s="50" t="s">
        <v>29</v>
      </c>
      <c r="H164" s="120" t="s">
        <v>217</v>
      </c>
      <c r="I164" s="120" t="s">
        <v>73</v>
      </c>
      <c r="J164" s="120" t="s">
        <v>98</v>
      </c>
      <c r="K164" s="120" t="s">
        <v>1435</v>
      </c>
      <c r="L164" s="120">
        <v>259323984</v>
      </c>
      <c r="M164" s="121" t="s">
        <v>1436</v>
      </c>
      <c r="N164" s="56">
        <v>40</v>
      </c>
      <c r="O164" s="56"/>
      <c r="P164" s="56">
        <v>1070</v>
      </c>
      <c r="Q164" s="56">
        <v>267.5</v>
      </c>
      <c r="R164" s="56"/>
      <c r="S164" s="56"/>
      <c r="T164" s="56">
        <v>130</v>
      </c>
      <c r="U164" s="56"/>
      <c r="V164" s="56"/>
      <c r="W164" s="56">
        <v>30</v>
      </c>
      <c r="X164" s="57">
        <f t="shared" si="5"/>
        <v>1437.5</v>
      </c>
      <c r="Y164" s="27">
        <v>3800</v>
      </c>
      <c r="Z164" s="57">
        <f t="shared" si="6"/>
        <v>5237.5</v>
      </c>
      <c r="AA164" s="56"/>
      <c r="AB164" s="14" t="s">
        <v>1437</v>
      </c>
      <c r="AC164" s="15">
        <v>45925</v>
      </c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15">
        <v>45922</v>
      </c>
      <c r="B165" s="49" t="s">
        <v>30</v>
      </c>
      <c r="C165" s="27" t="s">
        <v>33</v>
      </c>
      <c r="D165" s="27" t="s">
        <v>23</v>
      </c>
      <c r="E165" s="50"/>
      <c r="F165" s="51"/>
      <c r="G165" s="50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7">
        <f t="shared" si="5"/>
        <v>0</v>
      </c>
      <c r="Y165" s="27"/>
      <c r="Z165" s="57">
        <f t="shared" si="6"/>
        <v>0</v>
      </c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9"/>
      <c r="AQ165" s="60"/>
      <c r="AR165" s="59"/>
      <c r="AS165" s="59"/>
    </row>
    <row r="166" spans="1:45" ht="18.75" customHeight="1">
      <c r="A166" s="15">
        <v>45922</v>
      </c>
      <c r="B166" s="49" t="s">
        <v>27</v>
      </c>
      <c r="C166" s="27" t="s">
        <v>34</v>
      </c>
      <c r="D166" s="27" t="s">
        <v>23</v>
      </c>
      <c r="E166" s="50" t="s">
        <v>75</v>
      </c>
      <c r="F166" s="51" t="str">
        <f>IFERROR(VLOOKUP(E166,#REF!,2,0),"-")</f>
        <v>-</v>
      </c>
      <c r="G166" s="50" t="s">
        <v>29</v>
      </c>
      <c r="H166" s="120" t="s">
        <v>217</v>
      </c>
      <c r="I166" s="120" t="s">
        <v>73</v>
      </c>
      <c r="J166" s="120" t="s">
        <v>98</v>
      </c>
      <c r="K166" s="120" t="s">
        <v>1438</v>
      </c>
      <c r="L166" s="120">
        <v>259323984</v>
      </c>
      <c r="M166" s="121" t="s">
        <v>1439</v>
      </c>
      <c r="N166" s="56">
        <v>40</v>
      </c>
      <c r="O166" s="56"/>
      <c r="P166" s="56">
        <v>1070</v>
      </c>
      <c r="Q166" s="56">
        <v>267.5</v>
      </c>
      <c r="R166" s="56"/>
      <c r="S166" s="56"/>
      <c r="T166" s="56">
        <v>130</v>
      </c>
      <c r="U166" s="56"/>
      <c r="V166" s="56"/>
      <c r="W166" s="56">
        <v>30</v>
      </c>
      <c r="X166" s="57">
        <f t="shared" si="5"/>
        <v>1437.5</v>
      </c>
      <c r="Y166" s="27">
        <v>3800</v>
      </c>
      <c r="Z166" s="57">
        <f t="shared" si="6"/>
        <v>5237.5</v>
      </c>
      <c r="AA166" s="56"/>
      <c r="AB166" s="14" t="s">
        <v>1440</v>
      </c>
      <c r="AC166" s="15">
        <v>45925</v>
      </c>
      <c r="AD166" s="56"/>
      <c r="AE166" s="56"/>
      <c r="AF166" s="56"/>
      <c r="AG166" s="56"/>
      <c r="AH166" s="56"/>
      <c r="AI166" s="56">
        <v>350</v>
      </c>
      <c r="AJ166" s="56"/>
      <c r="AK166" s="56"/>
      <c r="AL166" s="56">
        <v>100</v>
      </c>
      <c r="AM166" s="56"/>
      <c r="AN166" s="56"/>
      <c r="AO166" s="56"/>
      <c r="AP166" s="59"/>
      <c r="AQ166" s="60"/>
      <c r="AR166" s="59"/>
      <c r="AS166" s="59"/>
    </row>
    <row r="167" spans="1:45" ht="18.75" customHeight="1">
      <c r="A167" s="15">
        <v>45922</v>
      </c>
      <c r="B167" s="49" t="s">
        <v>30</v>
      </c>
      <c r="C167" s="27" t="s">
        <v>36</v>
      </c>
      <c r="D167" s="27" t="s">
        <v>23</v>
      </c>
      <c r="E167" s="50" t="s">
        <v>37</v>
      </c>
      <c r="F167" s="51" t="str">
        <f>IFERROR(VLOOKUP(E167,#REF!,2,0),"-")</f>
        <v>-</v>
      </c>
      <c r="G167" s="50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7">
        <f t="shared" si="5"/>
        <v>0</v>
      </c>
      <c r="Y167" s="27"/>
      <c r="Z167" s="57">
        <f t="shared" si="6"/>
        <v>0</v>
      </c>
      <c r="AA167" s="56"/>
      <c r="AB167" s="56"/>
      <c r="AC167" s="15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9"/>
      <c r="AQ167" s="60"/>
      <c r="AR167" s="59"/>
      <c r="AS167" s="59"/>
    </row>
    <row r="168" spans="1:45" ht="18.75" customHeight="1">
      <c r="A168" s="15">
        <v>45922</v>
      </c>
      <c r="B168" s="49" t="s">
        <v>30</v>
      </c>
      <c r="C168" s="27" t="s">
        <v>36</v>
      </c>
      <c r="D168" s="27" t="s">
        <v>23</v>
      </c>
      <c r="E168" s="50" t="s">
        <v>37</v>
      </c>
      <c r="F168" s="51" t="str">
        <f>IFERROR(VLOOKUP(E168,#REF!,2,0),"-")</f>
        <v>-</v>
      </c>
      <c r="G168" s="50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7">
        <f t="shared" si="5"/>
        <v>0</v>
      </c>
      <c r="Y168" s="27"/>
      <c r="Z168" s="57">
        <f t="shared" si="6"/>
        <v>0</v>
      </c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45922</v>
      </c>
      <c r="B169" s="49" t="s">
        <v>27</v>
      </c>
      <c r="C169" s="27" t="s">
        <v>39</v>
      </c>
      <c r="D169" s="27" t="s">
        <v>23</v>
      </c>
      <c r="E169" s="50" t="s">
        <v>151</v>
      </c>
      <c r="F169" s="51" t="str">
        <f>IFERROR(VLOOKUP(E169,#REF!,2,0),"-")</f>
        <v>-</v>
      </c>
      <c r="G169" s="50" t="s">
        <v>29</v>
      </c>
      <c r="H169" s="120" t="s">
        <v>217</v>
      </c>
      <c r="I169" s="120" t="s">
        <v>73</v>
      </c>
      <c r="J169" s="120" t="s">
        <v>98</v>
      </c>
      <c r="K169" s="120" t="s">
        <v>1438</v>
      </c>
      <c r="L169" s="120">
        <v>259323984</v>
      </c>
      <c r="M169" s="120" t="s">
        <v>1441</v>
      </c>
      <c r="N169" s="56">
        <v>40</v>
      </c>
      <c r="O169" s="56"/>
      <c r="P169" s="56">
        <v>1070</v>
      </c>
      <c r="Q169" s="56">
        <v>267.5</v>
      </c>
      <c r="R169" s="56"/>
      <c r="S169" s="56"/>
      <c r="T169" s="56">
        <v>130</v>
      </c>
      <c r="U169" s="56"/>
      <c r="V169" s="56"/>
      <c r="W169" s="56">
        <v>30</v>
      </c>
      <c r="X169" s="57">
        <f t="shared" si="5"/>
        <v>1437.5</v>
      </c>
      <c r="Y169" s="27">
        <v>3800</v>
      </c>
      <c r="Z169" s="57">
        <f t="shared" si="6"/>
        <v>5237.5</v>
      </c>
      <c r="AA169" s="56"/>
      <c r="AB169" s="14" t="s">
        <v>1440</v>
      </c>
      <c r="AC169" s="15">
        <v>45925</v>
      </c>
      <c r="AD169" s="56"/>
      <c r="AE169" s="56"/>
      <c r="AF169" s="56"/>
      <c r="AG169" s="56"/>
      <c r="AH169" s="56"/>
      <c r="AI169" s="56">
        <v>350</v>
      </c>
      <c r="AJ169" s="56"/>
      <c r="AK169" s="56"/>
      <c r="AL169" s="56">
        <v>100</v>
      </c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45922</v>
      </c>
      <c r="B170" s="49" t="s">
        <v>60</v>
      </c>
      <c r="C170" s="27" t="s">
        <v>44</v>
      </c>
      <c r="D170" s="27" t="s">
        <v>41</v>
      </c>
      <c r="E170" s="50" t="s">
        <v>222</v>
      </c>
      <c r="F170" s="51" t="str">
        <f>IFERROR(VLOOKUP(E170,#REF!,2,0),"-")</f>
        <v>-</v>
      </c>
      <c r="G170" s="50"/>
      <c r="H170" s="56"/>
      <c r="I170" s="56" t="s">
        <v>187</v>
      </c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7">
        <f t="shared" si="5"/>
        <v>0</v>
      </c>
      <c r="Y170" s="27"/>
      <c r="Z170" s="57">
        <f t="shared" si="6"/>
        <v>0</v>
      </c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45922</v>
      </c>
      <c r="B171" s="49" t="s">
        <v>30</v>
      </c>
      <c r="C171" s="27" t="s">
        <v>44</v>
      </c>
      <c r="D171" s="27" t="s">
        <v>41</v>
      </c>
      <c r="E171" s="50" t="s">
        <v>222</v>
      </c>
      <c r="F171" s="51" t="str">
        <f>IFERROR(VLOOKUP(E171,#REF!,2,0),"-")</f>
        <v>-</v>
      </c>
      <c r="G171" s="50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7">
        <f t="shared" si="5"/>
        <v>0</v>
      </c>
      <c r="Y171" s="27"/>
      <c r="Z171" s="57">
        <f t="shared" si="6"/>
        <v>0</v>
      </c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45922</v>
      </c>
      <c r="B172" s="49" t="s">
        <v>30</v>
      </c>
      <c r="C172" s="27" t="s">
        <v>46</v>
      </c>
      <c r="D172" s="27" t="s">
        <v>41</v>
      </c>
      <c r="E172" s="50" t="s">
        <v>234</v>
      </c>
      <c r="F172" s="51" t="str">
        <f>IFERROR(VLOOKUP(E172,#REF!,2,0),"-")</f>
        <v>-</v>
      </c>
      <c r="G172" s="50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7">
        <f t="shared" si="5"/>
        <v>0</v>
      </c>
      <c r="Y172" s="27"/>
      <c r="Z172" s="57">
        <f t="shared" si="6"/>
        <v>0</v>
      </c>
      <c r="AA172" s="56"/>
      <c r="AB172" s="56"/>
      <c r="AC172" s="15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45922</v>
      </c>
      <c r="B173" s="49" t="s">
        <v>42</v>
      </c>
      <c r="C173" s="27" t="s">
        <v>47</v>
      </c>
      <c r="D173" s="27" t="s">
        <v>41</v>
      </c>
      <c r="E173" s="50" t="s">
        <v>286</v>
      </c>
      <c r="F173" s="51" t="str">
        <f>IFERROR(VLOOKUP(E173,#REF!,2,0),"-")</f>
        <v>-</v>
      </c>
      <c r="G173" s="50" t="s">
        <v>35</v>
      </c>
      <c r="H173" s="56" t="s">
        <v>215</v>
      </c>
      <c r="I173" s="56" t="s">
        <v>1376</v>
      </c>
      <c r="J173" s="115" t="s">
        <v>1262</v>
      </c>
      <c r="K173" s="56">
        <v>1391</v>
      </c>
      <c r="L173" s="56" t="s">
        <v>1442</v>
      </c>
      <c r="M173" s="56" t="s">
        <v>1443</v>
      </c>
      <c r="N173" s="56">
        <v>40</v>
      </c>
      <c r="O173" s="56"/>
      <c r="P173" s="56">
        <v>1300</v>
      </c>
      <c r="Q173" s="56">
        <v>250</v>
      </c>
      <c r="R173" s="56"/>
      <c r="S173" s="56"/>
      <c r="T173" s="56">
        <v>100</v>
      </c>
      <c r="U173" s="56"/>
      <c r="V173" s="56"/>
      <c r="W173" s="56"/>
      <c r="X173" s="57">
        <f t="shared" si="5"/>
        <v>1650</v>
      </c>
      <c r="Y173" s="27">
        <v>4363</v>
      </c>
      <c r="Z173" s="57">
        <f t="shared" si="6"/>
        <v>6013</v>
      </c>
      <c r="AA173" s="56"/>
      <c r="AB173" s="14" t="s">
        <v>1444</v>
      </c>
      <c r="AC173" s="15">
        <v>45924</v>
      </c>
      <c r="AD173" s="56"/>
      <c r="AE173" s="56"/>
      <c r="AF173" s="56"/>
      <c r="AG173" s="56"/>
      <c r="AH173" s="56"/>
      <c r="AI173" s="56">
        <v>350</v>
      </c>
      <c r="AJ173" s="56"/>
      <c r="AK173" s="56"/>
      <c r="AL173" s="56">
        <v>100</v>
      </c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45922</v>
      </c>
      <c r="B174" s="49" t="s">
        <v>42</v>
      </c>
      <c r="C174" s="27" t="s">
        <v>50</v>
      </c>
      <c r="D174" s="27" t="s">
        <v>41</v>
      </c>
      <c r="E174" s="50" t="s">
        <v>266</v>
      </c>
      <c r="F174" s="51" t="str">
        <f>IFERROR(VLOOKUP(E174,#REF!,2,0),"-")</f>
        <v>-</v>
      </c>
      <c r="G174" s="50" t="s">
        <v>35</v>
      </c>
      <c r="H174" s="56" t="s">
        <v>215</v>
      </c>
      <c r="I174" s="56" t="s">
        <v>1376</v>
      </c>
      <c r="J174" s="115" t="s">
        <v>1262</v>
      </c>
      <c r="K174" s="56">
        <v>1410</v>
      </c>
      <c r="L174" s="56" t="s">
        <v>1445</v>
      </c>
      <c r="M174" s="56" t="s">
        <v>1446</v>
      </c>
      <c r="N174" s="56">
        <v>20</v>
      </c>
      <c r="O174" s="56"/>
      <c r="P174" s="56">
        <v>650</v>
      </c>
      <c r="Q174" s="56">
        <v>250</v>
      </c>
      <c r="R174" s="56"/>
      <c r="S174" s="56"/>
      <c r="T174" s="56">
        <v>100</v>
      </c>
      <c r="U174" s="56"/>
      <c r="V174" s="56"/>
      <c r="W174" s="56"/>
      <c r="X174" s="57">
        <f t="shared" si="5"/>
        <v>1000</v>
      </c>
      <c r="Y174" s="27">
        <v>4363</v>
      </c>
      <c r="Z174" s="57">
        <f t="shared" si="6"/>
        <v>5363</v>
      </c>
      <c r="AA174" s="56"/>
      <c r="AB174" s="13" t="s">
        <v>1447</v>
      </c>
      <c r="AC174" s="5">
        <v>45924</v>
      </c>
      <c r="AD174" s="56"/>
      <c r="AE174" s="56"/>
      <c r="AF174" s="56"/>
      <c r="AG174" s="56"/>
      <c r="AH174" s="56"/>
      <c r="AI174" s="56">
        <v>350</v>
      </c>
      <c r="AJ174" s="56"/>
      <c r="AK174" s="56"/>
      <c r="AL174" s="56">
        <v>100</v>
      </c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45922</v>
      </c>
      <c r="B175" s="49" t="s">
        <v>30</v>
      </c>
      <c r="C175" s="27" t="s">
        <v>52</v>
      </c>
      <c r="D175" s="27" t="s">
        <v>41</v>
      </c>
      <c r="E175" s="50" t="s">
        <v>292</v>
      </c>
      <c r="F175" s="51" t="str">
        <f>IFERROR(VLOOKUP(E175,#REF!,2,0),"-")</f>
        <v>-</v>
      </c>
      <c r="G175" s="50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si="5"/>
        <v>0</v>
      </c>
      <c r="Y175" s="27"/>
      <c r="Z175" s="57">
        <f t="shared" si="6"/>
        <v>0</v>
      </c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45922</v>
      </c>
      <c r="B176" s="49" t="s">
        <v>30</v>
      </c>
      <c r="C176" s="27" t="s">
        <v>54</v>
      </c>
      <c r="D176" s="27" t="s">
        <v>41</v>
      </c>
      <c r="E176" s="50" t="s">
        <v>227</v>
      </c>
      <c r="F176" s="51" t="str">
        <f>IFERROR(VLOOKUP(E176,#REF!,2,0),"-")</f>
        <v>-</v>
      </c>
      <c r="G176" s="50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7">
        <f t="shared" si="5"/>
        <v>0</v>
      </c>
      <c r="Y176" s="27"/>
      <c r="Z176" s="57">
        <f t="shared" si="6"/>
        <v>0</v>
      </c>
      <c r="AA176" s="56"/>
      <c r="AB176" s="56"/>
      <c r="AC176" s="15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45922</v>
      </c>
      <c r="B177" s="49" t="s">
        <v>30</v>
      </c>
      <c r="C177" s="27" t="s">
        <v>56</v>
      </c>
      <c r="D177" s="27" t="s">
        <v>41</v>
      </c>
      <c r="E177" s="50" t="s">
        <v>253</v>
      </c>
      <c r="F177" s="51" t="str">
        <f>IFERROR(VLOOKUP(E177,#REF!,2,0),"-")</f>
        <v>-</v>
      </c>
      <c r="G177" s="50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5"/>
        <v>0</v>
      </c>
      <c r="Y177" s="27"/>
      <c r="Z177" s="57">
        <f t="shared" si="6"/>
        <v>0</v>
      </c>
      <c r="AA177" s="56"/>
      <c r="AB177" s="56"/>
      <c r="AC177" s="15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45922</v>
      </c>
      <c r="B178" s="49" t="s">
        <v>30</v>
      </c>
      <c r="C178" s="27" t="s">
        <v>56</v>
      </c>
      <c r="D178" s="27" t="s">
        <v>41</v>
      </c>
      <c r="E178" s="50" t="s">
        <v>253</v>
      </c>
      <c r="F178" s="51" t="str">
        <f>IFERROR(VLOOKUP(E178,#REF!,2,0),"-")</f>
        <v>-</v>
      </c>
      <c r="G178" s="50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7">
        <f t="shared" si="5"/>
        <v>0</v>
      </c>
      <c r="Y178" s="27"/>
      <c r="Z178" s="57">
        <f t="shared" si="6"/>
        <v>0</v>
      </c>
      <c r="AA178" s="56"/>
      <c r="AB178" s="56"/>
      <c r="AC178" s="15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45922</v>
      </c>
      <c r="B179" s="49" t="s">
        <v>30</v>
      </c>
      <c r="C179" s="27" t="s">
        <v>78</v>
      </c>
      <c r="D179" s="27" t="s">
        <v>41</v>
      </c>
      <c r="E179" s="50" t="s">
        <v>55</v>
      </c>
      <c r="F179" s="51" t="str">
        <f>IFERROR(VLOOKUP(E179,#REF!,2,0),"-")</f>
        <v>-</v>
      </c>
      <c r="G179" s="50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5"/>
        <v>0</v>
      </c>
      <c r="Y179" s="27"/>
      <c r="Z179" s="57">
        <f t="shared" si="6"/>
        <v>0</v>
      </c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45922</v>
      </c>
      <c r="B180" s="49" t="s">
        <v>30</v>
      </c>
      <c r="C180" s="27" t="s">
        <v>79</v>
      </c>
      <c r="D180" s="27" t="s">
        <v>41</v>
      </c>
      <c r="E180" s="50" t="s">
        <v>53</v>
      </c>
      <c r="F180" s="51" t="str">
        <f>IFERROR(VLOOKUP(E180,#REF!,2,0),"-")</f>
        <v>-</v>
      </c>
      <c r="G180" s="50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7">
        <f t="shared" si="5"/>
        <v>0</v>
      </c>
      <c r="Y180" s="27"/>
      <c r="Z180" s="57">
        <f t="shared" si="6"/>
        <v>0</v>
      </c>
      <c r="AA180" s="56"/>
      <c r="AB180" s="56"/>
      <c r="AC180" s="15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45922</v>
      </c>
      <c r="B181" s="49" t="s">
        <v>30</v>
      </c>
      <c r="C181" s="27" t="s">
        <v>79</v>
      </c>
      <c r="D181" s="27" t="s">
        <v>41</v>
      </c>
      <c r="E181" s="50" t="s">
        <v>53</v>
      </c>
      <c r="F181" s="51" t="str">
        <f>IFERROR(VLOOKUP(E181,#REF!,2,0),"-")</f>
        <v>-</v>
      </c>
      <c r="G181" s="50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7">
        <f t="shared" si="5"/>
        <v>0</v>
      </c>
      <c r="Y181" s="27"/>
      <c r="Z181" s="57">
        <f t="shared" si="6"/>
        <v>0</v>
      </c>
      <c r="AA181" s="56"/>
      <c r="AB181" s="56"/>
      <c r="AC181" s="15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45922</v>
      </c>
      <c r="B182" s="49" t="s">
        <v>30</v>
      </c>
      <c r="C182" s="27" t="s">
        <v>80</v>
      </c>
      <c r="D182" s="27" t="s">
        <v>41</v>
      </c>
      <c r="E182" s="50" t="s">
        <v>258</v>
      </c>
      <c r="F182" s="51" t="str">
        <f>IFERROR(VLOOKUP(E182,#REF!,2,0),"-")</f>
        <v>-</v>
      </c>
      <c r="G182" s="50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7">
        <f t="shared" si="5"/>
        <v>0</v>
      </c>
      <c r="Y182" s="27"/>
      <c r="Z182" s="57">
        <f t="shared" si="6"/>
        <v>0</v>
      </c>
      <c r="AA182" s="56"/>
      <c r="AB182" s="56"/>
      <c r="AC182" s="15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45922</v>
      </c>
      <c r="B183" s="49" t="s">
        <v>30</v>
      </c>
      <c r="C183" s="27" t="s">
        <v>81</v>
      </c>
      <c r="D183" s="27" t="s">
        <v>41</v>
      </c>
      <c r="E183" s="50" t="s">
        <v>74</v>
      </c>
      <c r="F183" s="51" t="str">
        <f>IFERROR(VLOOKUP(E183,#REF!,2,0),"-")</f>
        <v>-</v>
      </c>
      <c r="G183" s="50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7">
        <f t="shared" si="5"/>
        <v>0</v>
      </c>
      <c r="Y183" s="27"/>
      <c r="Z183" s="57">
        <f t="shared" si="6"/>
        <v>0</v>
      </c>
      <c r="AA183" s="56"/>
      <c r="AB183" s="56"/>
      <c r="AC183" s="15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45922</v>
      </c>
      <c r="B184" s="49" t="s">
        <v>30</v>
      </c>
      <c r="C184" s="27" t="s">
        <v>263</v>
      </c>
      <c r="D184" s="27" t="s">
        <v>41</v>
      </c>
      <c r="E184" s="50" t="s">
        <v>219</v>
      </c>
      <c r="F184" s="51" t="str">
        <f>IFERROR(VLOOKUP(E184,#REF!,2,0),"-")</f>
        <v>-</v>
      </c>
      <c r="G184" s="50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7">
        <f t="shared" si="5"/>
        <v>0</v>
      </c>
      <c r="Y184" s="27"/>
      <c r="Z184" s="57">
        <f t="shared" si="6"/>
        <v>0</v>
      </c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45922</v>
      </c>
      <c r="B185" s="49" t="s">
        <v>42</v>
      </c>
      <c r="C185" s="27" t="s">
        <v>259</v>
      </c>
      <c r="D185" s="27" t="s">
        <v>41</v>
      </c>
      <c r="E185" s="50" t="s">
        <v>272</v>
      </c>
      <c r="F185" s="51" t="str">
        <f>IFERROR(VLOOKUP(E185,#REF!,2,0),"-")</f>
        <v>-</v>
      </c>
      <c r="G185" s="50" t="s">
        <v>35</v>
      </c>
      <c r="H185" s="56" t="s">
        <v>215</v>
      </c>
      <c r="I185" s="56" t="s">
        <v>1376</v>
      </c>
      <c r="J185" s="115" t="s">
        <v>1262</v>
      </c>
      <c r="K185" s="56">
        <v>1391</v>
      </c>
      <c r="L185" s="56" t="s">
        <v>1442</v>
      </c>
      <c r="M185" s="56" t="s">
        <v>1448</v>
      </c>
      <c r="N185" s="56">
        <v>40</v>
      </c>
      <c r="O185" s="56"/>
      <c r="P185" s="56">
        <v>1300</v>
      </c>
      <c r="Q185" s="56">
        <v>250</v>
      </c>
      <c r="R185" s="56"/>
      <c r="S185" s="56"/>
      <c r="T185" s="56">
        <v>100</v>
      </c>
      <c r="U185" s="56"/>
      <c r="V185" s="56"/>
      <c r="W185" s="56"/>
      <c r="X185" s="57">
        <f t="shared" si="5"/>
        <v>1650</v>
      </c>
      <c r="Y185" s="27">
        <v>4363</v>
      </c>
      <c r="Z185" s="57">
        <f t="shared" si="6"/>
        <v>6013</v>
      </c>
      <c r="AA185" s="56"/>
      <c r="AB185" s="14" t="s">
        <v>1444</v>
      </c>
      <c r="AC185" s="15">
        <v>45924</v>
      </c>
      <c r="AD185" s="56"/>
      <c r="AE185" s="56"/>
      <c r="AF185" s="56"/>
      <c r="AG185" s="56"/>
      <c r="AH185" s="56"/>
      <c r="AI185" s="56">
        <v>350</v>
      </c>
      <c r="AJ185" s="56"/>
      <c r="AK185" s="56"/>
      <c r="AL185" s="56">
        <v>100</v>
      </c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15">
        <v>45922</v>
      </c>
      <c r="B186" s="49" t="s">
        <v>30</v>
      </c>
      <c r="C186" s="27" t="s">
        <v>259</v>
      </c>
      <c r="D186" s="27" t="s">
        <v>41</v>
      </c>
      <c r="E186" s="50" t="s">
        <v>272</v>
      </c>
      <c r="F186" s="51" t="str">
        <f>IFERROR(VLOOKUP(E186,#REF!,2,0),"-")</f>
        <v>-</v>
      </c>
      <c r="G186" s="50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5"/>
        <v>0</v>
      </c>
      <c r="Y186" s="27"/>
      <c r="Z186" s="57">
        <f t="shared" si="6"/>
        <v>0</v>
      </c>
      <c r="AA186" s="56"/>
      <c r="AB186" s="56"/>
      <c r="AC186" s="15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9"/>
      <c r="AQ186" s="60"/>
      <c r="AR186" s="59"/>
      <c r="AS186" s="59"/>
    </row>
    <row r="187" spans="1:45" ht="18.75" customHeight="1">
      <c r="A187" s="15">
        <v>45922</v>
      </c>
      <c r="B187" s="49" t="s">
        <v>27</v>
      </c>
      <c r="C187" s="27" t="s">
        <v>256</v>
      </c>
      <c r="D187" s="27" t="s">
        <v>41</v>
      </c>
      <c r="E187" s="50" t="s">
        <v>275</v>
      </c>
      <c r="F187" s="51" t="str">
        <f>IFERROR(VLOOKUP(E187,#REF!,2,0),"-")</f>
        <v>-</v>
      </c>
      <c r="G187" s="50" t="s">
        <v>29</v>
      </c>
      <c r="H187" s="56" t="s">
        <v>130</v>
      </c>
      <c r="I187" s="56" t="s">
        <v>83</v>
      </c>
      <c r="J187" s="56" t="s">
        <v>108</v>
      </c>
      <c r="K187" s="56" t="s">
        <v>1449</v>
      </c>
      <c r="L187" s="56" t="s">
        <v>1450</v>
      </c>
      <c r="M187" s="56" t="s">
        <v>1451</v>
      </c>
      <c r="N187" s="56">
        <v>20</v>
      </c>
      <c r="O187" s="56"/>
      <c r="P187" s="56">
        <v>400</v>
      </c>
      <c r="Q187" s="56">
        <v>220</v>
      </c>
      <c r="R187" s="56"/>
      <c r="S187" s="56"/>
      <c r="T187" s="56">
        <v>130</v>
      </c>
      <c r="U187" s="56"/>
      <c r="V187" s="56"/>
      <c r="W187" s="56"/>
      <c r="X187" s="57">
        <f t="shared" si="5"/>
        <v>750</v>
      </c>
      <c r="Y187" s="27">
        <v>4000</v>
      </c>
      <c r="Z187" s="57">
        <f t="shared" si="6"/>
        <v>4750</v>
      </c>
      <c r="AA187" s="56"/>
      <c r="AB187" s="14" t="s">
        <v>1452</v>
      </c>
      <c r="AC187" s="15">
        <v>45930</v>
      </c>
      <c r="AD187" s="56"/>
      <c r="AE187" s="56"/>
      <c r="AF187" s="56"/>
      <c r="AG187" s="56"/>
      <c r="AH187" s="56"/>
      <c r="AI187" s="56">
        <v>350</v>
      </c>
      <c r="AJ187" s="56"/>
      <c r="AK187" s="56"/>
      <c r="AL187" s="56">
        <v>100</v>
      </c>
      <c r="AM187" s="56"/>
      <c r="AN187" s="56"/>
      <c r="AO187" s="56"/>
      <c r="AP187" s="59"/>
      <c r="AQ187" s="60"/>
      <c r="AR187" s="59"/>
      <c r="AS187" s="59"/>
    </row>
    <row r="188" spans="1:45" ht="18.75" customHeight="1">
      <c r="A188" s="80">
        <v>45922</v>
      </c>
      <c r="B188" s="81" t="s">
        <v>30</v>
      </c>
      <c r="C188" s="82" t="s">
        <v>282</v>
      </c>
      <c r="D188" s="82" t="s">
        <v>41</v>
      </c>
      <c r="E188" s="83" t="s">
        <v>210</v>
      </c>
      <c r="F188" s="84" t="str">
        <f>IFERROR(VLOOKUP(E188,#REF!,2,0),"-")</f>
        <v>-</v>
      </c>
      <c r="G188" s="83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6">
        <f t="shared" si="5"/>
        <v>0</v>
      </c>
      <c r="Y188" s="82"/>
      <c r="Z188" s="86">
        <f t="shared" si="6"/>
        <v>0</v>
      </c>
      <c r="AA188" s="85"/>
      <c r="AB188" s="85"/>
      <c r="AC188" s="80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7"/>
      <c r="AQ188" s="88"/>
      <c r="AR188" s="87"/>
      <c r="AS188" s="87"/>
    </row>
    <row r="189" spans="1:45" ht="18.75" customHeight="1">
      <c r="A189" s="15">
        <v>45923</v>
      </c>
      <c r="B189" s="49" t="s">
        <v>30</v>
      </c>
      <c r="C189" s="27" t="s">
        <v>22</v>
      </c>
      <c r="D189" s="27" t="s">
        <v>23</v>
      </c>
      <c r="E189" s="50" t="s">
        <v>207</v>
      </c>
      <c r="F189" s="51" t="str">
        <f>IFERROR(VLOOKUP(E189,#REF!,2,0),"-")</f>
        <v>-</v>
      </c>
      <c r="G189" s="50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7">
        <f t="shared" si="5"/>
        <v>0</v>
      </c>
      <c r="Y189" s="27"/>
      <c r="Z189" s="57">
        <f t="shared" si="6"/>
        <v>0</v>
      </c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15">
        <v>45923</v>
      </c>
      <c r="B190" s="49" t="s">
        <v>42</v>
      </c>
      <c r="C190" s="27" t="s">
        <v>28</v>
      </c>
      <c r="D190" s="27" t="s">
        <v>23</v>
      </c>
      <c r="E190" s="50" t="s">
        <v>261</v>
      </c>
      <c r="F190" s="51" t="str">
        <f>IFERROR(VLOOKUP(E190,#REF!,2,0),"-")</f>
        <v>-</v>
      </c>
      <c r="G190" s="50" t="s">
        <v>35</v>
      </c>
      <c r="H190" s="56" t="s">
        <v>215</v>
      </c>
      <c r="I190" s="56" t="s">
        <v>1376</v>
      </c>
      <c r="J190" s="115" t="s">
        <v>1262</v>
      </c>
      <c r="K190" s="56">
        <v>1391</v>
      </c>
      <c r="L190" s="56" t="s">
        <v>1442</v>
      </c>
      <c r="M190" s="56" t="s">
        <v>1453</v>
      </c>
      <c r="N190" s="56">
        <v>40</v>
      </c>
      <c r="O190" s="56"/>
      <c r="P190" s="56">
        <v>1300</v>
      </c>
      <c r="Q190" s="56">
        <v>250</v>
      </c>
      <c r="R190" s="56"/>
      <c r="S190" s="56"/>
      <c r="T190" s="56"/>
      <c r="U190" s="56"/>
      <c r="V190" s="56"/>
      <c r="W190" s="56"/>
      <c r="X190" s="57">
        <f t="shared" si="5"/>
        <v>1550</v>
      </c>
      <c r="Y190" s="27">
        <v>4363</v>
      </c>
      <c r="Z190" s="57">
        <f t="shared" si="6"/>
        <v>5913</v>
      </c>
      <c r="AA190" s="56"/>
      <c r="AB190" s="14" t="s">
        <v>1454</v>
      </c>
      <c r="AC190" s="15">
        <v>45925</v>
      </c>
      <c r="AD190" s="56"/>
      <c r="AE190" s="56"/>
      <c r="AF190" s="56"/>
      <c r="AG190" s="56"/>
      <c r="AH190" s="56"/>
      <c r="AI190" s="56">
        <v>350</v>
      </c>
      <c r="AJ190" s="56"/>
      <c r="AK190" s="56"/>
      <c r="AL190" s="56">
        <v>100</v>
      </c>
      <c r="AM190" s="56"/>
      <c r="AN190" s="56"/>
      <c r="AO190" s="56"/>
      <c r="AP190" s="59"/>
      <c r="AQ190" s="60"/>
      <c r="AR190" s="59"/>
      <c r="AS190" s="59"/>
    </row>
    <row r="191" spans="1:45" ht="18.75" customHeight="1">
      <c r="A191" s="15">
        <v>45923</v>
      </c>
      <c r="B191" s="49" t="s">
        <v>30</v>
      </c>
      <c r="C191" s="27" t="s">
        <v>31</v>
      </c>
      <c r="D191" s="27" t="s">
        <v>23</v>
      </c>
      <c r="E191" s="50" t="s">
        <v>248</v>
      </c>
      <c r="F191" s="51" t="str">
        <f>IFERROR(VLOOKUP(E191,#REF!,2,0),"-")</f>
        <v>-</v>
      </c>
      <c r="G191" s="50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7">
        <f t="shared" si="5"/>
        <v>0</v>
      </c>
      <c r="Y191" s="27"/>
      <c r="Z191" s="57">
        <f t="shared" si="6"/>
        <v>0</v>
      </c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9"/>
      <c r="AQ191" s="60"/>
      <c r="AR191" s="59"/>
      <c r="AS191" s="59"/>
    </row>
    <row r="192" spans="1:45" ht="18.75" customHeight="1">
      <c r="A192" s="15">
        <v>45923</v>
      </c>
      <c r="B192" s="49" t="s">
        <v>27</v>
      </c>
      <c r="C192" s="27" t="s">
        <v>1001</v>
      </c>
      <c r="D192" s="27" t="s">
        <v>23</v>
      </c>
      <c r="E192" s="50" t="s">
        <v>45</v>
      </c>
      <c r="F192" s="51"/>
      <c r="G192" s="50" t="s">
        <v>29</v>
      </c>
      <c r="H192" s="56" t="s">
        <v>130</v>
      </c>
      <c r="I192" s="56" t="s">
        <v>83</v>
      </c>
      <c r="J192" s="56" t="s">
        <v>108</v>
      </c>
      <c r="K192" s="56" t="s">
        <v>1455</v>
      </c>
      <c r="L192" s="56" t="s">
        <v>1456</v>
      </c>
      <c r="M192" s="56" t="s">
        <v>1457</v>
      </c>
      <c r="N192" s="56">
        <v>20</v>
      </c>
      <c r="O192" s="56"/>
      <c r="P192" s="56">
        <v>400</v>
      </c>
      <c r="Q192" s="56">
        <v>220</v>
      </c>
      <c r="R192" s="56"/>
      <c r="S192" s="56"/>
      <c r="T192" s="56">
        <v>130</v>
      </c>
      <c r="U192" s="56"/>
      <c r="V192" s="56"/>
      <c r="W192" s="56"/>
      <c r="X192" s="57">
        <f t="shared" si="5"/>
        <v>750</v>
      </c>
      <c r="Y192" s="27">
        <v>4000</v>
      </c>
      <c r="Z192" s="57">
        <f t="shared" si="6"/>
        <v>4750</v>
      </c>
      <c r="AA192" s="56"/>
      <c r="AB192" s="14" t="s">
        <v>1458</v>
      </c>
      <c r="AC192" s="15">
        <v>45925</v>
      </c>
      <c r="AD192" s="56"/>
      <c r="AE192" s="56"/>
      <c r="AF192" s="56"/>
      <c r="AG192" s="56"/>
      <c r="AH192" s="56"/>
      <c r="AI192" s="56">
        <v>350</v>
      </c>
      <c r="AJ192" s="56"/>
      <c r="AK192" s="56"/>
      <c r="AL192" s="56">
        <v>100</v>
      </c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45923</v>
      </c>
      <c r="B193" s="49" t="s">
        <v>42</v>
      </c>
      <c r="C193" s="27" t="s">
        <v>34</v>
      </c>
      <c r="D193" s="27" t="s">
        <v>23</v>
      </c>
      <c r="E193" s="50" t="s">
        <v>75</v>
      </c>
      <c r="F193" s="51" t="str">
        <f>IFERROR(VLOOKUP(E193,#REF!,2,0),"-")</f>
        <v>-</v>
      </c>
      <c r="G193" s="50" t="s">
        <v>35</v>
      </c>
      <c r="H193" s="56" t="s">
        <v>215</v>
      </c>
      <c r="I193" s="56" t="s">
        <v>1376</v>
      </c>
      <c r="J193" s="115" t="s">
        <v>1262</v>
      </c>
      <c r="K193" s="56">
        <v>1391</v>
      </c>
      <c r="L193" s="56" t="s">
        <v>1442</v>
      </c>
      <c r="M193" s="56" t="s">
        <v>1459</v>
      </c>
      <c r="N193" s="56">
        <v>40</v>
      </c>
      <c r="O193" s="56"/>
      <c r="P193" s="56">
        <v>1300</v>
      </c>
      <c r="Q193" s="56">
        <v>250</v>
      </c>
      <c r="R193" s="56"/>
      <c r="S193" s="56"/>
      <c r="T193" s="56"/>
      <c r="U193" s="56"/>
      <c r="V193" s="56"/>
      <c r="W193" s="56"/>
      <c r="X193" s="57">
        <f t="shared" si="5"/>
        <v>1550</v>
      </c>
      <c r="Y193" s="27">
        <v>4363</v>
      </c>
      <c r="Z193" s="57">
        <f t="shared" si="6"/>
        <v>5913</v>
      </c>
      <c r="AA193" s="56"/>
      <c r="AB193" s="14" t="s">
        <v>1454</v>
      </c>
      <c r="AC193" s="15">
        <v>45925</v>
      </c>
      <c r="AD193" s="56"/>
      <c r="AE193" s="56"/>
      <c r="AF193" s="56"/>
      <c r="AG193" s="56"/>
      <c r="AH193" s="56"/>
      <c r="AI193" s="56">
        <v>350</v>
      </c>
      <c r="AJ193" s="56"/>
      <c r="AK193" s="56"/>
      <c r="AL193" s="56">
        <v>100</v>
      </c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45923</v>
      </c>
      <c r="B194" s="49" t="s">
        <v>30</v>
      </c>
      <c r="C194" s="27" t="s">
        <v>36</v>
      </c>
      <c r="D194" s="27" t="s">
        <v>23</v>
      </c>
      <c r="E194" s="50" t="s">
        <v>37</v>
      </c>
      <c r="F194" s="51" t="str">
        <f>IFERROR(VLOOKUP(E194,#REF!,2,0),"-")</f>
        <v>-</v>
      </c>
      <c r="G194" s="50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5"/>
        <v>0</v>
      </c>
      <c r="Y194" s="27"/>
      <c r="Z194" s="57">
        <f t="shared" si="6"/>
        <v>0</v>
      </c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45923</v>
      </c>
      <c r="B195" s="49" t="s">
        <v>42</v>
      </c>
      <c r="C195" s="27" t="s">
        <v>39</v>
      </c>
      <c r="D195" s="27" t="s">
        <v>23</v>
      </c>
      <c r="E195" s="50" t="s">
        <v>151</v>
      </c>
      <c r="F195" s="51" t="str">
        <f>IFERROR(VLOOKUP(E195,#REF!,2,0),"-")</f>
        <v>-</v>
      </c>
      <c r="G195" s="50" t="s">
        <v>35</v>
      </c>
      <c r="H195" s="56" t="s">
        <v>215</v>
      </c>
      <c r="I195" s="56" t="s">
        <v>1376</v>
      </c>
      <c r="J195" s="115" t="s">
        <v>1262</v>
      </c>
      <c r="K195" s="56">
        <v>1391</v>
      </c>
      <c r="L195" s="56" t="s">
        <v>1442</v>
      </c>
      <c r="M195" s="56" t="s">
        <v>1460</v>
      </c>
      <c r="N195" s="56">
        <v>40</v>
      </c>
      <c r="O195" s="56"/>
      <c r="P195" s="56">
        <v>1300</v>
      </c>
      <c r="Q195" s="56">
        <v>250</v>
      </c>
      <c r="R195" s="56"/>
      <c r="S195" s="56"/>
      <c r="T195" s="56"/>
      <c r="U195" s="56"/>
      <c r="V195" s="56"/>
      <c r="W195" s="56"/>
      <c r="X195" s="57">
        <f t="shared" si="5"/>
        <v>1550</v>
      </c>
      <c r="Y195" s="27">
        <v>4363</v>
      </c>
      <c r="Z195" s="57">
        <f t="shared" si="6"/>
        <v>5913</v>
      </c>
      <c r="AA195" s="56"/>
      <c r="AB195" s="14" t="s">
        <v>1454</v>
      </c>
      <c r="AC195" s="15">
        <v>45925</v>
      </c>
      <c r="AD195" s="56"/>
      <c r="AE195" s="56"/>
      <c r="AF195" s="56"/>
      <c r="AG195" s="56"/>
      <c r="AH195" s="56"/>
      <c r="AI195" s="56">
        <v>350</v>
      </c>
      <c r="AJ195" s="56"/>
      <c r="AK195" s="56"/>
      <c r="AL195" s="56">
        <v>100</v>
      </c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45923</v>
      </c>
      <c r="B196" s="49" t="s">
        <v>27</v>
      </c>
      <c r="C196" s="27" t="s">
        <v>44</v>
      </c>
      <c r="D196" s="27" t="s">
        <v>41</v>
      </c>
      <c r="E196" s="50" t="s">
        <v>222</v>
      </c>
      <c r="F196" s="51" t="str">
        <f>IFERROR(VLOOKUP(E196,#REF!,2,0),"-")</f>
        <v>-</v>
      </c>
      <c r="G196" s="50" t="s">
        <v>29</v>
      </c>
      <c r="H196" s="56" t="s">
        <v>217</v>
      </c>
      <c r="I196" s="56" t="s">
        <v>73</v>
      </c>
      <c r="J196" s="56" t="s">
        <v>98</v>
      </c>
      <c r="K196" s="56" t="s">
        <v>1435</v>
      </c>
      <c r="L196" s="56">
        <v>259323984</v>
      </c>
      <c r="M196" s="56" t="s">
        <v>1461</v>
      </c>
      <c r="N196" s="56">
        <v>40</v>
      </c>
      <c r="O196" s="56"/>
      <c r="P196" s="56">
        <v>1070</v>
      </c>
      <c r="Q196" s="56">
        <v>267.5</v>
      </c>
      <c r="R196" s="56"/>
      <c r="S196" s="56"/>
      <c r="T196" s="56">
        <v>130</v>
      </c>
      <c r="U196" s="56"/>
      <c r="V196" s="56"/>
      <c r="W196" s="56">
        <v>30</v>
      </c>
      <c r="X196" s="57">
        <f t="shared" si="5"/>
        <v>1437.5</v>
      </c>
      <c r="Y196" s="27">
        <v>3800</v>
      </c>
      <c r="Z196" s="57">
        <f t="shared" si="6"/>
        <v>5237.5</v>
      </c>
      <c r="AA196" s="56"/>
      <c r="AB196" s="14" t="s">
        <v>1437</v>
      </c>
      <c r="AC196" s="15">
        <v>45929</v>
      </c>
      <c r="AD196" s="56"/>
      <c r="AE196" s="56"/>
      <c r="AF196" s="56"/>
      <c r="AG196" s="56"/>
      <c r="AH196" s="56"/>
      <c r="AI196" s="56">
        <v>350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45923</v>
      </c>
      <c r="B197" s="49" t="s">
        <v>27</v>
      </c>
      <c r="C197" s="27" t="s">
        <v>46</v>
      </c>
      <c r="D197" s="27" t="s">
        <v>41</v>
      </c>
      <c r="E197" s="50" t="s">
        <v>234</v>
      </c>
      <c r="F197" s="51" t="str">
        <f>IFERROR(VLOOKUP(E197,#REF!,2,0),"-")</f>
        <v>-</v>
      </c>
      <c r="G197" s="50" t="s">
        <v>29</v>
      </c>
      <c r="H197" s="56" t="s">
        <v>130</v>
      </c>
      <c r="I197" s="56" t="s">
        <v>61</v>
      </c>
      <c r="J197" s="56" t="s">
        <v>108</v>
      </c>
      <c r="K197" s="56" t="s">
        <v>1462</v>
      </c>
      <c r="L197" s="56" t="s">
        <v>1463</v>
      </c>
      <c r="M197" s="56" t="s">
        <v>1464</v>
      </c>
      <c r="N197" s="56">
        <v>40</v>
      </c>
      <c r="O197" s="56"/>
      <c r="P197" s="56">
        <v>800</v>
      </c>
      <c r="Q197" s="56">
        <v>220</v>
      </c>
      <c r="R197" s="56"/>
      <c r="S197" s="56"/>
      <c r="T197" s="56">
        <v>130</v>
      </c>
      <c r="U197" s="56"/>
      <c r="V197" s="56"/>
      <c r="W197" s="56"/>
      <c r="X197" s="57">
        <f t="shared" si="5"/>
        <v>1150</v>
      </c>
      <c r="Y197" s="27">
        <v>4000</v>
      </c>
      <c r="Z197" s="57">
        <f t="shared" si="6"/>
        <v>5150</v>
      </c>
      <c r="AA197" s="56"/>
      <c r="AB197" s="14" t="s">
        <v>1465</v>
      </c>
      <c r="AC197" s="15">
        <v>45925</v>
      </c>
      <c r="AD197" s="56"/>
      <c r="AE197" s="56"/>
      <c r="AF197" s="56"/>
      <c r="AG197" s="56"/>
      <c r="AH197" s="56"/>
      <c r="AI197" s="56">
        <v>350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45923</v>
      </c>
      <c r="B198" s="49" t="s">
        <v>42</v>
      </c>
      <c r="C198" s="27" t="s">
        <v>47</v>
      </c>
      <c r="D198" s="27" t="s">
        <v>41</v>
      </c>
      <c r="E198" s="50" t="s">
        <v>286</v>
      </c>
      <c r="F198" s="51" t="str">
        <f>IFERROR(VLOOKUP(E198,#REF!,2,0),"-")</f>
        <v>-</v>
      </c>
      <c r="G198" s="50" t="s">
        <v>35</v>
      </c>
      <c r="H198" s="56" t="s">
        <v>215</v>
      </c>
      <c r="I198" s="56" t="s">
        <v>215</v>
      </c>
      <c r="J198" s="56" t="s">
        <v>485</v>
      </c>
      <c r="K198" s="56">
        <v>1392</v>
      </c>
      <c r="L198" s="56" t="s">
        <v>1466</v>
      </c>
      <c r="M198" s="56" t="s">
        <v>1467</v>
      </c>
      <c r="N198" s="56">
        <v>20</v>
      </c>
      <c r="O198" s="56"/>
      <c r="P198" s="56">
        <v>642</v>
      </c>
      <c r="Q198" s="56">
        <v>267.5</v>
      </c>
      <c r="R198" s="56"/>
      <c r="S198" s="56"/>
      <c r="T198" s="56">
        <v>100</v>
      </c>
      <c r="U198" s="56"/>
      <c r="V198" s="56"/>
      <c r="W198" s="56"/>
      <c r="X198" s="57">
        <f t="shared" si="5"/>
        <v>1009.5</v>
      </c>
      <c r="Y198" s="27">
        <v>4363</v>
      </c>
      <c r="Z198" s="57">
        <f t="shared" si="6"/>
        <v>5372.5</v>
      </c>
      <c r="AA198" s="56"/>
      <c r="AB198" s="14" t="s">
        <v>1468</v>
      </c>
      <c r="AC198" s="15">
        <v>45925</v>
      </c>
      <c r="AD198" s="56"/>
      <c r="AE198" s="56"/>
      <c r="AF198" s="56"/>
      <c r="AG198" s="56"/>
      <c r="AH198" s="56"/>
      <c r="AI198" s="56">
        <v>350</v>
      </c>
      <c r="AJ198" s="56"/>
      <c r="AK198" s="56"/>
      <c r="AL198" s="56">
        <v>100</v>
      </c>
      <c r="AM198" s="56"/>
      <c r="AN198" s="56"/>
      <c r="AO198" s="56"/>
      <c r="AP198" s="59"/>
      <c r="AQ198" s="60"/>
      <c r="AR198" s="59"/>
      <c r="AS198" s="59"/>
    </row>
    <row r="199" spans="1:45" ht="18.75" customHeight="1">
      <c r="A199" s="15">
        <v>45923</v>
      </c>
      <c r="B199" s="49" t="s">
        <v>27</v>
      </c>
      <c r="C199" s="27" t="s">
        <v>50</v>
      </c>
      <c r="D199" s="27" t="s">
        <v>41</v>
      </c>
      <c r="E199" s="50" t="s">
        <v>266</v>
      </c>
      <c r="F199" s="51" t="str">
        <f>IFERROR(VLOOKUP(E199,#REF!,2,0),"-")</f>
        <v>-</v>
      </c>
      <c r="G199" s="50" t="s">
        <v>29</v>
      </c>
      <c r="H199" s="56" t="s">
        <v>133</v>
      </c>
      <c r="I199" s="56" t="s">
        <v>87</v>
      </c>
      <c r="J199" s="56" t="s">
        <v>106</v>
      </c>
      <c r="K199" s="56" t="s">
        <v>1469</v>
      </c>
      <c r="L199" s="56" t="s">
        <v>1470</v>
      </c>
      <c r="M199" s="56" t="s">
        <v>1471</v>
      </c>
      <c r="N199" s="56">
        <v>40</v>
      </c>
      <c r="O199" s="56"/>
      <c r="P199" s="56">
        <v>1070</v>
      </c>
      <c r="Q199" s="56">
        <v>250</v>
      </c>
      <c r="R199" s="56"/>
      <c r="S199" s="56"/>
      <c r="T199" s="56">
        <v>130</v>
      </c>
      <c r="U199" s="56"/>
      <c r="V199" s="56"/>
      <c r="W199" s="56">
        <v>30</v>
      </c>
      <c r="X199" s="57">
        <f t="shared" si="5"/>
        <v>1420</v>
      </c>
      <c r="Y199" s="27">
        <v>4200</v>
      </c>
      <c r="Z199" s="57">
        <f t="shared" si="6"/>
        <v>5620</v>
      </c>
      <c r="AA199" s="56"/>
      <c r="AB199" s="14" t="s">
        <v>1472</v>
      </c>
      <c r="AC199" s="15">
        <v>45930</v>
      </c>
      <c r="AD199" s="56"/>
      <c r="AE199" s="56"/>
      <c r="AF199" s="56"/>
      <c r="AG199" s="56"/>
      <c r="AH199" s="56"/>
      <c r="AI199" s="56">
        <v>350</v>
      </c>
      <c r="AJ199" s="56"/>
      <c r="AK199" s="56"/>
      <c r="AL199" s="56">
        <v>100</v>
      </c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45923</v>
      </c>
      <c r="B200" s="49" t="s">
        <v>30</v>
      </c>
      <c r="C200" s="27" t="s">
        <v>52</v>
      </c>
      <c r="D200" s="27" t="s">
        <v>41</v>
      </c>
      <c r="E200" s="50" t="s">
        <v>292</v>
      </c>
      <c r="F200" s="51" t="str">
        <f>IFERROR(VLOOKUP(E200,#REF!,2,0),"-")</f>
        <v>-</v>
      </c>
      <c r="G200" s="50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7">
        <f t="shared" si="5"/>
        <v>0</v>
      </c>
      <c r="Y200" s="27"/>
      <c r="Z200" s="57">
        <f t="shared" si="6"/>
        <v>0</v>
      </c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9"/>
      <c r="AQ200" s="60"/>
      <c r="AR200" s="59"/>
      <c r="AS200" s="59"/>
    </row>
    <row r="201" spans="1:45" ht="18.75" customHeight="1">
      <c r="A201" s="15">
        <v>45923</v>
      </c>
      <c r="B201" s="49" t="s">
        <v>30</v>
      </c>
      <c r="C201" s="27" t="s">
        <v>54</v>
      </c>
      <c r="D201" s="27" t="s">
        <v>41</v>
      </c>
      <c r="E201" s="50" t="s">
        <v>227</v>
      </c>
      <c r="F201" s="51" t="str">
        <f>IFERROR(VLOOKUP(E201,#REF!,2,0),"-")</f>
        <v>-</v>
      </c>
      <c r="G201" s="50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7">
        <f t="shared" si="5"/>
        <v>0</v>
      </c>
      <c r="Y201" s="27"/>
      <c r="Z201" s="57">
        <f t="shared" si="6"/>
        <v>0</v>
      </c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9"/>
      <c r="AQ201" s="60"/>
      <c r="AR201" s="59"/>
      <c r="AS201" s="59"/>
    </row>
    <row r="202" spans="1:45" ht="18.75" customHeight="1">
      <c r="A202" s="15">
        <v>45923</v>
      </c>
      <c r="B202" s="49" t="s">
        <v>27</v>
      </c>
      <c r="C202" s="27" t="s">
        <v>56</v>
      </c>
      <c r="D202" s="27" t="s">
        <v>41</v>
      </c>
      <c r="E202" s="50" t="s">
        <v>253</v>
      </c>
      <c r="F202" s="51" t="str">
        <f>IFERROR(VLOOKUP(E202,#REF!,2,0),"-")</f>
        <v>-</v>
      </c>
      <c r="G202" s="50" t="s">
        <v>29</v>
      </c>
      <c r="H202" s="56" t="s">
        <v>1473</v>
      </c>
      <c r="I202" s="56" t="s">
        <v>62</v>
      </c>
      <c r="J202" s="56" t="s">
        <v>117</v>
      </c>
      <c r="K202" s="56" t="s">
        <v>1474</v>
      </c>
      <c r="L202" s="56">
        <v>6430737580</v>
      </c>
      <c r="M202" s="56" t="s">
        <v>1475</v>
      </c>
      <c r="N202" s="56">
        <v>40</v>
      </c>
      <c r="O202" s="56"/>
      <c r="P202" s="56">
        <v>1124</v>
      </c>
      <c r="Q202" s="56"/>
      <c r="R202" s="56"/>
      <c r="S202" s="56"/>
      <c r="T202" s="56">
        <v>130</v>
      </c>
      <c r="U202" s="56"/>
      <c r="V202" s="56"/>
      <c r="W202" s="56">
        <v>31.51</v>
      </c>
      <c r="X202" s="57">
        <f t="shared" si="5"/>
        <v>1222.49</v>
      </c>
      <c r="Y202" s="27">
        <v>4000</v>
      </c>
      <c r="Z202" s="57">
        <f t="shared" si="6"/>
        <v>5222.49</v>
      </c>
      <c r="AA202" s="56"/>
      <c r="AB202" s="14" t="s">
        <v>1476</v>
      </c>
      <c r="AC202" s="15">
        <v>45930</v>
      </c>
      <c r="AD202" s="56"/>
      <c r="AE202" s="56"/>
      <c r="AF202" s="56"/>
      <c r="AG202" s="56"/>
      <c r="AH202" s="56"/>
      <c r="AI202" s="56">
        <v>350</v>
      </c>
      <c r="AJ202" s="56"/>
      <c r="AK202" s="56"/>
      <c r="AL202" s="56">
        <v>100</v>
      </c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45923</v>
      </c>
      <c r="B203" s="49" t="s">
        <v>30</v>
      </c>
      <c r="C203" s="27" t="s">
        <v>78</v>
      </c>
      <c r="D203" s="27" t="s">
        <v>41</v>
      </c>
      <c r="E203" s="50" t="s">
        <v>55</v>
      </c>
      <c r="F203" s="51" t="str">
        <f>IFERROR(VLOOKUP(E203,#REF!,2,0),"-")</f>
        <v>-</v>
      </c>
      <c r="G203" s="50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7">
        <f t="shared" si="5"/>
        <v>0</v>
      </c>
      <c r="Y203" s="27"/>
      <c r="Z203" s="57">
        <f t="shared" si="6"/>
        <v>0</v>
      </c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9"/>
      <c r="AQ203" s="60"/>
      <c r="AR203" s="59"/>
      <c r="AS203" s="59"/>
    </row>
    <row r="204" spans="1:45" ht="18.75" customHeight="1">
      <c r="A204" s="15">
        <v>45923</v>
      </c>
      <c r="B204" s="49" t="s">
        <v>42</v>
      </c>
      <c r="C204" s="27" t="s">
        <v>79</v>
      </c>
      <c r="D204" s="27" t="s">
        <v>41</v>
      </c>
      <c r="E204" s="50" t="s">
        <v>53</v>
      </c>
      <c r="F204" s="51" t="str">
        <f>IFERROR(VLOOKUP(E204,#REF!,2,0),"-")</f>
        <v>-</v>
      </c>
      <c r="G204" s="50" t="s">
        <v>29</v>
      </c>
      <c r="H204" s="56" t="s">
        <v>485</v>
      </c>
      <c r="I204" s="56" t="s">
        <v>129</v>
      </c>
      <c r="J204" s="56" t="s">
        <v>485</v>
      </c>
      <c r="K204" s="56">
        <v>250022814</v>
      </c>
      <c r="L204" s="56" t="s">
        <v>1477</v>
      </c>
      <c r="M204" s="56" t="s">
        <v>1478</v>
      </c>
      <c r="N204" s="56">
        <v>40</v>
      </c>
      <c r="O204" s="56"/>
      <c r="P204" s="56">
        <v>1070</v>
      </c>
      <c r="Q204" s="56">
        <v>267.5</v>
      </c>
      <c r="R204" s="56"/>
      <c r="S204" s="56"/>
      <c r="T204" s="56">
        <v>130</v>
      </c>
      <c r="U204" s="56"/>
      <c r="V204" s="56"/>
      <c r="W204" s="56"/>
      <c r="X204" s="57">
        <f t="shared" si="5"/>
        <v>1467.5</v>
      </c>
      <c r="Y204" s="27">
        <v>4363</v>
      </c>
      <c r="Z204" s="57">
        <f t="shared" si="6"/>
        <v>5830.5</v>
      </c>
      <c r="AA204" s="56"/>
      <c r="AB204" s="14" t="s">
        <v>1479</v>
      </c>
      <c r="AC204" s="15">
        <v>45925</v>
      </c>
      <c r="AD204" s="56"/>
      <c r="AE204" s="56"/>
      <c r="AF204" s="56"/>
      <c r="AG204" s="56"/>
      <c r="AH204" s="56"/>
      <c r="AI204" s="56">
        <v>350</v>
      </c>
      <c r="AJ204" s="56"/>
      <c r="AK204" s="56"/>
      <c r="AL204" s="56">
        <v>100</v>
      </c>
      <c r="AM204" s="56"/>
      <c r="AN204" s="56"/>
      <c r="AO204" s="56"/>
      <c r="AP204" s="59"/>
      <c r="AQ204" s="60"/>
      <c r="AR204" s="59"/>
      <c r="AS204" s="59"/>
    </row>
    <row r="205" spans="1:45" ht="18.75" customHeight="1">
      <c r="A205" s="15">
        <v>45923</v>
      </c>
      <c r="B205" s="49" t="s">
        <v>27</v>
      </c>
      <c r="C205" s="27" t="s">
        <v>80</v>
      </c>
      <c r="D205" s="27" t="s">
        <v>41</v>
      </c>
      <c r="E205" s="50" t="s">
        <v>258</v>
      </c>
      <c r="F205" s="51" t="str">
        <f>IFERROR(VLOOKUP(E205,#REF!,2,0),"-")</f>
        <v>-</v>
      </c>
      <c r="G205" s="50" t="s">
        <v>29</v>
      </c>
      <c r="H205" s="56" t="s">
        <v>396</v>
      </c>
      <c r="I205" s="56" t="s">
        <v>296</v>
      </c>
      <c r="J205" s="56"/>
      <c r="K205" s="56" t="s">
        <v>1480</v>
      </c>
      <c r="L205" s="56">
        <v>2025091364</v>
      </c>
      <c r="M205" s="56" t="s">
        <v>49</v>
      </c>
      <c r="N205" s="56">
        <v>40</v>
      </c>
      <c r="O205" s="56"/>
      <c r="P205" s="56"/>
      <c r="Q205" s="56"/>
      <c r="R205" s="56"/>
      <c r="S205" s="56"/>
      <c r="T205" s="56"/>
      <c r="U205" s="56"/>
      <c r="V205" s="56"/>
      <c r="W205" s="56"/>
      <c r="X205" s="57">
        <f t="shared" si="5"/>
        <v>0</v>
      </c>
      <c r="Y205" s="27">
        <v>6834</v>
      </c>
      <c r="Z205" s="57">
        <f t="shared" si="6"/>
        <v>6834</v>
      </c>
      <c r="AA205" s="56"/>
      <c r="AB205" s="14" t="s">
        <v>1481</v>
      </c>
      <c r="AC205" s="15">
        <v>45924</v>
      </c>
      <c r="AD205" s="56"/>
      <c r="AE205" s="56"/>
      <c r="AF205" s="56"/>
      <c r="AG205" s="56"/>
      <c r="AH205" s="56"/>
      <c r="AI205" s="56">
        <v>450</v>
      </c>
      <c r="AJ205" s="56"/>
      <c r="AK205" s="56">
        <v>100</v>
      </c>
      <c r="AL205" s="56"/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45923</v>
      </c>
      <c r="B206" s="49" t="s">
        <v>42</v>
      </c>
      <c r="C206" s="27" t="s">
        <v>81</v>
      </c>
      <c r="D206" s="27" t="s">
        <v>41</v>
      </c>
      <c r="E206" s="50" t="s">
        <v>74</v>
      </c>
      <c r="F206" s="51" t="str">
        <f>IFERROR(VLOOKUP(E206,#REF!,2,0),"-")</f>
        <v>-</v>
      </c>
      <c r="G206" s="50" t="s">
        <v>35</v>
      </c>
      <c r="H206" s="56" t="s">
        <v>129</v>
      </c>
      <c r="I206" s="56" t="s">
        <v>312</v>
      </c>
      <c r="J206" s="56" t="s">
        <v>801</v>
      </c>
      <c r="K206" s="56">
        <v>1500</v>
      </c>
      <c r="L206" s="56" t="s">
        <v>1482</v>
      </c>
      <c r="M206" s="56" t="s">
        <v>1483</v>
      </c>
      <c r="N206" s="56">
        <v>20</v>
      </c>
      <c r="O206" s="56"/>
      <c r="P206" s="56">
        <v>642</v>
      </c>
      <c r="Q206" s="56">
        <v>267.5</v>
      </c>
      <c r="R206" s="56"/>
      <c r="S206" s="56"/>
      <c r="T206" s="56">
        <v>100</v>
      </c>
      <c r="U206" s="56"/>
      <c r="V206" s="56"/>
      <c r="W206" s="56"/>
      <c r="X206" s="57">
        <f t="shared" si="5"/>
        <v>1009.5</v>
      </c>
      <c r="Y206" s="27">
        <v>4363</v>
      </c>
      <c r="Z206" s="57">
        <f t="shared" si="6"/>
        <v>5372.5</v>
      </c>
      <c r="AA206" s="56"/>
      <c r="AB206" s="14" t="s">
        <v>1484</v>
      </c>
      <c r="AC206" s="15">
        <v>45929</v>
      </c>
      <c r="AD206" s="56"/>
      <c r="AE206" s="56"/>
      <c r="AF206" s="56"/>
      <c r="AG206" s="56"/>
      <c r="AH206" s="56"/>
      <c r="AI206" s="56">
        <v>350</v>
      </c>
      <c r="AJ206" s="56"/>
      <c r="AK206" s="56"/>
      <c r="AL206" s="56">
        <v>100</v>
      </c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45923</v>
      </c>
      <c r="B207" s="49" t="s">
        <v>155</v>
      </c>
      <c r="C207" s="27" t="s">
        <v>81</v>
      </c>
      <c r="D207" s="27" t="s">
        <v>41</v>
      </c>
      <c r="E207" s="50" t="s">
        <v>74</v>
      </c>
      <c r="F207" s="51" t="str">
        <f>IFERROR(VLOOKUP(E207,#REF!,2,0),"-")</f>
        <v>-</v>
      </c>
      <c r="G207" s="50" t="s">
        <v>35</v>
      </c>
      <c r="H207" s="56" t="s">
        <v>106</v>
      </c>
      <c r="I207" s="56" t="s">
        <v>1485</v>
      </c>
      <c r="J207" s="56"/>
      <c r="K207" s="56" t="s">
        <v>1486</v>
      </c>
      <c r="L207" s="56">
        <v>610146005346</v>
      </c>
      <c r="M207" s="56" t="s">
        <v>1487</v>
      </c>
      <c r="N207" s="56">
        <v>40</v>
      </c>
      <c r="O207" s="56"/>
      <c r="P207" s="56">
        <v>1284</v>
      </c>
      <c r="Q207" s="56">
        <v>267.5</v>
      </c>
      <c r="R207" s="56"/>
      <c r="S207" s="56"/>
      <c r="T207" s="56">
        <v>100</v>
      </c>
      <c r="U207" s="56"/>
      <c r="V207" s="56"/>
      <c r="W207" s="56"/>
      <c r="X207" s="57">
        <f t="shared" si="5"/>
        <v>1651.5</v>
      </c>
      <c r="Y207" s="27">
        <v>4000</v>
      </c>
      <c r="Z207" s="57">
        <f t="shared" si="6"/>
        <v>5651.5</v>
      </c>
      <c r="AA207" s="56"/>
      <c r="AB207" s="14" t="s">
        <v>1109</v>
      </c>
      <c r="AC207" s="15">
        <v>45935</v>
      </c>
      <c r="AD207" s="56"/>
      <c r="AE207" s="56"/>
      <c r="AF207" s="56"/>
      <c r="AG207" s="56"/>
      <c r="AH207" s="56"/>
      <c r="AI207" s="56">
        <v>350</v>
      </c>
      <c r="AJ207" s="56"/>
      <c r="AK207" s="56"/>
      <c r="AL207" s="56">
        <v>100</v>
      </c>
      <c r="AM207" s="56"/>
      <c r="AN207" s="56"/>
      <c r="AO207" s="56"/>
      <c r="AP207" s="59"/>
      <c r="AQ207" s="60"/>
      <c r="AR207" s="59"/>
      <c r="AS207" s="59"/>
    </row>
    <row r="208" spans="1:45" ht="18.75" customHeight="1">
      <c r="A208" s="15">
        <v>45923</v>
      </c>
      <c r="B208" s="49" t="s">
        <v>30</v>
      </c>
      <c r="C208" s="27" t="s">
        <v>263</v>
      </c>
      <c r="D208" s="27" t="s">
        <v>41</v>
      </c>
      <c r="E208" s="50" t="s">
        <v>219</v>
      </c>
      <c r="F208" s="51" t="str">
        <f>IFERROR(VLOOKUP(E208,#REF!,2,0),"-")</f>
        <v>-</v>
      </c>
      <c r="G208" s="50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5"/>
        <v>0</v>
      </c>
      <c r="Y208" s="27"/>
      <c r="Z208" s="57">
        <f t="shared" si="6"/>
        <v>0</v>
      </c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15">
        <v>45923</v>
      </c>
      <c r="B209" s="49" t="s">
        <v>211</v>
      </c>
      <c r="C209" s="27" t="s">
        <v>259</v>
      </c>
      <c r="D209" s="27" t="s">
        <v>41</v>
      </c>
      <c r="E209" s="50" t="s">
        <v>272</v>
      </c>
      <c r="F209" s="51" t="str">
        <f>IFERROR(VLOOKUP(E209,#REF!,2,0),"-")</f>
        <v>-</v>
      </c>
      <c r="G209" s="50" t="s">
        <v>35</v>
      </c>
      <c r="H209" s="105" t="s">
        <v>111</v>
      </c>
      <c r="I209" s="105" t="s">
        <v>240</v>
      </c>
      <c r="J209" s="105" t="s">
        <v>172</v>
      </c>
      <c r="K209" s="56"/>
      <c r="L209" s="56" t="s">
        <v>1488</v>
      </c>
      <c r="M209" s="56" t="s">
        <v>1489</v>
      </c>
      <c r="N209" s="56">
        <v>40</v>
      </c>
      <c r="O209" s="56"/>
      <c r="P209" s="56">
        <v>1284</v>
      </c>
      <c r="Q209" s="56">
        <v>270</v>
      </c>
      <c r="R209" s="56"/>
      <c r="S209" s="56"/>
      <c r="T209" s="56">
        <v>100</v>
      </c>
      <c r="U209" s="56"/>
      <c r="V209" s="56"/>
      <c r="W209" s="56">
        <v>36</v>
      </c>
      <c r="X209" s="57">
        <f t="shared" si="5"/>
        <v>1618</v>
      </c>
      <c r="Y209" s="27">
        <v>2000</v>
      </c>
      <c r="Z209" s="57">
        <f t="shared" si="6"/>
        <v>3618</v>
      </c>
      <c r="AA209" s="56"/>
      <c r="AB209" s="114" t="s">
        <v>1490</v>
      </c>
      <c r="AC209" s="56"/>
      <c r="AD209" s="56"/>
      <c r="AE209" s="56"/>
      <c r="AF209" s="56"/>
      <c r="AG209" s="56"/>
      <c r="AH209" s="56"/>
      <c r="AI209" s="56">
        <v>200</v>
      </c>
      <c r="AJ209" s="56"/>
      <c r="AK209" s="56"/>
      <c r="AL209" s="56">
        <v>100</v>
      </c>
      <c r="AM209" s="56"/>
      <c r="AN209" s="56"/>
      <c r="AO209" s="56"/>
      <c r="AP209" s="59"/>
      <c r="AQ209" s="60"/>
      <c r="AR209" s="59"/>
      <c r="AS209" s="59"/>
    </row>
    <row r="210" spans="1:45" ht="18.75" customHeight="1">
      <c r="A210" s="15">
        <v>45923</v>
      </c>
      <c r="B210" s="49" t="s">
        <v>211</v>
      </c>
      <c r="C210" s="27" t="s">
        <v>259</v>
      </c>
      <c r="D210" s="27" t="s">
        <v>41</v>
      </c>
      <c r="E210" s="50" t="s">
        <v>272</v>
      </c>
      <c r="F210" s="51" t="str">
        <f>IFERROR(VLOOKUP(E210,#REF!,2,0),"-")</f>
        <v>-</v>
      </c>
      <c r="G210" s="50" t="s">
        <v>35</v>
      </c>
      <c r="H210" s="105" t="s">
        <v>111</v>
      </c>
      <c r="I210" s="105" t="s">
        <v>240</v>
      </c>
      <c r="J210" s="105" t="s">
        <v>172</v>
      </c>
      <c r="K210" s="56"/>
      <c r="L210" s="56" t="s">
        <v>1491</v>
      </c>
      <c r="M210" s="56" t="s">
        <v>1492</v>
      </c>
      <c r="N210" s="56">
        <v>40</v>
      </c>
      <c r="O210" s="56"/>
      <c r="P210" s="56">
        <v>1284</v>
      </c>
      <c r="Q210" s="56">
        <v>270</v>
      </c>
      <c r="R210" s="56">
        <v>1070</v>
      </c>
      <c r="S210" s="56"/>
      <c r="T210" s="56">
        <v>100</v>
      </c>
      <c r="U210" s="56"/>
      <c r="V210" s="56"/>
      <c r="W210" s="56">
        <v>36</v>
      </c>
      <c r="X210" s="57">
        <f t="shared" si="5"/>
        <v>2688</v>
      </c>
      <c r="Y210" s="27">
        <v>2000</v>
      </c>
      <c r="Z210" s="57">
        <f t="shared" si="6"/>
        <v>4688</v>
      </c>
      <c r="AA210" s="56">
        <v>100</v>
      </c>
      <c r="AB210" s="114" t="s">
        <v>1490</v>
      </c>
      <c r="AC210" s="56"/>
      <c r="AD210" s="56"/>
      <c r="AE210" s="56"/>
      <c r="AF210" s="56"/>
      <c r="AG210" s="56"/>
      <c r="AH210" s="56"/>
      <c r="AI210" s="56">
        <v>200</v>
      </c>
      <c r="AJ210" s="56"/>
      <c r="AK210" s="56"/>
      <c r="AL210" s="56">
        <v>100</v>
      </c>
      <c r="AM210" s="56"/>
      <c r="AN210" s="56"/>
      <c r="AO210" s="56"/>
      <c r="AP210" s="59"/>
      <c r="AQ210" s="60"/>
      <c r="AR210" s="59"/>
      <c r="AS210" s="59"/>
    </row>
    <row r="211" spans="1:45" ht="18.75" customHeight="1">
      <c r="A211" s="15">
        <v>45923</v>
      </c>
      <c r="B211" s="49" t="s">
        <v>42</v>
      </c>
      <c r="C211" s="27" t="s">
        <v>256</v>
      </c>
      <c r="D211" s="27" t="s">
        <v>41</v>
      </c>
      <c r="E211" s="50" t="s">
        <v>275</v>
      </c>
      <c r="F211" s="51" t="str">
        <f>IFERROR(VLOOKUP(E211,#REF!,2,0),"-")</f>
        <v>-</v>
      </c>
      <c r="G211" s="50" t="s">
        <v>35</v>
      </c>
      <c r="H211" s="56" t="s">
        <v>295</v>
      </c>
      <c r="I211" s="56" t="s">
        <v>312</v>
      </c>
      <c r="J211" s="56" t="s">
        <v>1493</v>
      </c>
      <c r="K211" s="56">
        <v>1465</v>
      </c>
      <c r="L211" s="56" t="s">
        <v>1494</v>
      </c>
      <c r="M211" s="56" t="s">
        <v>1495</v>
      </c>
      <c r="N211" s="56">
        <v>40</v>
      </c>
      <c r="O211" s="56"/>
      <c r="P211" s="56">
        <v>1284</v>
      </c>
      <c r="Q211" s="56">
        <v>214</v>
      </c>
      <c r="R211" s="56"/>
      <c r="S211" s="56"/>
      <c r="T211" s="56">
        <v>100</v>
      </c>
      <c r="U211" s="56"/>
      <c r="V211" s="56"/>
      <c r="W211" s="56"/>
      <c r="X211" s="57">
        <f t="shared" si="5"/>
        <v>1598</v>
      </c>
      <c r="Y211" s="27">
        <v>4363</v>
      </c>
      <c r="Z211" s="57">
        <f t="shared" si="6"/>
        <v>5961</v>
      </c>
      <c r="AA211" s="56"/>
      <c r="AB211" s="14" t="s">
        <v>1496</v>
      </c>
      <c r="AC211" s="15">
        <v>45929</v>
      </c>
      <c r="AD211" s="56"/>
      <c r="AE211" s="56"/>
      <c r="AF211" s="56"/>
      <c r="AG211" s="56"/>
      <c r="AH211" s="56"/>
      <c r="AI211" s="56">
        <v>350</v>
      </c>
      <c r="AJ211" s="56"/>
      <c r="AK211" s="56"/>
      <c r="AL211" s="56">
        <v>100</v>
      </c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80">
        <v>45923</v>
      </c>
      <c r="B212" s="81" t="s">
        <v>27</v>
      </c>
      <c r="C212" s="82" t="s">
        <v>282</v>
      </c>
      <c r="D212" s="82" t="s">
        <v>41</v>
      </c>
      <c r="E212" s="83" t="s">
        <v>210</v>
      </c>
      <c r="F212" s="84" t="str">
        <f>IFERROR(VLOOKUP(E212,#REF!,2,0),"-")</f>
        <v>-</v>
      </c>
      <c r="G212" s="83" t="s">
        <v>29</v>
      </c>
      <c r="H212" s="56" t="s">
        <v>130</v>
      </c>
      <c r="I212" s="56" t="s">
        <v>61</v>
      </c>
      <c r="J212" s="85" t="s">
        <v>108</v>
      </c>
      <c r="K212" s="85" t="s">
        <v>1497</v>
      </c>
      <c r="L212" s="85" t="s">
        <v>1498</v>
      </c>
      <c r="M212" s="85" t="s">
        <v>1499</v>
      </c>
      <c r="N212" s="85">
        <v>40</v>
      </c>
      <c r="O212" s="85"/>
      <c r="P212" s="85">
        <v>800</v>
      </c>
      <c r="Q212" s="85">
        <v>220</v>
      </c>
      <c r="R212" s="85"/>
      <c r="S212" s="85"/>
      <c r="T212" s="85">
        <v>130</v>
      </c>
      <c r="U212" s="85"/>
      <c r="V212" s="85">
        <v>2440</v>
      </c>
      <c r="W212" s="85"/>
      <c r="X212" s="86">
        <f t="shared" si="5"/>
        <v>3590</v>
      </c>
      <c r="Y212" s="82">
        <v>4000</v>
      </c>
      <c r="Z212" s="86">
        <f t="shared" si="6"/>
        <v>7590</v>
      </c>
      <c r="AA212" s="85"/>
      <c r="AB212" s="96" t="s">
        <v>1500</v>
      </c>
      <c r="AC212" s="80">
        <v>45930</v>
      </c>
      <c r="AD212" s="85"/>
      <c r="AE212" s="85"/>
      <c r="AF212" s="85"/>
      <c r="AG212" s="85"/>
      <c r="AH212" s="85"/>
      <c r="AI212" s="56">
        <v>350</v>
      </c>
      <c r="AJ212" s="85"/>
      <c r="AK212" s="85"/>
      <c r="AL212" s="56">
        <v>100</v>
      </c>
      <c r="AM212" s="85"/>
      <c r="AN212" s="85"/>
      <c r="AO212" s="85"/>
      <c r="AP212" s="87"/>
      <c r="AQ212" s="88"/>
      <c r="AR212" s="87"/>
      <c r="AS212" s="87"/>
    </row>
    <row r="213" spans="1:45" ht="18.75" customHeight="1">
      <c r="A213" s="67">
        <v>45924</v>
      </c>
      <c r="B213" s="49" t="s">
        <v>27</v>
      </c>
      <c r="C213" s="69" t="s">
        <v>22</v>
      </c>
      <c r="D213" s="69" t="s">
        <v>23</v>
      </c>
      <c r="E213" s="70" t="s">
        <v>207</v>
      </c>
      <c r="F213" s="71" t="str">
        <f>IFERROR(VLOOKUP(E213,#REF!,2,0),"-")</f>
        <v>-</v>
      </c>
      <c r="G213" s="70" t="s">
        <v>29</v>
      </c>
      <c r="H213" s="73" t="s">
        <v>130</v>
      </c>
      <c r="I213" s="73" t="s">
        <v>62</v>
      </c>
      <c r="J213" s="73" t="s">
        <v>108</v>
      </c>
      <c r="K213" s="73" t="s">
        <v>1501</v>
      </c>
      <c r="L213" s="73" t="s">
        <v>1502</v>
      </c>
      <c r="M213" s="73" t="s">
        <v>1503</v>
      </c>
      <c r="N213" s="73">
        <v>40</v>
      </c>
      <c r="O213" s="73"/>
      <c r="P213" s="73">
        <v>800</v>
      </c>
      <c r="Q213" s="73">
        <v>220</v>
      </c>
      <c r="R213" s="73"/>
      <c r="S213" s="73"/>
      <c r="T213" s="73">
        <v>130</v>
      </c>
      <c r="U213" s="73"/>
      <c r="V213" s="73"/>
      <c r="W213" s="73"/>
      <c r="X213" s="74">
        <f t="shared" si="5"/>
        <v>1150</v>
      </c>
      <c r="Y213" s="69">
        <v>4000</v>
      </c>
      <c r="Z213" s="74">
        <f t="shared" si="6"/>
        <v>5150</v>
      </c>
      <c r="AA213" s="73"/>
      <c r="AB213" s="77" t="s">
        <v>1504</v>
      </c>
      <c r="AC213" s="67">
        <v>45930</v>
      </c>
      <c r="AD213" s="73"/>
      <c r="AE213" s="73"/>
      <c r="AF213" s="73"/>
      <c r="AG213" s="73"/>
      <c r="AH213" s="73"/>
      <c r="AI213" s="56">
        <v>350</v>
      </c>
      <c r="AJ213" s="73"/>
      <c r="AK213" s="73"/>
      <c r="AL213" s="56">
        <v>100</v>
      </c>
      <c r="AM213" s="73"/>
      <c r="AN213" s="73"/>
      <c r="AO213" s="73"/>
      <c r="AP213" s="75"/>
      <c r="AQ213" s="76"/>
      <c r="AR213" s="75"/>
      <c r="AS213" s="75"/>
    </row>
    <row r="214" spans="1:45" ht="18.75" customHeight="1">
      <c r="A214" s="15">
        <v>45924</v>
      </c>
      <c r="B214" s="49" t="s">
        <v>30</v>
      </c>
      <c r="C214" s="27" t="s">
        <v>28</v>
      </c>
      <c r="D214" s="27" t="s">
        <v>23</v>
      </c>
      <c r="E214" s="50" t="s">
        <v>261</v>
      </c>
      <c r="F214" s="51" t="str">
        <f>IFERROR(VLOOKUP(E214,#REF!,2,0),"-")</f>
        <v>-</v>
      </c>
      <c r="G214" s="50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7">
        <f t="shared" si="5"/>
        <v>0</v>
      </c>
      <c r="Y214" s="27"/>
      <c r="Z214" s="57">
        <f t="shared" si="6"/>
        <v>0</v>
      </c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45924</v>
      </c>
      <c r="B215" s="49" t="s">
        <v>27</v>
      </c>
      <c r="C215" s="27" t="s">
        <v>31</v>
      </c>
      <c r="D215" s="27" t="s">
        <v>23</v>
      </c>
      <c r="E215" s="50" t="s">
        <v>248</v>
      </c>
      <c r="F215" s="51" t="str">
        <f>IFERROR(VLOOKUP(E215,#REF!,2,0),"-")</f>
        <v>-</v>
      </c>
      <c r="G215" s="50" t="s">
        <v>29</v>
      </c>
      <c r="H215" s="56" t="s">
        <v>118</v>
      </c>
      <c r="I215" s="56" t="s">
        <v>61</v>
      </c>
      <c r="J215" s="56" t="s">
        <v>117</v>
      </c>
      <c r="K215" s="56" t="s">
        <v>1505</v>
      </c>
      <c r="L215" s="56">
        <v>50501012327</v>
      </c>
      <c r="M215" s="56" t="s">
        <v>1506</v>
      </c>
      <c r="N215" s="56">
        <v>40</v>
      </c>
      <c r="O215" s="56"/>
      <c r="P215" s="56">
        <v>856</v>
      </c>
      <c r="Q215" s="56">
        <v>249.99</v>
      </c>
      <c r="R215" s="56"/>
      <c r="S215" s="56"/>
      <c r="T215" s="56">
        <v>130</v>
      </c>
      <c r="U215" s="56"/>
      <c r="V215" s="56"/>
      <c r="W215" s="56"/>
      <c r="X215" s="57">
        <f t="shared" si="5"/>
        <v>1235.99</v>
      </c>
      <c r="Y215" s="27">
        <v>4000</v>
      </c>
      <c r="Z215" s="57">
        <f t="shared" si="6"/>
        <v>5235.99</v>
      </c>
      <c r="AA215" s="56"/>
      <c r="AB215" s="14" t="s">
        <v>1507</v>
      </c>
      <c r="AC215" s="15">
        <v>45930</v>
      </c>
      <c r="AD215" s="56"/>
      <c r="AE215" s="56"/>
      <c r="AF215" s="56"/>
      <c r="AG215" s="56"/>
      <c r="AH215" s="56"/>
      <c r="AI215" s="56">
        <v>350</v>
      </c>
      <c r="AJ215" s="56"/>
      <c r="AK215" s="56"/>
      <c r="AL215" s="56">
        <v>100</v>
      </c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45924</v>
      </c>
      <c r="B216" s="49" t="s">
        <v>27</v>
      </c>
      <c r="C216" s="27" t="s">
        <v>33</v>
      </c>
      <c r="D216" s="27" t="s">
        <v>23</v>
      </c>
      <c r="E216" s="50" t="s">
        <v>45</v>
      </c>
      <c r="F216" s="51"/>
      <c r="G216" s="50" t="s">
        <v>29</v>
      </c>
      <c r="H216" s="56" t="s">
        <v>131</v>
      </c>
      <c r="I216" s="56" t="s">
        <v>83</v>
      </c>
      <c r="J216" s="56" t="s">
        <v>98</v>
      </c>
      <c r="K216" s="56" t="s">
        <v>1508</v>
      </c>
      <c r="L216" s="56" t="s">
        <v>1509</v>
      </c>
      <c r="M216" s="56" t="s">
        <v>1510</v>
      </c>
      <c r="N216" s="56">
        <v>20</v>
      </c>
      <c r="O216" s="56"/>
      <c r="P216" s="56">
        <v>698</v>
      </c>
      <c r="Q216" s="56"/>
      <c r="R216" s="56"/>
      <c r="S216" s="56"/>
      <c r="T216" s="56">
        <v>130</v>
      </c>
      <c r="U216" s="56"/>
      <c r="V216" s="56"/>
      <c r="W216" s="56"/>
      <c r="X216" s="57">
        <f t="shared" si="5"/>
        <v>828</v>
      </c>
      <c r="Y216" s="27">
        <v>4000</v>
      </c>
      <c r="Z216" s="57">
        <f t="shared" si="6"/>
        <v>4828</v>
      </c>
      <c r="AA216" s="56"/>
      <c r="AB216" s="14" t="s">
        <v>1511</v>
      </c>
      <c r="AC216" s="15">
        <v>45925</v>
      </c>
      <c r="AD216" s="56"/>
      <c r="AE216" s="56"/>
      <c r="AF216" s="56"/>
      <c r="AG216" s="56"/>
      <c r="AH216" s="56"/>
      <c r="AI216" s="56">
        <v>350</v>
      </c>
      <c r="AJ216" s="56"/>
      <c r="AK216" s="56"/>
      <c r="AL216" s="56">
        <v>100</v>
      </c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45924</v>
      </c>
      <c r="B217" s="49" t="s">
        <v>27</v>
      </c>
      <c r="C217" s="27" t="s">
        <v>34</v>
      </c>
      <c r="D217" s="27" t="s">
        <v>23</v>
      </c>
      <c r="E217" s="50" t="s">
        <v>75</v>
      </c>
      <c r="F217" s="51" t="str">
        <f>IFERROR(VLOOKUP(E217,#REF!,2,0),"-")</f>
        <v>-</v>
      </c>
      <c r="G217" s="50" t="s">
        <v>29</v>
      </c>
      <c r="H217" s="56" t="s">
        <v>118</v>
      </c>
      <c r="I217" s="56" t="s">
        <v>61</v>
      </c>
      <c r="J217" s="56" t="s">
        <v>117</v>
      </c>
      <c r="K217" s="56" t="s">
        <v>1505</v>
      </c>
      <c r="L217" s="56">
        <v>50501012327</v>
      </c>
      <c r="M217" s="56" t="s">
        <v>1512</v>
      </c>
      <c r="N217" s="56">
        <v>40</v>
      </c>
      <c r="O217" s="56"/>
      <c r="P217" s="56">
        <v>856</v>
      </c>
      <c r="Q217" s="56">
        <v>249.99</v>
      </c>
      <c r="R217" s="56"/>
      <c r="S217" s="56"/>
      <c r="T217" s="56">
        <v>130</v>
      </c>
      <c r="U217" s="56"/>
      <c r="V217" s="56"/>
      <c r="W217" s="56"/>
      <c r="X217" s="57">
        <f t="shared" si="5"/>
        <v>1235.99</v>
      </c>
      <c r="Y217" s="27">
        <v>4000</v>
      </c>
      <c r="Z217" s="57">
        <f t="shared" si="6"/>
        <v>5235.99</v>
      </c>
      <c r="AA217" s="56"/>
      <c r="AB217" s="14" t="s">
        <v>1507</v>
      </c>
      <c r="AC217" s="15">
        <v>45930</v>
      </c>
      <c r="AD217" s="56"/>
      <c r="AE217" s="56"/>
      <c r="AF217" s="56"/>
      <c r="AG217" s="56"/>
      <c r="AH217" s="56"/>
      <c r="AI217" s="56">
        <v>350</v>
      </c>
      <c r="AJ217" s="56"/>
      <c r="AK217" s="56"/>
      <c r="AL217" s="56">
        <v>100</v>
      </c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45924</v>
      </c>
      <c r="B218" s="49" t="s">
        <v>211</v>
      </c>
      <c r="C218" s="27" t="s">
        <v>36</v>
      </c>
      <c r="D218" s="27" t="s">
        <v>23</v>
      </c>
      <c r="E218" s="50" t="s">
        <v>37</v>
      </c>
      <c r="F218" s="51" t="str">
        <f>IFERROR(VLOOKUP(E218,#REF!,2,0),"-")</f>
        <v>-</v>
      </c>
      <c r="G218" s="50" t="s">
        <v>35</v>
      </c>
      <c r="H218" s="56" t="s">
        <v>123</v>
      </c>
      <c r="I218" s="105" t="s">
        <v>240</v>
      </c>
      <c r="J218" s="105" t="s">
        <v>250</v>
      </c>
      <c r="K218" s="56"/>
      <c r="L218" s="56" t="s">
        <v>1513</v>
      </c>
      <c r="M218" s="56" t="s">
        <v>1514</v>
      </c>
      <c r="N218" s="56">
        <v>40</v>
      </c>
      <c r="O218" s="56"/>
      <c r="P218" s="56">
        <v>1284</v>
      </c>
      <c r="Q218" s="56">
        <v>267.5</v>
      </c>
      <c r="R218" s="56">
        <v>428</v>
      </c>
      <c r="S218" s="56"/>
      <c r="T218" s="56">
        <v>100</v>
      </c>
      <c r="U218" s="56"/>
      <c r="V218" s="56"/>
      <c r="W218" s="56">
        <v>36</v>
      </c>
      <c r="X218" s="57">
        <f t="shared" si="5"/>
        <v>2043.5</v>
      </c>
      <c r="Y218" s="27">
        <v>2000</v>
      </c>
      <c r="Z218" s="57">
        <f t="shared" si="6"/>
        <v>4043.5</v>
      </c>
      <c r="AA218" s="56"/>
      <c r="AB218" s="114" t="s">
        <v>1490</v>
      </c>
      <c r="AC218" s="56"/>
      <c r="AD218" s="56"/>
      <c r="AE218" s="56"/>
      <c r="AF218" s="56"/>
      <c r="AG218" s="56"/>
      <c r="AH218" s="56"/>
      <c r="AI218" s="56">
        <v>200</v>
      </c>
      <c r="AJ218" s="56"/>
      <c r="AK218" s="56"/>
      <c r="AL218" s="56">
        <v>100</v>
      </c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45924</v>
      </c>
      <c r="B219" s="49" t="s">
        <v>211</v>
      </c>
      <c r="C219" s="27" t="s">
        <v>36</v>
      </c>
      <c r="D219" s="27" t="s">
        <v>23</v>
      </c>
      <c r="E219" s="50" t="s">
        <v>37</v>
      </c>
      <c r="F219" s="51" t="str">
        <f>IFERROR(VLOOKUP(E219,#REF!,2,0),"-")</f>
        <v>-</v>
      </c>
      <c r="G219" s="50" t="s">
        <v>35</v>
      </c>
      <c r="H219" s="56" t="s">
        <v>123</v>
      </c>
      <c r="I219" s="105" t="s">
        <v>240</v>
      </c>
      <c r="J219" s="105" t="s">
        <v>250</v>
      </c>
      <c r="K219" s="56"/>
      <c r="L219" s="56" t="s">
        <v>1515</v>
      </c>
      <c r="M219" s="56" t="s">
        <v>1516</v>
      </c>
      <c r="N219" s="56">
        <v>40</v>
      </c>
      <c r="O219" s="56"/>
      <c r="P219" s="56">
        <v>1284</v>
      </c>
      <c r="Q219" s="56">
        <v>267.5</v>
      </c>
      <c r="R219" s="56">
        <v>428</v>
      </c>
      <c r="S219" s="56"/>
      <c r="T219" s="56">
        <v>100</v>
      </c>
      <c r="U219" s="56"/>
      <c r="V219" s="56"/>
      <c r="W219" s="56">
        <v>36</v>
      </c>
      <c r="X219" s="57">
        <f t="shared" si="5"/>
        <v>2043.5</v>
      </c>
      <c r="Y219" s="27">
        <v>2000</v>
      </c>
      <c r="Z219" s="57">
        <f t="shared" si="6"/>
        <v>4043.5</v>
      </c>
      <c r="AA219" s="56">
        <v>100</v>
      </c>
      <c r="AB219" s="114" t="s">
        <v>1490</v>
      </c>
      <c r="AC219" s="56"/>
      <c r="AD219" s="56"/>
      <c r="AE219" s="56"/>
      <c r="AF219" s="56"/>
      <c r="AG219" s="56"/>
      <c r="AH219" s="56"/>
      <c r="AI219" s="56">
        <v>200</v>
      </c>
      <c r="AJ219" s="56"/>
      <c r="AK219" s="56"/>
      <c r="AL219" s="56">
        <v>100</v>
      </c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45924</v>
      </c>
      <c r="B220" s="49" t="s">
        <v>211</v>
      </c>
      <c r="C220" s="27" t="s">
        <v>39</v>
      </c>
      <c r="D220" s="27" t="s">
        <v>23</v>
      </c>
      <c r="E220" s="50" t="s">
        <v>151</v>
      </c>
      <c r="F220" s="51" t="str">
        <f>IFERROR(VLOOKUP(E220,#REF!,2,0),"-")</f>
        <v>-</v>
      </c>
      <c r="G220" s="50" t="s">
        <v>35</v>
      </c>
      <c r="H220" s="56" t="s">
        <v>123</v>
      </c>
      <c r="I220" s="105" t="s">
        <v>240</v>
      </c>
      <c r="J220" s="105" t="s">
        <v>250</v>
      </c>
      <c r="K220" s="56"/>
      <c r="L220" s="56" t="s">
        <v>1517</v>
      </c>
      <c r="M220" s="56" t="s">
        <v>1518</v>
      </c>
      <c r="N220" s="56">
        <v>40</v>
      </c>
      <c r="O220" s="56"/>
      <c r="P220" s="56">
        <v>1284</v>
      </c>
      <c r="Q220" s="56">
        <v>267.5</v>
      </c>
      <c r="R220" s="56">
        <v>428</v>
      </c>
      <c r="S220" s="56"/>
      <c r="T220" s="56">
        <v>100</v>
      </c>
      <c r="U220" s="56"/>
      <c r="V220" s="56"/>
      <c r="W220" s="56">
        <v>36</v>
      </c>
      <c r="X220" s="57">
        <f t="shared" si="5"/>
        <v>2043.5</v>
      </c>
      <c r="Y220" s="27">
        <v>2000</v>
      </c>
      <c r="Z220" s="57">
        <f t="shared" si="6"/>
        <v>4043.5</v>
      </c>
      <c r="AA220" s="56"/>
      <c r="AB220" s="114" t="s">
        <v>1490</v>
      </c>
      <c r="AC220" s="56"/>
      <c r="AD220" s="56"/>
      <c r="AE220" s="56"/>
      <c r="AF220" s="56"/>
      <c r="AG220" s="56"/>
      <c r="AH220" s="56"/>
      <c r="AI220" s="56">
        <v>200</v>
      </c>
      <c r="AJ220" s="56"/>
      <c r="AK220" s="56"/>
      <c r="AL220" s="56">
        <v>100</v>
      </c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45924</v>
      </c>
      <c r="B221" s="49" t="s">
        <v>211</v>
      </c>
      <c r="C221" s="27" t="s">
        <v>39</v>
      </c>
      <c r="D221" s="27" t="s">
        <v>23</v>
      </c>
      <c r="E221" s="50" t="s">
        <v>151</v>
      </c>
      <c r="F221" s="51" t="str">
        <f>IFERROR(VLOOKUP(E221,#REF!,2,0),"-")</f>
        <v>-</v>
      </c>
      <c r="G221" s="50" t="s">
        <v>35</v>
      </c>
      <c r="H221" s="56" t="s">
        <v>123</v>
      </c>
      <c r="I221" s="105" t="s">
        <v>240</v>
      </c>
      <c r="J221" s="105" t="s">
        <v>250</v>
      </c>
      <c r="K221" s="56"/>
      <c r="L221" s="56" t="s">
        <v>1519</v>
      </c>
      <c r="M221" s="56" t="s">
        <v>1520</v>
      </c>
      <c r="N221" s="56">
        <v>20</v>
      </c>
      <c r="O221" s="56"/>
      <c r="P221" s="56">
        <v>642</v>
      </c>
      <c r="Q221" s="56">
        <v>267.5</v>
      </c>
      <c r="R221" s="56">
        <v>214</v>
      </c>
      <c r="S221" s="56"/>
      <c r="T221" s="56">
        <v>100</v>
      </c>
      <c r="U221" s="56"/>
      <c r="V221" s="56"/>
      <c r="W221" s="56"/>
      <c r="X221" s="57">
        <f t="shared" si="5"/>
        <v>1223.5</v>
      </c>
      <c r="Y221" s="27">
        <v>2000</v>
      </c>
      <c r="Z221" s="57">
        <f t="shared" si="6"/>
        <v>3223.5</v>
      </c>
      <c r="AA221" s="56">
        <v>100</v>
      </c>
      <c r="AB221" s="114" t="s">
        <v>1490</v>
      </c>
      <c r="AC221" s="56"/>
      <c r="AD221" s="56"/>
      <c r="AE221" s="56"/>
      <c r="AF221" s="56"/>
      <c r="AG221" s="56"/>
      <c r="AH221" s="56"/>
      <c r="AI221" s="56">
        <v>200</v>
      </c>
      <c r="AJ221" s="56"/>
      <c r="AK221" s="56"/>
      <c r="AL221" s="56">
        <v>100</v>
      </c>
      <c r="AM221" s="56"/>
      <c r="AN221" s="56"/>
      <c r="AO221" s="56"/>
      <c r="AP221" s="59"/>
      <c r="AQ221" s="60"/>
      <c r="AR221" s="59"/>
      <c r="AS221" s="59"/>
    </row>
    <row r="222" spans="1:45" ht="18.75" customHeight="1">
      <c r="A222" s="101">
        <v>45924</v>
      </c>
      <c r="B222" s="102" t="s">
        <v>211</v>
      </c>
      <c r="C222" s="103" t="s">
        <v>44</v>
      </c>
      <c r="D222" s="103" t="s">
        <v>41</v>
      </c>
      <c r="E222" s="104" t="s">
        <v>222</v>
      </c>
      <c r="F222" s="103" t="str">
        <f>IFERROR(VLOOKUP(E222,#REF!,2,0),"-")</f>
        <v>-</v>
      </c>
      <c r="G222" s="104" t="s">
        <v>29</v>
      </c>
      <c r="H222" s="105" t="s">
        <v>169</v>
      </c>
      <c r="I222" s="105" t="s">
        <v>1521</v>
      </c>
      <c r="J222" s="105" t="s">
        <v>117</v>
      </c>
      <c r="K222" s="105"/>
      <c r="L222" s="122" t="s">
        <v>1522</v>
      </c>
      <c r="M222" s="105" t="s">
        <v>1523</v>
      </c>
      <c r="N222" s="105">
        <v>40</v>
      </c>
      <c r="O222" s="105"/>
      <c r="P222" s="105">
        <v>856</v>
      </c>
      <c r="Q222" s="105">
        <v>249.99</v>
      </c>
      <c r="R222" s="105"/>
      <c r="S222" s="105">
        <v>802.5</v>
      </c>
      <c r="T222" s="105">
        <v>130</v>
      </c>
      <c r="U222" s="105"/>
      <c r="V222" s="105"/>
      <c r="W222" s="105"/>
      <c r="X222" s="107">
        <f t="shared" si="5"/>
        <v>2038.49</v>
      </c>
      <c r="Y222" s="103">
        <v>4000</v>
      </c>
      <c r="Z222" s="107">
        <f t="shared" si="6"/>
        <v>6038.49</v>
      </c>
      <c r="AA222" s="105"/>
      <c r="AB222" s="114" t="s">
        <v>1524</v>
      </c>
      <c r="AC222" s="105"/>
      <c r="AD222" s="105"/>
      <c r="AE222" s="105"/>
      <c r="AF222" s="105"/>
      <c r="AG222" s="105"/>
      <c r="AH222" s="105"/>
      <c r="AI222" s="105">
        <v>350</v>
      </c>
      <c r="AJ222" s="105"/>
      <c r="AK222" s="105"/>
      <c r="AL222" s="105">
        <v>100</v>
      </c>
      <c r="AM222" s="105"/>
      <c r="AN222" s="105"/>
      <c r="AO222" s="105"/>
      <c r="AP222" s="109"/>
      <c r="AQ222" s="110"/>
      <c r="AR222" s="109"/>
      <c r="AS222" s="109"/>
    </row>
    <row r="223" spans="1:45" ht="18.75" customHeight="1">
      <c r="A223" s="15">
        <v>45924</v>
      </c>
      <c r="B223" s="49" t="s">
        <v>30</v>
      </c>
      <c r="C223" s="27" t="s">
        <v>46</v>
      </c>
      <c r="D223" s="27" t="s">
        <v>41</v>
      </c>
      <c r="E223" s="50" t="s">
        <v>234</v>
      </c>
      <c r="F223" s="51" t="str">
        <f>IFERROR(VLOOKUP(E223,#REF!,2,0),"-")</f>
        <v>-</v>
      </c>
      <c r="G223" s="50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7">
        <f t="shared" si="5"/>
        <v>0</v>
      </c>
      <c r="Y223" s="27"/>
      <c r="Z223" s="57">
        <f t="shared" si="6"/>
        <v>0</v>
      </c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9"/>
      <c r="AQ223" s="60"/>
      <c r="AR223" s="59"/>
      <c r="AS223" s="59"/>
    </row>
    <row r="224" spans="1:45" ht="18.75" customHeight="1">
      <c r="A224" s="101">
        <v>45924</v>
      </c>
      <c r="B224" s="102" t="s">
        <v>211</v>
      </c>
      <c r="C224" s="103" t="s">
        <v>47</v>
      </c>
      <c r="D224" s="103" t="s">
        <v>41</v>
      </c>
      <c r="E224" s="104" t="s">
        <v>286</v>
      </c>
      <c r="F224" s="103" t="str">
        <f>IFERROR(VLOOKUP(E224,#REF!,2,0),"-")</f>
        <v>-</v>
      </c>
      <c r="G224" s="104" t="s">
        <v>29</v>
      </c>
      <c r="H224" s="105" t="s">
        <v>102</v>
      </c>
      <c r="I224" s="105" t="s">
        <v>1521</v>
      </c>
      <c r="J224" s="105" t="s">
        <v>106</v>
      </c>
      <c r="K224" s="105"/>
      <c r="L224" s="105" t="s">
        <v>1525</v>
      </c>
      <c r="M224" s="105" t="s">
        <v>1526</v>
      </c>
      <c r="N224" s="105">
        <v>40</v>
      </c>
      <c r="O224" s="105"/>
      <c r="P224" s="105">
        <v>1070</v>
      </c>
      <c r="Q224" s="105">
        <v>267.5</v>
      </c>
      <c r="R224" s="105"/>
      <c r="S224" s="105">
        <v>802.5</v>
      </c>
      <c r="T224" s="105">
        <v>130</v>
      </c>
      <c r="U224" s="105"/>
      <c r="V224" s="105">
        <v>2100</v>
      </c>
      <c r="W224" s="105"/>
      <c r="X224" s="107">
        <f t="shared" si="5"/>
        <v>4370</v>
      </c>
      <c r="Y224" s="103">
        <v>4000</v>
      </c>
      <c r="Z224" s="107">
        <f t="shared" si="6"/>
        <v>8370</v>
      </c>
      <c r="AA224" s="105"/>
      <c r="AB224" s="114" t="s">
        <v>1524</v>
      </c>
      <c r="AC224" s="105"/>
      <c r="AD224" s="105"/>
      <c r="AE224" s="105"/>
      <c r="AF224" s="105"/>
      <c r="AG224" s="105"/>
      <c r="AH224" s="105"/>
      <c r="AI224" s="105">
        <v>350</v>
      </c>
      <c r="AJ224" s="105"/>
      <c r="AK224" s="105"/>
      <c r="AL224" s="105">
        <v>100</v>
      </c>
      <c r="AM224" s="105"/>
      <c r="AN224" s="105"/>
      <c r="AO224" s="105"/>
      <c r="AP224" s="109"/>
      <c r="AQ224" s="110"/>
      <c r="AR224" s="109"/>
      <c r="AS224" s="109"/>
    </row>
    <row r="225" spans="1:45" ht="18.75" customHeight="1">
      <c r="A225" s="15">
        <v>45924</v>
      </c>
      <c r="B225" s="49" t="s">
        <v>42</v>
      </c>
      <c r="C225" s="27" t="s">
        <v>50</v>
      </c>
      <c r="D225" s="27" t="s">
        <v>41</v>
      </c>
      <c r="E225" s="50" t="s">
        <v>266</v>
      </c>
      <c r="F225" s="51" t="str">
        <f>IFERROR(VLOOKUP(E225,#REF!,2,0),"-")</f>
        <v>-</v>
      </c>
      <c r="G225" s="50" t="s">
        <v>35</v>
      </c>
      <c r="H225" s="56" t="s">
        <v>215</v>
      </c>
      <c r="I225" s="56" t="s">
        <v>1376</v>
      </c>
      <c r="J225" s="56" t="s">
        <v>1262</v>
      </c>
      <c r="K225" s="56">
        <v>1391</v>
      </c>
      <c r="L225" s="56" t="s">
        <v>1442</v>
      </c>
      <c r="M225" s="56" t="s">
        <v>1527</v>
      </c>
      <c r="N225" s="56">
        <v>40</v>
      </c>
      <c r="O225" s="56"/>
      <c r="P225" s="56">
        <v>1300</v>
      </c>
      <c r="Q225" s="56">
        <v>250</v>
      </c>
      <c r="R225" s="56"/>
      <c r="S225" s="56"/>
      <c r="T225" s="56"/>
      <c r="U225" s="56"/>
      <c r="V225" s="56"/>
      <c r="W225" s="56"/>
      <c r="X225" s="57">
        <f t="shared" si="5"/>
        <v>1550</v>
      </c>
      <c r="Y225" s="27">
        <v>4363</v>
      </c>
      <c r="Z225" s="57">
        <f t="shared" si="6"/>
        <v>5913</v>
      </c>
      <c r="AA225" s="56"/>
      <c r="AB225" s="14" t="s">
        <v>1528</v>
      </c>
      <c r="AC225" s="15">
        <v>45929</v>
      </c>
      <c r="AD225" s="56"/>
      <c r="AE225" s="56"/>
      <c r="AF225" s="56"/>
      <c r="AG225" s="56"/>
      <c r="AH225" s="56"/>
      <c r="AI225" s="56">
        <v>350</v>
      </c>
      <c r="AJ225" s="56"/>
      <c r="AK225" s="56"/>
      <c r="AL225" s="56">
        <v>100</v>
      </c>
      <c r="AM225" s="56"/>
      <c r="AN225" s="56"/>
      <c r="AO225" s="56"/>
      <c r="AP225" s="59"/>
      <c r="AQ225" s="60"/>
      <c r="AR225" s="59"/>
      <c r="AS225" s="59"/>
    </row>
    <row r="226" spans="1:45" ht="18.75" customHeight="1">
      <c r="A226" s="15">
        <v>45924</v>
      </c>
      <c r="B226" s="49" t="s">
        <v>30</v>
      </c>
      <c r="C226" s="27" t="s">
        <v>52</v>
      </c>
      <c r="D226" s="27" t="s">
        <v>41</v>
      </c>
      <c r="E226" s="50" t="s">
        <v>292</v>
      </c>
      <c r="F226" s="51" t="str">
        <f>IFERROR(VLOOKUP(E226,#REF!,2,0),"-")</f>
        <v>-</v>
      </c>
      <c r="G226" s="50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f t="shared" si="5"/>
        <v>0</v>
      </c>
      <c r="Y226" s="27"/>
      <c r="Z226" s="57">
        <f t="shared" si="6"/>
        <v>0</v>
      </c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9"/>
      <c r="AQ226" s="60"/>
      <c r="AR226" s="59"/>
      <c r="AS226" s="59"/>
    </row>
    <row r="227" spans="1:45" ht="18.75" customHeight="1">
      <c r="A227" s="15">
        <v>45924</v>
      </c>
      <c r="B227" s="49" t="s">
        <v>42</v>
      </c>
      <c r="C227" s="27" t="s">
        <v>54</v>
      </c>
      <c r="D227" s="27" t="s">
        <v>41</v>
      </c>
      <c r="E227" s="50" t="s">
        <v>227</v>
      </c>
      <c r="F227" s="51" t="str">
        <f>IFERROR(VLOOKUP(E227,#REF!,2,0),"-")</f>
        <v>-</v>
      </c>
      <c r="G227" s="50" t="s">
        <v>29</v>
      </c>
      <c r="H227" s="56" t="s">
        <v>801</v>
      </c>
      <c r="I227" s="56" t="s">
        <v>129</v>
      </c>
      <c r="J227" s="56" t="s">
        <v>801</v>
      </c>
      <c r="K227" s="56">
        <v>250023145</v>
      </c>
      <c r="L227" s="56" t="s">
        <v>1529</v>
      </c>
      <c r="M227" s="56" t="s">
        <v>1530</v>
      </c>
      <c r="N227" s="56">
        <v>40</v>
      </c>
      <c r="O227" s="56"/>
      <c r="P227" s="56">
        <v>1070</v>
      </c>
      <c r="Q227" s="56">
        <v>267.5</v>
      </c>
      <c r="R227" s="56"/>
      <c r="S227" s="56"/>
      <c r="T227" s="56">
        <v>130</v>
      </c>
      <c r="U227" s="56"/>
      <c r="V227" s="56"/>
      <c r="W227" s="56"/>
      <c r="X227" s="57">
        <f t="shared" si="5"/>
        <v>1467.5</v>
      </c>
      <c r="Y227" s="27">
        <v>4363</v>
      </c>
      <c r="Z227" s="57">
        <f t="shared" si="6"/>
        <v>5830.5</v>
      </c>
      <c r="AA227" s="56"/>
      <c r="AB227" s="14" t="s">
        <v>1531</v>
      </c>
      <c r="AC227" s="15">
        <v>45929</v>
      </c>
      <c r="AD227" s="56"/>
      <c r="AE227" s="56"/>
      <c r="AF227" s="56"/>
      <c r="AG227" s="56"/>
      <c r="AH227" s="56"/>
      <c r="AI227" s="56">
        <v>350</v>
      </c>
      <c r="AJ227" s="56"/>
      <c r="AK227" s="56"/>
      <c r="AL227" s="56">
        <v>100</v>
      </c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01">
        <v>45924</v>
      </c>
      <c r="B228" s="102" t="s">
        <v>211</v>
      </c>
      <c r="C228" s="103" t="s">
        <v>56</v>
      </c>
      <c r="D228" s="103" t="s">
        <v>41</v>
      </c>
      <c r="E228" s="104" t="s">
        <v>253</v>
      </c>
      <c r="F228" s="103" t="str">
        <f>IFERROR(VLOOKUP(E228,#REF!,2,0),"-")</f>
        <v>-</v>
      </c>
      <c r="G228" s="104" t="s">
        <v>29</v>
      </c>
      <c r="H228" s="105" t="s">
        <v>102</v>
      </c>
      <c r="I228" s="105" t="s">
        <v>1521</v>
      </c>
      <c r="J228" s="105" t="s">
        <v>95</v>
      </c>
      <c r="K228" s="105"/>
      <c r="L228" s="105" t="s">
        <v>1532</v>
      </c>
      <c r="M228" s="105" t="s">
        <v>1533</v>
      </c>
      <c r="N228" s="105">
        <v>40</v>
      </c>
      <c r="O228" s="105"/>
      <c r="P228" s="105">
        <v>1070</v>
      </c>
      <c r="Q228" s="105">
        <v>267.5</v>
      </c>
      <c r="R228" s="105"/>
      <c r="S228" s="105">
        <v>802.5</v>
      </c>
      <c r="T228" s="105">
        <v>130</v>
      </c>
      <c r="U228" s="105"/>
      <c r="V228" s="105">
        <v>1200</v>
      </c>
      <c r="W228" s="105"/>
      <c r="X228" s="107">
        <f t="shared" si="5"/>
        <v>3470</v>
      </c>
      <c r="Y228" s="103">
        <v>4000</v>
      </c>
      <c r="Z228" s="107">
        <f t="shared" si="6"/>
        <v>7470</v>
      </c>
      <c r="AA228" s="105"/>
      <c r="AB228" s="114" t="s">
        <v>1524</v>
      </c>
      <c r="AC228" s="105"/>
      <c r="AD228" s="105"/>
      <c r="AE228" s="105"/>
      <c r="AF228" s="105"/>
      <c r="AG228" s="105"/>
      <c r="AH228" s="105"/>
      <c r="AI228" s="105">
        <v>350</v>
      </c>
      <c r="AJ228" s="105"/>
      <c r="AK228" s="105"/>
      <c r="AL228" s="105">
        <v>100</v>
      </c>
      <c r="AM228" s="105"/>
      <c r="AN228" s="105"/>
      <c r="AO228" s="105"/>
      <c r="AP228" s="109"/>
      <c r="AQ228" s="110"/>
      <c r="AR228" s="109"/>
      <c r="AS228" s="109"/>
    </row>
    <row r="229" spans="1:45" ht="18.75" customHeight="1">
      <c r="A229" s="15">
        <v>45924</v>
      </c>
      <c r="B229" s="49" t="s">
        <v>42</v>
      </c>
      <c r="C229" s="27" t="s">
        <v>78</v>
      </c>
      <c r="D229" s="27" t="s">
        <v>41</v>
      </c>
      <c r="E229" s="50" t="s">
        <v>55</v>
      </c>
      <c r="F229" s="51" t="str">
        <f>IFERROR(VLOOKUP(E229,#REF!,2,0),"-")</f>
        <v>-</v>
      </c>
      <c r="G229" s="50" t="s">
        <v>35</v>
      </c>
      <c r="H229" s="56" t="s">
        <v>215</v>
      </c>
      <c r="I229" s="56" t="s">
        <v>1376</v>
      </c>
      <c r="J229" s="56" t="s">
        <v>1262</v>
      </c>
      <c r="K229" s="56">
        <v>1391</v>
      </c>
      <c r="L229" s="56" t="s">
        <v>1442</v>
      </c>
      <c r="M229" s="56" t="s">
        <v>1534</v>
      </c>
      <c r="N229" s="56">
        <v>40</v>
      </c>
      <c r="O229" s="56"/>
      <c r="P229" s="56">
        <v>1300</v>
      </c>
      <c r="Q229" s="56">
        <v>250</v>
      </c>
      <c r="R229" s="56"/>
      <c r="S229" s="56"/>
      <c r="T229" s="56">
        <v>100</v>
      </c>
      <c r="U229" s="56"/>
      <c r="V229" s="56"/>
      <c r="W229" s="56"/>
      <c r="X229" s="57">
        <f t="shared" si="5"/>
        <v>1650</v>
      </c>
      <c r="Y229" s="27">
        <v>4363</v>
      </c>
      <c r="Z229" s="57">
        <f t="shared" si="6"/>
        <v>6013</v>
      </c>
      <c r="AA229" s="56"/>
      <c r="AB229" s="14" t="s">
        <v>1528</v>
      </c>
      <c r="AC229" s="15">
        <v>45929</v>
      </c>
      <c r="AD229" s="56"/>
      <c r="AE229" s="56"/>
      <c r="AF229" s="56"/>
      <c r="AG229" s="56"/>
      <c r="AH229" s="56"/>
      <c r="AI229" s="56">
        <v>350</v>
      </c>
      <c r="AJ229" s="56"/>
      <c r="AK229" s="56"/>
      <c r="AL229" s="56">
        <v>100</v>
      </c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45924</v>
      </c>
      <c r="B230" s="49" t="s">
        <v>30</v>
      </c>
      <c r="C230" s="27" t="s">
        <v>79</v>
      </c>
      <c r="D230" s="27" t="s">
        <v>41</v>
      </c>
      <c r="E230" s="50" t="s">
        <v>53</v>
      </c>
      <c r="F230" s="51" t="str">
        <f>IFERROR(VLOOKUP(E230,#REF!,2,0),"-")</f>
        <v>-</v>
      </c>
      <c r="G230" s="50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7">
        <f t="shared" si="5"/>
        <v>0</v>
      </c>
      <c r="Y230" s="27"/>
      <c r="Z230" s="57">
        <f t="shared" si="6"/>
        <v>0</v>
      </c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45924</v>
      </c>
      <c r="B231" s="49" t="s">
        <v>30</v>
      </c>
      <c r="C231" s="27" t="s">
        <v>80</v>
      </c>
      <c r="D231" s="27" t="s">
        <v>41</v>
      </c>
      <c r="E231" s="50" t="s">
        <v>258</v>
      </c>
      <c r="F231" s="51" t="str">
        <f>IFERROR(VLOOKUP(E231,#REF!,2,0),"-")</f>
        <v>-</v>
      </c>
      <c r="G231" s="50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7">
        <f t="shared" si="5"/>
        <v>0</v>
      </c>
      <c r="Y231" s="27"/>
      <c r="Z231" s="57">
        <f t="shared" si="6"/>
        <v>0</v>
      </c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15">
        <v>45924</v>
      </c>
      <c r="B232" s="49" t="s">
        <v>30</v>
      </c>
      <c r="C232" s="27" t="s">
        <v>80</v>
      </c>
      <c r="D232" s="27" t="s">
        <v>41</v>
      </c>
      <c r="E232" s="50" t="s">
        <v>258</v>
      </c>
      <c r="F232" s="51" t="str">
        <f>IFERROR(VLOOKUP(E232,#REF!,2,0),"-")</f>
        <v>-</v>
      </c>
      <c r="G232" s="50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7">
        <f t="shared" si="5"/>
        <v>0</v>
      </c>
      <c r="Y232" s="27"/>
      <c r="Z232" s="57">
        <f t="shared" si="6"/>
        <v>0</v>
      </c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9"/>
      <c r="AQ232" s="60"/>
      <c r="AR232" s="59"/>
      <c r="AS232" s="59"/>
    </row>
    <row r="233" spans="1:45" ht="18.75" customHeight="1">
      <c r="A233" s="15">
        <v>45924</v>
      </c>
      <c r="B233" s="49" t="s">
        <v>42</v>
      </c>
      <c r="C233" s="27" t="s">
        <v>81</v>
      </c>
      <c r="D233" s="27" t="s">
        <v>41</v>
      </c>
      <c r="E233" s="50" t="s">
        <v>74</v>
      </c>
      <c r="F233" s="51" t="str">
        <f>IFERROR(VLOOKUP(E233,#REF!,2,0),"-")</f>
        <v>-</v>
      </c>
      <c r="G233" s="50" t="s">
        <v>35</v>
      </c>
      <c r="H233" s="56" t="s">
        <v>129</v>
      </c>
      <c r="I233" s="56" t="s">
        <v>312</v>
      </c>
      <c r="J233" s="56" t="s">
        <v>801</v>
      </c>
      <c r="K233" s="56">
        <v>1499</v>
      </c>
      <c r="L233" s="56" t="s">
        <v>1535</v>
      </c>
      <c r="M233" s="56" t="s">
        <v>1536</v>
      </c>
      <c r="N233" s="56">
        <v>40</v>
      </c>
      <c r="O233" s="56"/>
      <c r="P233" s="56">
        <v>1284</v>
      </c>
      <c r="Q233" s="56">
        <v>267.5</v>
      </c>
      <c r="R233" s="56"/>
      <c r="S233" s="56"/>
      <c r="T233" s="56">
        <v>100</v>
      </c>
      <c r="U233" s="56"/>
      <c r="V233" s="56"/>
      <c r="W233" s="56"/>
      <c r="X233" s="57">
        <f t="shared" si="5"/>
        <v>1651.5</v>
      </c>
      <c r="Y233" s="27">
        <v>4363</v>
      </c>
      <c r="Z233" s="57">
        <f t="shared" si="6"/>
        <v>6014.5</v>
      </c>
      <c r="AA233" s="56"/>
      <c r="AB233" s="14" t="s">
        <v>1537</v>
      </c>
      <c r="AC233" s="15">
        <v>45929</v>
      </c>
      <c r="AD233" s="56"/>
      <c r="AE233" s="56"/>
      <c r="AF233" s="56"/>
      <c r="AG233" s="56"/>
      <c r="AH233" s="56"/>
      <c r="AI233" s="56">
        <v>350</v>
      </c>
      <c r="AJ233" s="56"/>
      <c r="AK233" s="56"/>
      <c r="AL233" s="56">
        <v>100</v>
      </c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15">
        <v>45924</v>
      </c>
      <c r="B234" s="49" t="s">
        <v>27</v>
      </c>
      <c r="C234" s="27" t="s">
        <v>263</v>
      </c>
      <c r="D234" s="27" t="s">
        <v>41</v>
      </c>
      <c r="E234" s="50" t="s">
        <v>219</v>
      </c>
      <c r="F234" s="51" t="str">
        <f>IFERROR(VLOOKUP(E234,#REF!,2,0),"-")</f>
        <v>-</v>
      </c>
      <c r="G234" s="50" t="s">
        <v>29</v>
      </c>
      <c r="H234" s="56" t="s">
        <v>118</v>
      </c>
      <c r="I234" s="56" t="s">
        <v>61</v>
      </c>
      <c r="J234" s="56" t="s">
        <v>117</v>
      </c>
      <c r="K234" s="56" t="s">
        <v>1505</v>
      </c>
      <c r="L234" s="56">
        <v>50501012327</v>
      </c>
      <c r="M234" s="56" t="s">
        <v>1538</v>
      </c>
      <c r="N234" s="56">
        <v>40</v>
      </c>
      <c r="O234" s="56"/>
      <c r="P234" s="56">
        <v>856</v>
      </c>
      <c r="Q234" s="56">
        <v>249.99</v>
      </c>
      <c r="R234" s="56"/>
      <c r="S234" s="56"/>
      <c r="T234" s="56">
        <v>130</v>
      </c>
      <c r="U234" s="56"/>
      <c r="V234" s="56"/>
      <c r="W234" s="56"/>
      <c r="X234" s="57">
        <f t="shared" si="5"/>
        <v>1235.99</v>
      </c>
      <c r="Y234" s="27">
        <v>4000</v>
      </c>
      <c r="Z234" s="57">
        <f t="shared" si="6"/>
        <v>5235.99</v>
      </c>
      <c r="AA234" s="56"/>
      <c r="AB234" s="14" t="s">
        <v>1507</v>
      </c>
      <c r="AC234" s="15">
        <v>45930</v>
      </c>
      <c r="AD234" s="56"/>
      <c r="AE234" s="56"/>
      <c r="AF234" s="56"/>
      <c r="AG234" s="56"/>
      <c r="AH234" s="56"/>
      <c r="AI234" s="56">
        <v>350</v>
      </c>
      <c r="AJ234" s="56"/>
      <c r="AK234" s="56"/>
      <c r="AL234" s="56">
        <v>100</v>
      </c>
      <c r="AM234" s="56"/>
      <c r="AN234" s="56"/>
      <c r="AO234" s="56"/>
      <c r="AP234" s="59"/>
      <c r="AQ234" s="60"/>
      <c r="AR234" s="59"/>
      <c r="AS234" s="59"/>
    </row>
    <row r="235" spans="1:45" ht="18.75" customHeight="1">
      <c r="A235" s="15">
        <v>45924</v>
      </c>
      <c r="B235" s="49" t="s">
        <v>27</v>
      </c>
      <c r="C235" s="27" t="s">
        <v>259</v>
      </c>
      <c r="D235" s="27" t="s">
        <v>41</v>
      </c>
      <c r="E235" s="50" t="s">
        <v>272</v>
      </c>
      <c r="F235" s="51" t="str">
        <f>IFERROR(VLOOKUP(E235,#REF!,2,0),"-")</f>
        <v>-</v>
      </c>
      <c r="G235" s="50" t="s">
        <v>29</v>
      </c>
      <c r="H235" s="56" t="s">
        <v>138</v>
      </c>
      <c r="I235" s="56" t="s">
        <v>83</v>
      </c>
      <c r="J235" s="56" t="s">
        <v>88</v>
      </c>
      <c r="K235" s="56" t="s">
        <v>1539</v>
      </c>
      <c r="L235" s="56" t="s">
        <v>1540</v>
      </c>
      <c r="M235" s="56" t="s">
        <v>1541</v>
      </c>
      <c r="N235" s="56">
        <v>20</v>
      </c>
      <c r="O235" s="56"/>
      <c r="P235" s="56">
        <v>535</v>
      </c>
      <c r="Q235" s="56">
        <v>267.5</v>
      </c>
      <c r="R235" s="56"/>
      <c r="S235" s="56"/>
      <c r="T235" s="56">
        <v>130</v>
      </c>
      <c r="U235" s="56"/>
      <c r="V235" s="56"/>
      <c r="W235" s="56"/>
      <c r="X235" s="57">
        <f t="shared" si="5"/>
        <v>932.5</v>
      </c>
      <c r="Y235" s="27">
        <v>4000</v>
      </c>
      <c r="Z235" s="57">
        <f t="shared" si="6"/>
        <v>4932.5</v>
      </c>
      <c r="AA235" s="56"/>
      <c r="AB235" s="14" t="s">
        <v>1504</v>
      </c>
      <c r="AC235" s="15">
        <v>45930</v>
      </c>
      <c r="AD235" s="56"/>
      <c r="AE235" s="56"/>
      <c r="AF235" s="56"/>
      <c r="AG235" s="56"/>
      <c r="AH235" s="56"/>
      <c r="AI235" s="56">
        <v>350</v>
      </c>
      <c r="AJ235" s="56"/>
      <c r="AK235" s="56"/>
      <c r="AL235" s="56">
        <v>100</v>
      </c>
      <c r="AM235" s="56"/>
      <c r="AN235" s="56"/>
      <c r="AO235" s="56"/>
      <c r="AP235" s="59"/>
      <c r="AQ235" s="60"/>
      <c r="AR235" s="59"/>
      <c r="AS235" s="59"/>
    </row>
    <row r="236" spans="1:45" ht="18.75" customHeight="1">
      <c r="A236" s="15">
        <v>45924</v>
      </c>
      <c r="B236" s="49" t="s">
        <v>136</v>
      </c>
      <c r="C236" s="27" t="s">
        <v>256</v>
      </c>
      <c r="D236" s="27" t="s">
        <v>41</v>
      </c>
      <c r="E236" s="50" t="s">
        <v>275</v>
      </c>
      <c r="F236" s="51" t="str">
        <f>IFERROR(VLOOKUP(E236,#REF!,2,0),"-")</f>
        <v>-</v>
      </c>
      <c r="G236" s="50" t="s">
        <v>35</v>
      </c>
      <c r="H236" s="56" t="s">
        <v>105</v>
      </c>
      <c r="I236" s="56" t="s">
        <v>1542</v>
      </c>
      <c r="J236" s="56" t="s">
        <v>152</v>
      </c>
      <c r="K236" s="56"/>
      <c r="L236" s="56" t="s">
        <v>1494</v>
      </c>
      <c r="M236" s="56" t="s">
        <v>1495</v>
      </c>
      <c r="N236" s="56">
        <v>40</v>
      </c>
      <c r="O236" s="56"/>
      <c r="P236" s="56">
        <v>900</v>
      </c>
      <c r="Q236" s="56"/>
      <c r="R236" s="56"/>
      <c r="S236" s="56"/>
      <c r="T236" s="56">
        <v>100</v>
      </c>
      <c r="U236" s="56"/>
      <c r="V236" s="56"/>
      <c r="W236" s="56"/>
      <c r="X236" s="57">
        <f t="shared" si="5"/>
        <v>1000</v>
      </c>
      <c r="Y236" s="27">
        <v>10000</v>
      </c>
      <c r="Z236" s="57">
        <f t="shared" si="6"/>
        <v>11000</v>
      </c>
      <c r="AA236" s="56"/>
      <c r="AB236" s="14" t="s">
        <v>1543</v>
      </c>
      <c r="AC236" s="15">
        <v>45930</v>
      </c>
      <c r="AD236" s="56"/>
      <c r="AE236" s="56"/>
      <c r="AF236" s="56"/>
      <c r="AG236" s="56"/>
      <c r="AH236" s="56"/>
      <c r="AI236" s="56">
        <v>700</v>
      </c>
      <c r="AJ236" s="56"/>
      <c r="AK236" s="56"/>
      <c r="AL236" s="56">
        <v>100</v>
      </c>
      <c r="AM236" s="56"/>
      <c r="AN236" s="56"/>
      <c r="AO236" s="56"/>
      <c r="AP236" s="59"/>
      <c r="AQ236" s="60"/>
      <c r="AR236" s="59"/>
      <c r="AS236" s="59"/>
    </row>
    <row r="237" spans="1:45" ht="18.75" customHeight="1">
      <c r="A237" s="80">
        <v>45924</v>
      </c>
      <c r="B237" s="81" t="s">
        <v>30</v>
      </c>
      <c r="C237" s="82" t="s">
        <v>282</v>
      </c>
      <c r="D237" s="82" t="s">
        <v>41</v>
      </c>
      <c r="E237" s="83" t="s">
        <v>210</v>
      </c>
      <c r="F237" s="84" t="str">
        <f>IFERROR(VLOOKUP(E237,#REF!,2,0),"-")</f>
        <v>-</v>
      </c>
      <c r="G237" s="83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6">
        <f t="shared" si="5"/>
        <v>0</v>
      </c>
      <c r="Y237" s="82"/>
      <c r="Z237" s="86">
        <f t="shared" si="6"/>
        <v>0</v>
      </c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7"/>
      <c r="AQ237" s="88"/>
      <c r="AR237" s="87"/>
      <c r="AS237" s="87"/>
    </row>
    <row r="238" spans="1:45" ht="18.75" customHeight="1">
      <c r="A238" s="15">
        <v>45925</v>
      </c>
      <c r="B238" s="49" t="s">
        <v>30</v>
      </c>
      <c r="C238" s="27" t="s">
        <v>22</v>
      </c>
      <c r="D238" s="27" t="s">
        <v>23</v>
      </c>
      <c r="E238" s="50" t="s">
        <v>207</v>
      </c>
      <c r="F238" s="51" t="str">
        <f>IFERROR(VLOOKUP(E238,#REF!,2,0),"-")</f>
        <v>-</v>
      </c>
      <c r="G238" s="50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7">
        <f t="shared" si="5"/>
        <v>0</v>
      </c>
      <c r="Y238" s="27"/>
      <c r="Z238" s="57">
        <f t="shared" si="6"/>
        <v>0</v>
      </c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45925</v>
      </c>
      <c r="B239" s="49" t="s">
        <v>42</v>
      </c>
      <c r="C239" s="27" t="s">
        <v>28</v>
      </c>
      <c r="D239" s="27" t="s">
        <v>23</v>
      </c>
      <c r="E239" s="50" t="s">
        <v>261</v>
      </c>
      <c r="F239" s="51" t="str">
        <f>IFERROR(VLOOKUP(E239,#REF!,2,0),"-")</f>
        <v>-</v>
      </c>
      <c r="G239" s="50" t="s">
        <v>35</v>
      </c>
      <c r="H239" s="56" t="s">
        <v>215</v>
      </c>
      <c r="I239" s="56" t="s">
        <v>1376</v>
      </c>
      <c r="J239" s="56" t="s">
        <v>1262</v>
      </c>
      <c r="K239" s="56">
        <v>1391</v>
      </c>
      <c r="L239" s="56" t="s">
        <v>1442</v>
      </c>
      <c r="M239" s="56" t="s">
        <v>1544</v>
      </c>
      <c r="N239" s="56">
        <v>40</v>
      </c>
      <c r="O239" s="56"/>
      <c r="P239" s="56">
        <v>1300</v>
      </c>
      <c r="Q239" s="56">
        <v>250</v>
      </c>
      <c r="R239" s="56"/>
      <c r="S239" s="56"/>
      <c r="T239" s="56">
        <v>100</v>
      </c>
      <c r="U239" s="56"/>
      <c r="V239" s="56"/>
      <c r="W239" s="56"/>
      <c r="X239" s="57">
        <f t="shared" si="5"/>
        <v>1650</v>
      </c>
      <c r="Y239" s="27">
        <v>4363</v>
      </c>
      <c r="Z239" s="57">
        <f t="shared" si="6"/>
        <v>6013</v>
      </c>
      <c r="AA239" s="56"/>
      <c r="AB239" s="14" t="s">
        <v>1528</v>
      </c>
      <c r="AC239" s="15">
        <v>45929</v>
      </c>
      <c r="AD239" s="56"/>
      <c r="AE239" s="56"/>
      <c r="AF239" s="56"/>
      <c r="AG239" s="56"/>
      <c r="AH239" s="56"/>
      <c r="AI239" s="56">
        <v>350</v>
      </c>
      <c r="AJ239" s="56"/>
      <c r="AK239" s="56"/>
      <c r="AL239" s="56">
        <v>100</v>
      </c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45925</v>
      </c>
      <c r="B240" s="49" t="s">
        <v>30</v>
      </c>
      <c r="C240" s="27" t="s">
        <v>31</v>
      </c>
      <c r="D240" s="27" t="s">
        <v>23</v>
      </c>
      <c r="E240" s="50" t="s">
        <v>248</v>
      </c>
      <c r="F240" s="51" t="str">
        <f>IFERROR(VLOOKUP(E240,#REF!,2,0),"-")</f>
        <v>-</v>
      </c>
      <c r="G240" s="50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7">
        <f t="shared" si="5"/>
        <v>0</v>
      </c>
      <c r="Y240" s="27"/>
      <c r="Z240" s="57">
        <f t="shared" si="6"/>
        <v>0</v>
      </c>
      <c r="AA240" s="56"/>
      <c r="AB240" s="56"/>
      <c r="AC240" s="15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9"/>
      <c r="AQ240" s="60"/>
      <c r="AR240" s="59"/>
      <c r="AS240" s="59"/>
    </row>
    <row r="241" spans="1:45" ht="18.75" customHeight="1">
      <c r="A241" s="15">
        <v>45925</v>
      </c>
      <c r="B241" s="49" t="s">
        <v>42</v>
      </c>
      <c r="C241" s="27" t="s">
        <v>1001</v>
      </c>
      <c r="D241" s="27" t="s">
        <v>23</v>
      </c>
      <c r="E241" s="50" t="s">
        <v>45</v>
      </c>
      <c r="F241" s="51"/>
      <c r="G241" s="50" t="s">
        <v>35</v>
      </c>
      <c r="H241" s="56" t="s">
        <v>215</v>
      </c>
      <c r="I241" s="56" t="s">
        <v>1376</v>
      </c>
      <c r="J241" s="56" t="s">
        <v>1262</v>
      </c>
      <c r="K241" s="56">
        <v>1446</v>
      </c>
      <c r="L241" s="56" t="s">
        <v>1545</v>
      </c>
      <c r="M241" s="56" t="s">
        <v>1546</v>
      </c>
      <c r="N241" s="56">
        <v>40</v>
      </c>
      <c r="O241" s="56"/>
      <c r="P241" s="56">
        <v>1300</v>
      </c>
      <c r="Q241" s="56">
        <v>250</v>
      </c>
      <c r="R241" s="56"/>
      <c r="S241" s="56"/>
      <c r="T241" s="56"/>
      <c r="U241" s="56"/>
      <c r="V241" s="56"/>
      <c r="W241" s="56"/>
      <c r="X241" s="57">
        <f t="shared" si="5"/>
        <v>1550</v>
      </c>
      <c r="Y241" s="27">
        <v>4363</v>
      </c>
      <c r="Z241" s="57">
        <f t="shared" si="6"/>
        <v>5913</v>
      </c>
      <c r="AA241" s="56"/>
      <c r="AB241" s="14" t="s">
        <v>1547</v>
      </c>
      <c r="AC241" s="15">
        <v>45930</v>
      </c>
      <c r="AD241" s="56"/>
      <c r="AE241" s="56"/>
      <c r="AF241" s="56"/>
      <c r="AG241" s="56"/>
      <c r="AH241" s="56"/>
      <c r="AI241" s="56">
        <v>350</v>
      </c>
      <c r="AJ241" s="56"/>
      <c r="AK241" s="56"/>
      <c r="AL241" s="56">
        <v>100</v>
      </c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45925</v>
      </c>
      <c r="B242" s="49" t="s">
        <v>30</v>
      </c>
      <c r="C242" s="27" t="s">
        <v>34</v>
      </c>
      <c r="D242" s="27" t="s">
        <v>23</v>
      </c>
      <c r="E242" s="50" t="s">
        <v>75</v>
      </c>
      <c r="F242" s="51" t="str">
        <f>IFERROR(VLOOKUP(E242,#REF!,2,0),"-")</f>
        <v>-</v>
      </c>
      <c r="G242" s="50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7">
        <f t="shared" si="5"/>
        <v>0</v>
      </c>
      <c r="Y242" s="27"/>
      <c r="Z242" s="57">
        <f t="shared" si="6"/>
        <v>0</v>
      </c>
      <c r="AA242" s="56"/>
      <c r="AB242" s="56"/>
      <c r="AC242" s="15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45925</v>
      </c>
      <c r="B243" s="49" t="s">
        <v>42</v>
      </c>
      <c r="C243" s="27" t="s">
        <v>36</v>
      </c>
      <c r="D243" s="27" t="s">
        <v>23</v>
      </c>
      <c r="E243" s="50" t="s">
        <v>37</v>
      </c>
      <c r="F243" s="51" t="str">
        <f>IFERROR(VLOOKUP(E243,#REF!,2,0),"-")</f>
        <v>-</v>
      </c>
      <c r="G243" s="50" t="s">
        <v>35</v>
      </c>
      <c r="H243" s="56" t="s">
        <v>215</v>
      </c>
      <c r="I243" s="56" t="s">
        <v>1376</v>
      </c>
      <c r="J243" s="56" t="s">
        <v>1025</v>
      </c>
      <c r="K243" s="56">
        <v>1391</v>
      </c>
      <c r="L243" s="56" t="s">
        <v>1442</v>
      </c>
      <c r="M243" s="56" t="s">
        <v>1548</v>
      </c>
      <c r="N243" s="56">
        <v>40</v>
      </c>
      <c r="O243" s="56"/>
      <c r="P243" s="56">
        <v>1300</v>
      </c>
      <c r="Q243" s="56">
        <v>250</v>
      </c>
      <c r="R243" s="56"/>
      <c r="S243" s="56"/>
      <c r="T243" s="56">
        <v>100</v>
      </c>
      <c r="U243" s="56"/>
      <c r="V243" s="56"/>
      <c r="W243" s="56"/>
      <c r="X243" s="57">
        <f t="shared" si="5"/>
        <v>1650</v>
      </c>
      <c r="Y243" s="27">
        <v>4363</v>
      </c>
      <c r="Z243" s="57">
        <f t="shared" si="6"/>
        <v>6013</v>
      </c>
      <c r="AA243" s="56"/>
      <c r="AB243" s="14" t="s">
        <v>1528</v>
      </c>
      <c r="AC243" s="15">
        <v>45929</v>
      </c>
      <c r="AD243" s="56"/>
      <c r="AE243" s="56"/>
      <c r="AF243" s="56"/>
      <c r="AG243" s="56"/>
      <c r="AH243" s="56"/>
      <c r="AI243" s="56">
        <v>350</v>
      </c>
      <c r="AJ243" s="56"/>
      <c r="AK243" s="56"/>
      <c r="AL243" s="56">
        <v>100</v>
      </c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45925</v>
      </c>
      <c r="B244" s="49" t="s">
        <v>42</v>
      </c>
      <c r="C244" s="27" t="s">
        <v>39</v>
      </c>
      <c r="D244" s="27" t="s">
        <v>23</v>
      </c>
      <c r="E244" s="50" t="s">
        <v>151</v>
      </c>
      <c r="F244" s="51" t="str">
        <f>IFERROR(VLOOKUP(E244,#REF!,2,0),"-")</f>
        <v>-</v>
      </c>
      <c r="G244" s="50" t="s">
        <v>35</v>
      </c>
      <c r="H244" s="56" t="s">
        <v>95</v>
      </c>
      <c r="I244" s="56" t="s">
        <v>312</v>
      </c>
      <c r="J244" s="56" t="s">
        <v>229</v>
      </c>
      <c r="K244" s="56">
        <v>1513</v>
      </c>
      <c r="L244" s="56" t="s">
        <v>1549</v>
      </c>
      <c r="M244" s="56" t="s">
        <v>1550</v>
      </c>
      <c r="N244" s="56">
        <v>40</v>
      </c>
      <c r="O244" s="56"/>
      <c r="P244" s="56">
        <v>1170</v>
      </c>
      <c r="Q244" s="56">
        <v>267.5</v>
      </c>
      <c r="R244" s="56">
        <v>161</v>
      </c>
      <c r="S244" s="56"/>
      <c r="T244" s="56">
        <v>100</v>
      </c>
      <c r="U244" s="56"/>
      <c r="V244" s="56"/>
      <c r="W244" s="56"/>
      <c r="X244" s="57">
        <f t="shared" si="5"/>
        <v>1698.5</v>
      </c>
      <c r="Y244" s="27">
        <v>4363</v>
      </c>
      <c r="Z244" s="57">
        <f t="shared" si="6"/>
        <v>6061.5</v>
      </c>
      <c r="AA244" s="56"/>
      <c r="AB244" s="14" t="s">
        <v>1551</v>
      </c>
      <c r="AC244" s="15">
        <v>45929</v>
      </c>
      <c r="AD244" s="56"/>
      <c r="AE244" s="56"/>
      <c r="AF244" s="56"/>
      <c r="AG244" s="56"/>
      <c r="AH244" s="56"/>
      <c r="AI244" s="56">
        <v>350</v>
      </c>
      <c r="AJ244" s="56"/>
      <c r="AK244" s="56"/>
      <c r="AL244" s="56">
        <v>100</v>
      </c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45925</v>
      </c>
      <c r="B245" s="49" t="s">
        <v>30</v>
      </c>
      <c r="C245" s="27" t="s">
        <v>44</v>
      </c>
      <c r="D245" s="27" t="s">
        <v>41</v>
      </c>
      <c r="E245" s="50" t="s">
        <v>222</v>
      </c>
      <c r="F245" s="51" t="str">
        <f>IFERROR(VLOOKUP(E245,#REF!,2,0),"-")</f>
        <v>-</v>
      </c>
      <c r="G245" s="50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7">
        <f t="shared" si="5"/>
        <v>0</v>
      </c>
      <c r="Y245" s="27"/>
      <c r="Z245" s="57">
        <f t="shared" si="6"/>
        <v>0</v>
      </c>
      <c r="AA245" s="56"/>
      <c r="AB245" s="56"/>
      <c r="AC245" s="15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45925</v>
      </c>
      <c r="B246" s="49" t="s">
        <v>27</v>
      </c>
      <c r="C246" s="27" t="s">
        <v>46</v>
      </c>
      <c r="D246" s="27" t="s">
        <v>41</v>
      </c>
      <c r="E246" s="50" t="s">
        <v>234</v>
      </c>
      <c r="F246" s="51" t="str">
        <f>IFERROR(VLOOKUP(E246,#REF!,2,0),"-")</f>
        <v>-</v>
      </c>
      <c r="G246" s="50" t="s">
        <v>29</v>
      </c>
      <c r="H246" s="56" t="s">
        <v>140</v>
      </c>
      <c r="I246" s="56" t="s">
        <v>61</v>
      </c>
      <c r="J246" s="56" t="s">
        <v>117</v>
      </c>
      <c r="K246" s="56" t="s">
        <v>1552</v>
      </c>
      <c r="L246" s="56">
        <v>50500980681</v>
      </c>
      <c r="M246" s="56" t="s">
        <v>1553</v>
      </c>
      <c r="N246" s="56">
        <v>40</v>
      </c>
      <c r="O246" s="56"/>
      <c r="P246" s="56">
        <v>856</v>
      </c>
      <c r="Q246" s="56">
        <v>249.99</v>
      </c>
      <c r="R246" s="56"/>
      <c r="S246" s="56"/>
      <c r="T246" s="56">
        <v>130</v>
      </c>
      <c r="U246" s="56"/>
      <c r="V246" s="56"/>
      <c r="W246" s="56"/>
      <c r="X246" s="57">
        <f t="shared" si="5"/>
        <v>1235.99</v>
      </c>
      <c r="Y246" s="27">
        <v>4000</v>
      </c>
      <c r="Z246" s="57">
        <f t="shared" si="6"/>
        <v>5235.99</v>
      </c>
      <c r="AA246" s="56"/>
      <c r="AB246" s="14" t="s">
        <v>1554</v>
      </c>
      <c r="AC246" s="15">
        <v>45930</v>
      </c>
      <c r="AD246" s="56"/>
      <c r="AE246" s="56"/>
      <c r="AF246" s="56"/>
      <c r="AG246" s="56"/>
      <c r="AH246" s="56"/>
      <c r="AI246" s="56">
        <v>350</v>
      </c>
      <c r="AJ246" s="56"/>
      <c r="AK246" s="56"/>
      <c r="AL246" s="56">
        <v>100</v>
      </c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01">
        <v>45925</v>
      </c>
      <c r="B247" s="102" t="s">
        <v>211</v>
      </c>
      <c r="C247" s="103" t="s">
        <v>47</v>
      </c>
      <c r="D247" s="103" t="s">
        <v>41</v>
      </c>
      <c r="E247" s="104" t="s">
        <v>286</v>
      </c>
      <c r="F247" s="103" t="str">
        <f>IFERROR(VLOOKUP(E247,#REF!,2,0),"-")</f>
        <v>-</v>
      </c>
      <c r="G247" s="104" t="s">
        <v>29</v>
      </c>
      <c r="H247" s="105" t="s">
        <v>1555</v>
      </c>
      <c r="I247" s="105" t="s">
        <v>1521</v>
      </c>
      <c r="J247" s="105" t="s">
        <v>111</v>
      </c>
      <c r="K247" s="105"/>
      <c r="L247" s="105" t="s">
        <v>1556</v>
      </c>
      <c r="M247" s="105" t="s">
        <v>1557</v>
      </c>
      <c r="N247" s="105">
        <v>40</v>
      </c>
      <c r="O247" s="105"/>
      <c r="P247" s="105">
        <v>856</v>
      </c>
      <c r="Q247" s="105">
        <v>250</v>
      </c>
      <c r="R247" s="105"/>
      <c r="S247" s="105">
        <v>802.5</v>
      </c>
      <c r="T247" s="105">
        <v>130</v>
      </c>
      <c r="U247" s="105"/>
      <c r="V247" s="105"/>
      <c r="W247" s="105"/>
      <c r="X247" s="107">
        <f t="shared" si="5"/>
        <v>2038.5</v>
      </c>
      <c r="Y247" s="103">
        <v>4000</v>
      </c>
      <c r="Z247" s="107">
        <f t="shared" si="6"/>
        <v>6038.5</v>
      </c>
      <c r="AA247" s="105"/>
      <c r="AB247" s="114" t="s">
        <v>1524</v>
      </c>
      <c r="AC247" s="105"/>
      <c r="AD247" s="105"/>
      <c r="AE247" s="105"/>
      <c r="AF247" s="105"/>
      <c r="AG247" s="105"/>
      <c r="AH247" s="105"/>
      <c r="AI247" s="105">
        <v>350</v>
      </c>
      <c r="AJ247" s="105"/>
      <c r="AK247" s="105"/>
      <c r="AL247" s="105">
        <v>100</v>
      </c>
      <c r="AM247" s="105"/>
      <c r="AN247" s="105"/>
      <c r="AO247" s="105"/>
      <c r="AP247" s="109"/>
      <c r="AQ247" s="110"/>
      <c r="AR247" s="109"/>
      <c r="AS247" s="109"/>
    </row>
    <row r="248" spans="1:45" ht="18.75" customHeight="1">
      <c r="A248" s="101">
        <v>45925</v>
      </c>
      <c r="B248" s="102" t="s">
        <v>211</v>
      </c>
      <c r="C248" s="103" t="s">
        <v>50</v>
      </c>
      <c r="D248" s="103" t="s">
        <v>41</v>
      </c>
      <c r="E248" s="104" t="s">
        <v>266</v>
      </c>
      <c r="F248" s="103" t="str">
        <f>IFERROR(VLOOKUP(E248,#REF!,2,0),"-")</f>
        <v>-</v>
      </c>
      <c r="G248" s="104" t="s">
        <v>29</v>
      </c>
      <c r="H248" s="105" t="s">
        <v>116</v>
      </c>
      <c r="I248" s="105" t="s">
        <v>1521</v>
      </c>
      <c r="J248" s="105" t="s">
        <v>123</v>
      </c>
      <c r="K248" s="105"/>
      <c r="L248" s="105">
        <v>259746470</v>
      </c>
      <c r="M248" s="105" t="s">
        <v>1558</v>
      </c>
      <c r="N248" s="105">
        <v>40</v>
      </c>
      <c r="O248" s="105"/>
      <c r="P248" s="105">
        <v>1070</v>
      </c>
      <c r="Q248" s="105">
        <v>267.5</v>
      </c>
      <c r="R248" s="105"/>
      <c r="S248" s="105">
        <v>802.5</v>
      </c>
      <c r="T248" s="105">
        <v>130</v>
      </c>
      <c r="U248" s="105"/>
      <c r="V248" s="105"/>
      <c r="W248" s="105"/>
      <c r="X248" s="107">
        <f t="shared" si="5"/>
        <v>2270</v>
      </c>
      <c r="Y248" s="103">
        <v>4000</v>
      </c>
      <c r="Z248" s="107">
        <f t="shared" si="6"/>
        <v>6270</v>
      </c>
      <c r="AA248" s="105"/>
      <c r="AB248" s="114" t="s">
        <v>1524</v>
      </c>
      <c r="AC248" s="105"/>
      <c r="AD248" s="105"/>
      <c r="AE248" s="105"/>
      <c r="AF248" s="105"/>
      <c r="AG248" s="105"/>
      <c r="AH248" s="105"/>
      <c r="AI248" s="105">
        <v>350</v>
      </c>
      <c r="AJ248" s="105"/>
      <c r="AK248" s="105"/>
      <c r="AL248" s="105">
        <v>100</v>
      </c>
      <c r="AM248" s="105"/>
      <c r="AN248" s="105"/>
      <c r="AO248" s="105"/>
      <c r="AP248" s="109"/>
      <c r="AQ248" s="110"/>
      <c r="AR248" s="109"/>
      <c r="AS248" s="109"/>
    </row>
    <row r="249" spans="1:45" ht="18.75" customHeight="1">
      <c r="A249" s="15">
        <v>45925</v>
      </c>
      <c r="B249" s="49" t="s">
        <v>30</v>
      </c>
      <c r="C249" s="27" t="s">
        <v>52</v>
      </c>
      <c r="D249" s="27" t="s">
        <v>41</v>
      </c>
      <c r="E249" s="50" t="s">
        <v>292</v>
      </c>
      <c r="F249" s="51" t="str">
        <f>IFERROR(VLOOKUP(E249,#REF!,2,0),"-")</f>
        <v>-</v>
      </c>
      <c r="G249" s="50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7">
        <f t="shared" si="5"/>
        <v>0</v>
      </c>
      <c r="Y249" s="27"/>
      <c r="Z249" s="57">
        <f t="shared" si="6"/>
        <v>0</v>
      </c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9"/>
      <c r="AQ249" s="60"/>
      <c r="AR249" s="59"/>
      <c r="AS249" s="59"/>
    </row>
    <row r="250" spans="1:45" ht="18.75" customHeight="1">
      <c r="A250" s="15">
        <v>45925</v>
      </c>
      <c r="B250" s="49" t="s">
        <v>42</v>
      </c>
      <c r="C250" s="27" t="s">
        <v>54</v>
      </c>
      <c r="D250" s="27" t="s">
        <v>41</v>
      </c>
      <c r="E250" s="50" t="s">
        <v>227</v>
      </c>
      <c r="F250" s="51" t="str">
        <f>IFERROR(VLOOKUP(E250,#REF!,2,0),"-")</f>
        <v>-</v>
      </c>
      <c r="G250" s="50" t="s">
        <v>35</v>
      </c>
      <c r="H250" s="56" t="s">
        <v>296</v>
      </c>
      <c r="I250" s="56" t="s">
        <v>360</v>
      </c>
      <c r="J250" s="56" t="s">
        <v>356</v>
      </c>
      <c r="K250" s="56">
        <v>1512</v>
      </c>
      <c r="L250" s="56" t="s">
        <v>1559</v>
      </c>
      <c r="M250" s="56" t="s">
        <v>1560</v>
      </c>
      <c r="N250" s="56">
        <v>40</v>
      </c>
      <c r="O250" s="56"/>
      <c r="P250" s="56">
        <v>1284</v>
      </c>
      <c r="Q250" s="56">
        <v>255</v>
      </c>
      <c r="R250" s="56"/>
      <c r="S250" s="56"/>
      <c r="T250" s="56">
        <v>100</v>
      </c>
      <c r="U250" s="56"/>
      <c r="V250" s="56"/>
      <c r="W250" s="56"/>
      <c r="X250" s="57">
        <f t="shared" si="5"/>
        <v>1639</v>
      </c>
      <c r="Y250" s="27">
        <v>4363</v>
      </c>
      <c r="Z250" s="57">
        <f t="shared" si="6"/>
        <v>6002</v>
      </c>
      <c r="AA250" s="56"/>
      <c r="AB250" s="14" t="s">
        <v>1561</v>
      </c>
      <c r="AC250" s="15">
        <v>45929</v>
      </c>
      <c r="AD250" s="56"/>
      <c r="AE250" s="56"/>
      <c r="AF250" s="56"/>
      <c r="AG250" s="56"/>
      <c r="AH250" s="56"/>
      <c r="AI250" s="56">
        <v>350</v>
      </c>
      <c r="AJ250" s="56"/>
      <c r="AK250" s="56"/>
      <c r="AL250" s="56">
        <v>100</v>
      </c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45925</v>
      </c>
      <c r="B251" s="49" t="s">
        <v>27</v>
      </c>
      <c r="C251" s="27" t="s">
        <v>56</v>
      </c>
      <c r="D251" s="27" t="s">
        <v>41</v>
      </c>
      <c r="E251" s="50" t="s">
        <v>253</v>
      </c>
      <c r="F251" s="51" t="str">
        <f>IFERROR(VLOOKUP(E251,#REF!,2,0),"-")</f>
        <v>-</v>
      </c>
      <c r="G251" s="50" t="s">
        <v>29</v>
      </c>
      <c r="H251" s="56" t="s">
        <v>140</v>
      </c>
      <c r="I251" s="56" t="s">
        <v>61</v>
      </c>
      <c r="J251" s="56" t="s">
        <v>117</v>
      </c>
      <c r="K251" s="56" t="s">
        <v>1552</v>
      </c>
      <c r="L251" s="56">
        <v>50500980681</v>
      </c>
      <c r="M251" s="56" t="s">
        <v>1562</v>
      </c>
      <c r="N251" s="56">
        <v>40</v>
      </c>
      <c r="O251" s="56"/>
      <c r="P251" s="56">
        <v>1105.99</v>
      </c>
      <c r="Q251" s="56"/>
      <c r="R251" s="56"/>
      <c r="S251" s="56"/>
      <c r="T251" s="56">
        <v>130</v>
      </c>
      <c r="U251" s="56"/>
      <c r="V251" s="56"/>
      <c r="W251" s="56">
        <v>31.01</v>
      </c>
      <c r="X251" s="57">
        <f t="shared" si="5"/>
        <v>1204.98</v>
      </c>
      <c r="Y251" s="27">
        <v>4000</v>
      </c>
      <c r="Z251" s="57">
        <f t="shared" si="6"/>
        <v>5204.9799999999996</v>
      </c>
      <c r="AA251" s="56"/>
      <c r="AB251" s="14" t="s">
        <v>1554</v>
      </c>
      <c r="AC251" s="15">
        <v>45930</v>
      </c>
      <c r="AD251" s="56"/>
      <c r="AE251" s="56"/>
      <c r="AF251" s="56"/>
      <c r="AG251" s="56"/>
      <c r="AH251" s="56"/>
      <c r="AI251" s="56">
        <v>350</v>
      </c>
      <c r="AJ251" s="56"/>
      <c r="AK251" s="56"/>
      <c r="AL251" s="56">
        <v>100</v>
      </c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45925</v>
      </c>
      <c r="B252" s="49" t="s">
        <v>30</v>
      </c>
      <c r="C252" s="27" t="s">
        <v>56</v>
      </c>
      <c r="D252" s="27" t="s">
        <v>41</v>
      </c>
      <c r="E252" s="50" t="s">
        <v>253</v>
      </c>
      <c r="F252" s="51" t="str">
        <f>IFERROR(VLOOKUP(E252,#REF!,2,0),"-")</f>
        <v>-</v>
      </c>
      <c r="G252" s="50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7">
        <f t="shared" si="5"/>
        <v>0</v>
      </c>
      <c r="Y252" s="27"/>
      <c r="Z252" s="57">
        <f t="shared" si="6"/>
        <v>0</v>
      </c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45925</v>
      </c>
      <c r="B253" s="49" t="s">
        <v>30</v>
      </c>
      <c r="C253" s="27" t="s">
        <v>78</v>
      </c>
      <c r="D253" s="27" t="s">
        <v>41</v>
      </c>
      <c r="E253" s="50" t="s">
        <v>55</v>
      </c>
      <c r="F253" s="51" t="str">
        <f>IFERROR(VLOOKUP(E253,#REF!,2,0),"-")</f>
        <v>-</v>
      </c>
      <c r="G253" s="50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7">
        <f t="shared" si="5"/>
        <v>0</v>
      </c>
      <c r="Y253" s="27"/>
      <c r="Z253" s="57">
        <f t="shared" si="6"/>
        <v>0</v>
      </c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45925</v>
      </c>
      <c r="B254" s="49" t="s">
        <v>42</v>
      </c>
      <c r="C254" s="27" t="s">
        <v>79</v>
      </c>
      <c r="D254" s="27" t="s">
        <v>41</v>
      </c>
      <c r="E254" s="50" t="s">
        <v>53</v>
      </c>
      <c r="F254" s="51" t="str">
        <f>IFERROR(VLOOKUP(E254,#REF!,2,0),"-")</f>
        <v>-</v>
      </c>
      <c r="G254" s="50" t="s">
        <v>29</v>
      </c>
      <c r="H254" s="56" t="s">
        <v>801</v>
      </c>
      <c r="I254" s="56" t="s">
        <v>129</v>
      </c>
      <c r="J254" s="56" t="s">
        <v>801</v>
      </c>
      <c r="K254" s="56">
        <v>250023145</v>
      </c>
      <c r="L254" s="56" t="s">
        <v>1529</v>
      </c>
      <c r="M254" s="56" t="s">
        <v>1563</v>
      </c>
      <c r="N254" s="56">
        <v>40</v>
      </c>
      <c r="O254" s="56"/>
      <c r="P254" s="56">
        <v>1070</v>
      </c>
      <c r="Q254" s="56">
        <v>267.5</v>
      </c>
      <c r="R254" s="56"/>
      <c r="S254" s="56"/>
      <c r="T254" s="56">
        <v>130</v>
      </c>
      <c r="U254" s="56"/>
      <c r="V254" s="56"/>
      <c r="W254" s="56"/>
      <c r="X254" s="57">
        <f t="shared" si="5"/>
        <v>1467.5</v>
      </c>
      <c r="Y254" s="27">
        <v>4363</v>
      </c>
      <c r="Z254" s="57">
        <f t="shared" si="6"/>
        <v>5830.5</v>
      </c>
      <c r="AA254" s="56"/>
      <c r="AB254" s="14" t="s">
        <v>1531</v>
      </c>
      <c r="AC254" s="15">
        <v>45929</v>
      </c>
      <c r="AD254" s="56"/>
      <c r="AE254" s="56"/>
      <c r="AF254" s="56"/>
      <c r="AG254" s="56"/>
      <c r="AH254" s="56"/>
      <c r="AI254" s="56">
        <v>350</v>
      </c>
      <c r="AJ254" s="56"/>
      <c r="AK254" s="56"/>
      <c r="AL254" s="56">
        <v>100</v>
      </c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45925</v>
      </c>
      <c r="B255" s="49" t="s">
        <v>30</v>
      </c>
      <c r="C255" s="27" t="s">
        <v>79</v>
      </c>
      <c r="D255" s="27" t="s">
        <v>41</v>
      </c>
      <c r="E255" s="50" t="s">
        <v>53</v>
      </c>
      <c r="F255" s="51" t="str">
        <f>IFERROR(VLOOKUP(E255,#REF!,2,0),"-")</f>
        <v>-</v>
      </c>
      <c r="G255" s="50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7">
        <f t="shared" si="5"/>
        <v>0</v>
      </c>
      <c r="Y255" s="27"/>
      <c r="Z255" s="57">
        <f t="shared" si="6"/>
        <v>0</v>
      </c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9"/>
      <c r="AQ255" s="60"/>
      <c r="AR255" s="59"/>
      <c r="AS255" s="59"/>
    </row>
    <row r="256" spans="1:45" ht="18.75" customHeight="1">
      <c r="A256" s="15">
        <v>45925</v>
      </c>
      <c r="B256" s="49" t="s">
        <v>42</v>
      </c>
      <c r="C256" s="27" t="s">
        <v>80</v>
      </c>
      <c r="D256" s="27" t="s">
        <v>41</v>
      </c>
      <c r="E256" s="50" t="s">
        <v>258</v>
      </c>
      <c r="F256" s="51" t="str">
        <f>IFERROR(VLOOKUP(E256,#REF!,2,0),"-")</f>
        <v>-</v>
      </c>
      <c r="G256" s="50" t="s">
        <v>35</v>
      </c>
      <c r="H256" s="56" t="s">
        <v>296</v>
      </c>
      <c r="I256" s="56" t="s">
        <v>360</v>
      </c>
      <c r="J256" s="56" t="s">
        <v>356</v>
      </c>
      <c r="K256" s="56">
        <v>1512</v>
      </c>
      <c r="L256" s="56" t="s">
        <v>1559</v>
      </c>
      <c r="M256" s="56" t="s">
        <v>1564</v>
      </c>
      <c r="N256" s="56">
        <v>40</v>
      </c>
      <c r="O256" s="56"/>
      <c r="P256" s="56">
        <v>1284</v>
      </c>
      <c r="Q256" s="56">
        <v>255</v>
      </c>
      <c r="R256" s="56"/>
      <c r="S256" s="56"/>
      <c r="T256" s="56">
        <v>100</v>
      </c>
      <c r="U256" s="56"/>
      <c r="V256" s="56"/>
      <c r="W256" s="56"/>
      <c r="X256" s="57">
        <f t="shared" si="5"/>
        <v>1639</v>
      </c>
      <c r="Y256" s="27">
        <v>4363</v>
      </c>
      <c r="Z256" s="57">
        <f t="shared" si="6"/>
        <v>6002</v>
      </c>
      <c r="AA256" s="56"/>
      <c r="AB256" s="14" t="s">
        <v>1561</v>
      </c>
      <c r="AC256" s="15">
        <v>45929</v>
      </c>
      <c r="AD256" s="56"/>
      <c r="AE256" s="56"/>
      <c r="AF256" s="56"/>
      <c r="AG256" s="56"/>
      <c r="AH256" s="56"/>
      <c r="AI256" s="56">
        <v>350</v>
      </c>
      <c r="AJ256" s="56"/>
      <c r="AK256" s="56"/>
      <c r="AL256" s="56">
        <v>100</v>
      </c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15">
        <v>45925</v>
      </c>
      <c r="B257" s="49" t="s">
        <v>30</v>
      </c>
      <c r="C257" s="27" t="s">
        <v>81</v>
      </c>
      <c r="D257" s="27" t="s">
        <v>41</v>
      </c>
      <c r="E257" s="50" t="s">
        <v>74</v>
      </c>
      <c r="F257" s="51" t="str">
        <f>IFERROR(VLOOKUP(E257,#REF!,2,0),"-")</f>
        <v>-</v>
      </c>
      <c r="G257" s="50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7">
        <f t="shared" si="5"/>
        <v>0</v>
      </c>
      <c r="Y257" s="27"/>
      <c r="Z257" s="57">
        <f t="shared" si="6"/>
        <v>0</v>
      </c>
      <c r="AA257" s="56"/>
      <c r="AB257" s="3"/>
      <c r="AC257" s="89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9"/>
      <c r="AQ257" s="60"/>
      <c r="AR257" s="59"/>
      <c r="AS257" s="59"/>
    </row>
    <row r="258" spans="1:45" ht="18.75" customHeight="1">
      <c r="A258" s="15">
        <v>45925</v>
      </c>
      <c r="B258" s="49" t="s">
        <v>30</v>
      </c>
      <c r="C258" s="27" t="s">
        <v>81</v>
      </c>
      <c r="D258" s="27" t="s">
        <v>41</v>
      </c>
      <c r="E258" s="50" t="s">
        <v>74</v>
      </c>
      <c r="F258" s="51" t="str">
        <f>IFERROR(VLOOKUP(E258,#REF!,2,0),"-")</f>
        <v>-</v>
      </c>
      <c r="G258" s="50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7">
        <f t="shared" si="5"/>
        <v>0</v>
      </c>
      <c r="Y258" s="27"/>
      <c r="Z258" s="57">
        <f t="shared" si="6"/>
        <v>0</v>
      </c>
      <c r="AA258" s="56"/>
      <c r="AB258" s="3"/>
      <c r="AC258" s="89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9"/>
      <c r="AQ258" s="60"/>
      <c r="AR258" s="59"/>
      <c r="AS258" s="59"/>
    </row>
    <row r="259" spans="1:45" ht="18.75" customHeight="1">
      <c r="A259" s="15">
        <v>45925</v>
      </c>
      <c r="B259" s="49" t="s">
        <v>30</v>
      </c>
      <c r="C259" s="27" t="s">
        <v>263</v>
      </c>
      <c r="D259" s="27" t="s">
        <v>41</v>
      </c>
      <c r="E259" s="50" t="s">
        <v>219</v>
      </c>
      <c r="F259" s="51" t="str">
        <f>IFERROR(VLOOKUP(E259,#REF!,2,0),"-")</f>
        <v>-</v>
      </c>
      <c r="G259" s="50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si="5"/>
        <v>0</v>
      </c>
      <c r="Y259" s="27"/>
      <c r="Z259" s="57">
        <f t="shared" si="6"/>
        <v>0</v>
      </c>
      <c r="AA259" s="56"/>
      <c r="AB259" s="56"/>
      <c r="AC259" s="15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45925</v>
      </c>
      <c r="B260" s="49" t="s">
        <v>42</v>
      </c>
      <c r="C260" s="27" t="s">
        <v>259</v>
      </c>
      <c r="D260" s="27" t="s">
        <v>41</v>
      </c>
      <c r="E260" s="50" t="s">
        <v>272</v>
      </c>
      <c r="F260" s="51" t="str">
        <f>IFERROR(VLOOKUP(E260,#REF!,2,0),"-")</f>
        <v>-</v>
      </c>
      <c r="G260" s="50" t="s">
        <v>35</v>
      </c>
      <c r="H260" s="56" t="s">
        <v>95</v>
      </c>
      <c r="I260" s="56" t="s">
        <v>312</v>
      </c>
      <c r="J260" s="56" t="s">
        <v>229</v>
      </c>
      <c r="K260" s="56">
        <v>1513</v>
      </c>
      <c r="L260" s="56" t="s">
        <v>1549</v>
      </c>
      <c r="M260" s="56" t="s">
        <v>1565</v>
      </c>
      <c r="N260" s="56">
        <v>40</v>
      </c>
      <c r="O260" s="56"/>
      <c r="P260" s="56">
        <v>1170</v>
      </c>
      <c r="Q260" s="56">
        <v>267.5</v>
      </c>
      <c r="R260" s="56">
        <v>161</v>
      </c>
      <c r="S260" s="56"/>
      <c r="T260" s="56"/>
      <c r="U260" s="56"/>
      <c r="V260" s="56"/>
      <c r="W260" s="56"/>
      <c r="X260" s="57">
        <f t="shared" si="5"/>
        <v>1598.5</v>
      </c>
      <c r="Y260" s="27">
        <v>4363</v>
      </c>
      <c r="Z260" s="57">
        <f t="shared" si="6"/>
        <v>5961.5</v>
      </c>
      <c r="AA260" s="56"/>
      <c r="AB260" s="14" t="s">
        <v>1551</v>
      </c>
      <c r="AC260" s="15">
        <v>45929</v>
      </c>
      <c r="AD260" s="56"/>
      <c r="AE260" s="56"/>
      <c r="AF260" s="56"/>
      <c r="AG260" s="56"/>
      <c r="AH260" s="56"/>
      <c r="AI260" s="56">
        <v>350</v>
      </c>
      <c r="AJ260" s="56"/>
      <c r="AK260" s="56"/>
      <c r="AL260" s="56">
        <v>100</v>
      </c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15">
        <v>45925</v>
      </c>
      <c r="B261" s="49" t="s">
        <v>30</v>
      </c>
      <c r="C261" s="27" t="s">
        <v>256</v>
      </c>
      <c r="D261" s="27" t="s">
        <v>41</v>
      </c>
      <c r="E261" s="50" t="s">
        <v>275</v>
      </c>
      <c r="F261" s="51" t="str">
        <f>IFERROR(VLOOKUP(E261,#REF!,2,0),"-")</f>
        <v>-</v>
      </c>
      <c r="G261" s="50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7">
        <f t="shared" si="5"/>
        <v>0</v>
      </c>
      <c r="Y261" s="27"/>
      <c r="Z261" s="57">
        <f t="shared" si="6"/>
        <v>0</v>
      </c>
      <c r="AA261" s="56"/>
      <c r="AB261" s="56"/>
      <c r="AC261" s="15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9"/>
      <c r="AQ261" s="60"/>
      <c r="AR261" s="59"/>
      <c r="AS261" s="59"/>
    </row>
    <row r="262" spans="1:45" ht="18.75" customHeight="1">
      <c r="A262" s="123">
        <v>45925</v>
      </c>
      <c r="B262" s="124" t="s">
        <v>211</v>
      </c>
      <c r="C262" s="125" t="s">
        <v>282</v>
      </c>
      <c r="D262" s="125" t="s">
        <v>41</v>
      </c>
      <c r="E262" s="126" t="s">
        <v>210</v>
      </c>
      <c r="F262" s="125" t="str">
        <f>IFERROR(VLOOKUP(E262,#REF!,2,0),"-")</f>
        <v>-</v>
      </c>
      <c r="G262" s="126" t="s">
        <v>29</v>
      </c>
      <c r="H262" s="127" t="s">
        <v>1555</v>
      </c>
      <c r="I262" s="105" t="s">
        <v>1521</v>
      </c>
      <c r="J262" s="127" t="s">
        <v>111</v>
      </c>
      <c r="K262" s="127"/>
      <c r="L262" s="127" t="s">
        <v>1556</v>
      </c>
      <c r="M262" s="127" t="s">
        <v>1566</v>
      </c>
      <c r="N262" s="127">
        <v>40</v>
      </c>
      <c r="O262" s="127"/>
      <c r="P262" s="127">
        <v>856</v>
      </c>
      <c r="Q262" s="127">
        <v>250</v>
      </c>
      <c r="R262" s="127"/>
      <c r="S262" s="127">
        <v>802.5</v>
      </c>
      <c r="T262" s="127">
        <v>130</v>
      </c>
      <c r="U262" s="127"/>
      <c r="V262" s="127"/>
      <c r="W262" s="127"/>
      <c r="X262" s="128">
        <f t="shared" si="5"/>
        <v>2038.5</v>
      </c>
      <c r="Y262" s="125">
        <v>4000</v>
      </c>
      <c r="Z262" s="128">
        <f t="shared" si="6"/>
        <v>6038.5</v>
      </c>
      <c r="AA262" s="127"/>
      <c r="AB262" s="114" t="s">
        <v>1524</v>
      </c>
      <c r="AC262" s="127"/>
      <c r="AD262" s="127"/>
      <c r="AE262" s="127"/>
      <c r="AF262" s="127"/>
      <c r="AG262" s="127"/>
      <c r="AH262" s="127"/>
      <c r="AI262" s="127">
        <v>350</v>
      </c>
      <c r="AJ262" s="127"/>
      <c r="AK262" s="127"/>
      <c r="AL262" s="127">
        <v>100</v>
      </c>
      <c r="AM262" s="127"/>
      <c r="AN262" s="127"/>
      <c r="AO262" s="127"/>
      <c r="AP262" s="129"/>
      <c r="AQ262" s="130"/>
      <c r="AR262" s="129"/>
      <c r="AS262" s="129"/>
    </row>
    <row r="263" spans="1:45" ht="18.75" customHeight="1">
      <c r="A263" s="15">
        <v>45926</v>
      </c>
      <c r="B263" s="49" t="s">
        <v>30</v>
      </c>
      <c r="C263" s="27" t="s">
        <v>22</v>
      </c>
      <c r="D263" s="27" t="s">
        <v>23</v>
      </c>
      <c r="E263" s="50" t="s">
        <v>207</v>
      </c>
      <c r="F263" s="51" t="str">
        <f>IFERROR(VLOOKUP(E263,#REF!,2,0),"-")</f>
        <v>-</v>
      </c>
      <c r="G263" s="50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7">
        <f t="shared" si="5"/>
        <v>0</v>
      </c>
      <c r="Y263" s="27"/>
      <c r="Z263" s="57">
        <f t="shared" si="6"/>
        <v>0</v>
      </c>
      <c r="AA263" s="56"/>
      <c r="AB263" s="56"/>
      <c r="AC263" s="15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45926</v>
      </c>
      <c r="B264" s="49" t="s">
        <v>30</v>
      </c>
      <c r="C264" s="27" t="s">
        <v>28</v>
      </c>
      <c r="D264" s="27" t="s">
        <v>23</v>
      </c>
      <c r="E264" s="50" t="s">
        <v>261</v>
      </c>
      <c r="F264" s="51" t="str">
        <f>IFERROR(VLOOKUP(E264,#REF!,2,0),"-")</f>
        <v>-</v>
      </c>
      <c r="G264" s="50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7">
        <f t="shared" si="5"/>
        <v>0</v>
      </c>
      <c r="Y264" s="27"/>
      <c r="Z264" s="57">
        <f t="shared" si="6"/>
        <v>0</v>
      </c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45926</v>
      </c>
      <c r="B265" s="49" t="s">
        <v>30</v>
      </c>
      <c r="C265" s="27" t="s">
        <v>28</v>
      </c>
      <c r="D265" s="27" t="s">
        <v>23</v>
      </c>
      <c r="E265" s="50" t="s">
        <v>261</v>
      </c>
      <c r="F265" s="51" t="str">
        <f>IFERROR(VLOOKUP(E265,#REF!,2,0),"-")</f>
        <v>-</v>
      </c>
      <c r="G265" s="50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5"/>
        <v>0</v>
      </c>
      <c r="Y265" s="27"/>
      <c r="Z265" s="57">
        <f t="shared" si="6"/>
        <v>0</v>
      </c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45926</v>
      </c>
      <c r="B266" s="49" t="s">
        <v>30</v>
      </c>
      <c r="C266" s="27" t="s">
        <v>31</v>
      </c>
      <c r="D266" s="27" t="s">
        <v>23</v>
      </c>
      <c r="E266" s="50" t="s">
        <v>248</v>
      </c>
      <c r="F266" s="51" t="str">
        <f>IFERROR(VLOOKUP(E266,#REF!,2,0),"-")</f>
        <v>-</v>
      </c>
      <c r="G266" s="50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7">
        <f t="shared" si="5"/>
        <v>0</v>
      </c>
      <c r="Y266" s="27"/>
      <c r="Z266" s="57">
        <f t="shared" si="6"/>
        <v>0</v>
      </c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45926</v>
      </c>
      <c r="B267" s="49" t="s">
        <v>30</v>
      </c>
      <c r="C267" s="27" t="s">
        <v>33</v>
      </c>
      <c r="D267" s="27" t="s">
        <v>23</v>
      </c>
      <c r="E267" s="50"/>
      <c r="F267" s="51"/>
      <c r="G267" s="50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7">
        <f t="shared" si="5"/>
        <v>0</v>
      </c>
      <c r="Y267" s="27"/>
      <c r="Z267" s="57">
        <f t="shared" si="6"/>
        <v>0</v>
      </c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45926</v>
      </c>
      <c r="B268" s="49" t="s">
        <v>30</v>
      </c>
      <c r="C268" s="27" t="s">
        <v>34</v>
      </c>
      <c r="D268" s="27" t="s">
        <v>23</v>
      </c>
      <c r="E268" s="50" t="s">
        <v>75</v>
      </c>
      <c r="F268" s="51" t="str">
        <f>IFERROR(VLOOKUP(E268,#REF!,2,0),"-")</f>
        <v>-</v>
      </c>
      <c r="G268" s="50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7">
        <f t="shared" si="5"/>
        <v>0</v>
      </c>
      <c r="Y268" s="27"/>
      <c r="Z268" s="57">
        <f t="shared" si="6"/>
        <v>0</v>
      </c>
      <c r="AA268" s="56"/>
      <c r="AB268" s="56"/>
      <c r="AC268" s="15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9"/>
      <c r="AQ268" s="60"/>
      <c r="AR268" s="59"/>
      <c r="AS268" s="59"/>
    </row>
    <row r="269" spans="1:45" ht="18.75" customHeight="1">
      <c r="A269" s="15">
        <v>45926</v>
      </c>
      <c r="B269" s="49" t="s">
        <v>30</v>
      </c>
      <c r="C269" s="27" t="s">
        <v>36</v>
      </c>
      <c r="D269" s="27" t="s">
        <v>23</v>
      </c>
      <c r="E269" s="50" t="s">
        <v>37</v>
      </c>
      <c r="F269" s="51" t="str">
        <f>IFERROR(VLOOKUP(E269,#REF!,2,0),"-")</f>
        <v>-</v>
      </c>
      <c r="G269" s="50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7">
        <f t="shared" si="5"/>
        <v>0</v>
      </c>
      <c r="Y269" s="27"/>
      <c r="Z269" s="57">
        <f t="shared" si="6"/>
        <v>0</v>
      </c>
      <c r="AA269" s="56"/>
      <c r="AB269" s="56"/>
      <c r="AC269" s="15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45926</v>
      </c>
      <c r="B270" s="49" t="s">
        <v>202</v>
      </c>
      <c r="C270" s="27" t="s">
        <v>39</v>
      </c>
      <c r="D270" s="27" t="s">
        <v>23</v>
      </c>
      <c r="E270" s="50" t="s">
        <v>151</v>
      </c>
      <c r="F270" s="51" t="str">
        <f>IFERROR(VLOOKUP(E270,#REF!,2,0),"-")</f>
        <v>-</v>
      </c>
      <c r="G270" s="50" t="s">
        <v>24</v>
      </c>
      <c r="H270" s="2" t="s">
        <v>203</v>
      </c>
      <c r="I270" s="2" t="s">
        <v>204</v>
      </c>
      <c r="J270" s="2"/>
      <c r="K270" s="2" t="s">
        <v>1567</v>
      </c>
      <c r="L270" s="2"/>
      <c r="M270" s="2" t="s">
        <v>38</v>
      </c>
      <c r="N270" s="56">
        <v>40</v>
      </c>
      <c r="O270" s="56"/>
      <c r="P270" s="56"/>
      <c r="Q270" s="56"/>
      <c r="R270" s="56"/>
      <c r="S270" s="56"/>
      <c r="T270" s="56"/>
      <c r="U270" s="56"/>
      <c r="V270" s="56"/>
      <c r="W270" s="56"/>
      <c r="X270" s="57">
        <f t="shared" si="5"/>
        <v>0</v>
      </c>
      <c r="Y270" s="27">
        <v>6800</v>
      </c>
      <c r="Z270" s="57">
        <f t="shared" si="6"/>
        <v>6800</v>
      </c>
      <c r="AA270" s="56"/>
      <c r="AB270" s="56"/>
      <c r="AC270" s="15"/>
      <c r="AD270" s="56"/>
      <c r="AE270" s="56"/>
      <c r="AF270" s="56"/>
      <c r="AG270" s="56"/>
      <c r="AH270" s="56"/>
      <c r="AI270" s="56">
        <v>450</v>
      </c>
      <c r="AJ270" s="56"/>
      <c r="AK270" s="56"/>
      <c r="AL270" s="56">
        <v>100</v>
      </c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45926</v>
      </c>
      <c r="B271" s="49" t="s">
        <v>42</v>
      </c>
      <c r="C271" s="27" t="s">
        <v>44</v>
      </c>
      <c r="D271" s="27" t="s">
        <v>41</v>
      </c>
      <c r="E271" s="50" t="s">
        <v>222</v>
      </c>
      <c r="F271" s="51" t="str">
        <f>IFERROR(VLOOKUP(E271,#REF!,2,0),"-")</f>
        <v>-</v>
      </c>
      <c r="G271" s="50" t="s">
        <v>35</v>
      </c>
      <c r="H271" s="56" t="s">
        <v>215</v>
      </c>
      <c r="I271" s="56" t="s">
        <v>1376</v>
      </c>
      <c r="J271" s="56" t="s">
        <v>1025</v>
      </c>
      <c r="K271" s="56">
        <v>1446</v>
      </c>
      <c r="L271" s="56" t="s">
        <v>1545</v>
      </c>
      <c r="M271" s="56" t="s">
        <v>1568</v>
      </c>
      <c r="N271" s="56">
        <v>40</v>
      </c>
      <c r="O271" s="56"/>
      <c r="P271" s="56">
        <v>1300</v>
      </c>
      <c r="Q271" s="56">
        <v>250</v>
      </c>
      <c r="R271" s="56"/>
      <c r="S271" s="56"/>
      <c r="T271" s="56">
        <v>100</v>
      </c>
      <c r="U271" s="56"/>
      <c r="V271" s="56"/>
      <c r="W271" s="56"/>
      <c r="X271" s="57">
        <f t="shared" si="5"/>
        <v>1650</v>
      </c>
      <c r="Y271" s="27">
        <v>4363</v>
      </c>
      <c r="Z271" s="57">
        <f t="shared" si="6"/>
        <v>6013</v>
      </c>
      <c r="AA271" s="56"/>
      <c r="AB271" s="14" t="s">
        <v>1569</v>
      </c>
      <c r="AC271" s="15">
        <v>45929</v>
      </c>
      <c r="AD271" s="56"/>
      <c r="AE271" s="56"/>
      <c r="AF271" s="56"/>
      <c r="AG271" s="56"/>
      <c r="AH271" s="56"/>
      <c r="AI271" s="56">
        <v>350</v>
      </c>
      <c r="AJ271" s="56"/>
      <c r="AK271" s="56"/>
      <c r="AL271" s="56">
        <v>100</v>
      </c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45926</v>
      </c>
      <c r="B272" s="49" t="s">
        <v>30</v>
      </c>
      <c r="C272" s="27" t="s">
        <v>46</v>
      </c>
      <c r="D272" s="27" t="s">
        <v>41</v>
      </c>
      <c r="E272" s="50" t="s">
        <v>234</v>
      </c>
      <c r="F272" s="51" t="str">
        <f>IFERROR(VLOOKUP(E272,#REF!,2,0),"-")</f>
        <v>-</v>
      </c>
      <c r="G272" s="50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7">
        <f t="shared" si="5"/>
        <v>0</v>
      </c>
      <c r="Y272" s="27"/>
      <c r="Z272" s="57">
        <f t="shared" si="6"/>
        <v>0</v>
      </c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45926</v>
      </c>
      <c r="B273" s="49" t="s">
        <v>30</v>
      </c>
      <c r="C273" s="27" t="s">
        <v>47</v>
      </c>
      <c r="D273" s="27" t="s">
        <v>41</v>
      </c>
      <c r="E273" s="50" t="s">
        <v>286</v>
      </c>
      <c r="F273" s="51" t="str">
        <f>IFERROR(VLOOKUP(E273,#REF!,2,0),"-")</f>
        <v>-</v>
      </c>
      <c r="G273" s="50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7">
        <f t="shared" si="5"/>
        <v>0</v>
      </c>
      <c r="Y273" s="27"/>
      <c r="Z273" s="57">
        <f t="shared" si="6"/>
        <v>0</v>
      </c>
      <c r="AA273" s="56"/>
      <c r="AB273" s="56"/>
      <c r="AC273" s="15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45926</v>
      </c>
      <c r="B274" s="49" t="s">
        <v>211</v>
      </c>
      <c r="C274" s="27" t="s">
        <v>50</v>
      </c>
      <c r="D274" s="27" t="s">
        <v>41</v>
      </c>
      <c r="E274" s="50" t="s">
        <v>266</v>
      </c>
      <c r="F274" s="51" t="str">
        <f>IFERROR(VLOOKUP(E274,#REF!,2,0),"-")</f>
        <v>-</v>
      </c>
      <c r="G274" s="50" t="s">
        <v>29</v>
      </c>
      <c r="H274" s="56" t="s">
        <v>102</v>
      </c>
      <c r="I274" s="105" t="s">
        <v>1521</v>
      </c>
      <c r="J274" s="56" t="s">
        <v>106</v>
      </c>
      <c r="K274" s="56"/>
      <c r="L274" s="56" t="s">
        <v>1570</v>
      </c>
      <c r="M274" s="56" t="s">
        <v>1571</v>
      </c>
      <c r="N274" s="56">
        <v>40</v>
      </c>
      <c r="O274" s="56"/>
      <c r="P274" s="56">
        <v>1070</v>
      </c>
      <c r="Q274" s="56">
        <v>267.5</v>
      </c>
      <c r="R274" s="56"/>
      <c r="S274" s="56">
        <v>802.5</v>
      </c>
      <c r="T274" s="56">
        <v>130</v>
      </c>
      <c r="U274" s="56"/>
      <c r="V274" s="56"/>
      <c r="W274" s="56"/>
      <c r="X274" s="57">
        <f t="shared" si="5"/>
        <v>2270</v>
      </c>
      <c r="Y274" s="27">
        <v>4000</v>
      </c>
      <c r="Z274" s="57">
        <f t="shared" si="6"/>
        <v>6270</v>
      </c>
      <c r="AA274" s="56"/>
      <c r="AB274" s="114" t="s">
        <v>1524</v>
      </c>
      <c r="AC274" s="15"/>
      <c r="AD274" s="56"/>
      <c r="AE274" s="56"/>
      <c r="AF274" s="56"/>
      <c r="AG274" s="56"/>
      <c r="AH274" s="56"/>
      <c r="AI274" s="56">
        <v>350</v>
      </c>
      <c r="AJ274" s="56"/>
      <c r="AK274" s="56"/>
      <c r="AL274" s="56">
        <v>100</v>
      </c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45926</v>
      </c>
      <c r="B275" s="49" t="s">
        <v>30</v>
      </c>
      <c r="C275" s="27" t="s">
        <v>52</v>
      </c>
      <c r="D275" s="27" t="s">
        <v>41</v>
      </c>
      <c r="E275" s="50" t="s">
        <v>292</v>
      </c>
      <c r="F275" s="51" t="str">
        <f>IFERROR(VLOOKUP(E275,#REF!,2,0),"-")</f>
        <v>-</v>
      </c>
      <c r="G275" s="50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7">
        <f t="shared" si="5"/>
        <v>0</v>
      </c>
      <c r="Y275" s="27"/>
      <c r="Z275" s="57">
        <f t="shared" si="6"/>
        <v>0</v>
      </c>
      <c r="AA275" s="56"/>
      <c r="AB275" s="56"/>
      <c r="AC275" s="15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01">
        <v>45926</v>
      </c>
      <c r="B276" s="102" t="s">
        <v>211</v>
      </c>
      <c r="C276" s="103" t="s">
        <v>54</v>
      </c>
      <c r="D276" s="103" t="s">
        <v>41</v>
      </c>
      <c r="E276" s="104" t="s">
        <v>227</v>
      </c>
      <c r="F276" s="103" t="str">
        <f>IFERROR(VLOOKUP(E276,#REF!,2,0),"-")</f>
        <v>-</v>
      </c>
      <c r="G276" s="104" t="s">
        <v>35</v>
      </c>
      <c r="H276" s="105" t="s">
        <v>106</v>
      </c>
      <c r="I276" s="105" t="s">
        <v>240</v>
      </c>
      <c r="J276" s="105" t="s">
        <v>115</v>
      </c>
      <c r="K276" s="105"/>
      <c r="L276" s="105" t="s">
        <v>1572</v>
      </c>
      <c r="M276" s="105" t="s">
        <v>1573</v>
      </c>
      <c r="N276" s="105">
        <v>40</v>
      </c>
      <c r="O276" s="105"/>
      <c r="P276" s="105">
        <v>1300</v>
      </c>
      <c r="Q276" s="105">
        <v>250</v>
      </c>
      <c r="R276" s="105">
        <v>1000</v>
      </c>
      <c r="S276" s="105"/>
      <c r="T276" s="105">
        <v>100</v>
      </c>
      <c r="U276" s="105"/>
      <c r="V276" s="105"/>
      <c r="W276" s="105">
        <v>36.450000000000003</v>
      </c>
      <c r="X276" s="107">
        <f t="shared" si="5"/>
        <v>2613.5500000000002</v>
      </c>
      <c r="Y276" s="103">
        <v>2000</v>
      </c>
      <c r="Z276" s="107">
        <f t="shared" si="6"/>
        <v>4613.55</v>
      </c>
      <c r="AA276" s="105">
        <v>100</v>
      </c>
      <c r="AB276" s="114" t="s">
        <v>1490</v>
      </c>
      <c r="AC276" s="108"/>
      <c r="AD276" s="105"/>
      <c r="AE276" s="105"/>
      <c r="AF276" s="105"/>
      <c r="AG276" s="105"/>
      <c r="AH276" s="105"/>
      <c r="AI276" s="56">
        <v>200</v>
      </c>
      <c r="AJ276" s="105"/>
      <c r="AK276" s="105"/>
      <c r="AL276" s="105">
        <v>100</v>
      </c>
      <c r="AM276" s="105"/>
      <c r="AN276" s="105"/>
      <c r="AO276" s="105"/>
      <c r="AP276" s="109"/>
      <c r="AQ276" s="110"/>
      <c r="AR276" s="109"/>
      <c r="AS276" s="109"/>
    </row>
    <row r="277" spans="1:45" ht="18.75" customHeight="1">
      <c r="A277" s="15">
        <v>45926</v>
      </c>
      <c r="B277" s="49" t="s">
        <v>211</v>
      </c>
      <c r="C277" s="27" t="s">
        <v>54</v>
      </c>
      <c r="D277" s="27" t="s">
        <v>41</v>
      </c>
      <c r="E277" s="50" t="s">
        <v>227</v>
      </c>
      <c r="F277" s="51" t="str">
        <f>IFERROR(VLOOKUP(E277,#REF!,2,0),"-")</f>
        <v>-</v>
      </c>
      <c r="G277" s="50" t="s">
        <v>35</v>
      </c>
      <c r="H277" s="56" t="s">
        <v>106</v>
      </c>
      <c r="I277" s="105" t="s">
        <v>240</v>
      </c>
      <c r="J277" s="105" t="s">
        <v>115</v>
      </c>
      <c r="K277" s="56"/>
      <c r="L277" s="56" t="s">
        <v>1574</v>
      </c>
      <c r="M277" s="56" t="s">
        <v>1575</v>
      </c>
      <c r="N277" s="56">
        <v>40</v>
      </c>
      <c r="O277" s="56"/>
      <c r="P277" s="56">
        <v>1300</v>
      </c>
      <c r="Q277" s="56">
        <v>250</v>
      </c>
      <c r="R277" s="56">
        <v>1000</v>
      </c>
      <c r="S277" s="56"/>
      <c r="T277" s="56">
        <v>100</v>
      </c>
      <c r="U277" s="56"/>
      <c r="V277" s="56"/>
      <c r="W277" s="56">
        <v>36.450000000000003</v>
      </c>
      <c r="X277" s="57">
        <f t="shared" si="5"/>
        <v>2613.5500000000002</v>
      </c>
      <c r="Y277" s="27">
        <v>2000</v>
      </c>
      <c r="Z277" s="57">
        <f t="shared" si="6"/>
        <v>4613.55</v>
      </c>
      <c r="AA277" s="56"/>
      <c r="AB277" s="114" t="s">
        <v>1490</v>
      </c>
      <c r="AC277" s="89"/>
      <c r="AD277" s="56"/>
      <c r="AE277" s="56"/>
      <c r="AF277" s="56"/>
      <c r="AG277" s="56"/>
      <c r="AH277" s="56"/>
      <c r="AI277" s="56">
        <v>200</v>
      </c>
      <c r="AJ277" s="56"/>
      <c r="AK277" s="56"/>
      <c r="AL277" s="56">
        <v>100</v>
      </c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45926</v>
      </c>
      <c r="B278" s="49" t="s">
        <v>30</v>
      </c>
      <c r="C278" s="27" t="s">
        <v>56</v>
      </c>
      <c r="D278" s="27" t="s">
        <v>41</v>
      </c>
      <c r="E278" s="50" t="s">
        <v>253</v>
      </c>
      <c r="F278" s="51" t="str">
        <f>IFERROR(VLOOKUP(E278,#REF!,2,0),"-")</f>
        <v>-</v>
      </c>
      <c r="G278" s="50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7">
        <f t="shared" si="5"/>
        <v>0</v>
      </c>
      <c r="Y278" s="27"/>
      <c r="Z278" s="57">
        <f t="shared" si="6"/>
        <v>0</v>
      </c>
      <c r="AA278" s="56"/>
      <c r="AB278" s="56"/>
      <c r="AC278" s="15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9"/>
      <c r="AQ278" s="60"/>
      <c r="AR278" s="59"/>
      <c r="AS278" s="59"/>
    </row>
    <row r="279" spans="1:45" ht="18.75" customHeight="1">
      <c r="A279" s="15">
        <v>45926</v>
      </c>
      <c r="B279" s="49" t="s">
        <v>30</v>
      </c>
      <c r="C279" s="27" t="s">
        <v>78</v>
      </c>
      <c r="D279" s="27" t="s">
        <v>41</v>
      </c>
      <c r="E279" s="50" t="s">
        <v>55</v>
      </c>
      <c r="F279" s="51" t="str">
        <f>IFERROR(VLOOKUP(E279,#REF!,2,0),"-")</f>
        <v>-</v>
      </c>
      <c r="G279" s="50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7">
        <f t="shared" si="5"/>
        <v>0</v>
      </c>
      <c r="Y279" s="27"/>
      <c r="Z279" s="57">
        <f t="shared" si="6"/>
        <v>0</v>
      </c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9"/>
      <c r="AQ279" s="60"/>
      <c r="AR279" s="59"/>
      <c r="AS279" s="59"/>
    </row>
    <row r="280" spans="1:45" ht="18.75" customHeight="1">
      <c r="A280" s="15">
        <v>45926</v>
      </c>
      <c r="B280" s="49" t="s">
        <v>27</v>
      </c>
      <c r="C280" s="27" t="s">
        <v>79</v>
      </c>
      <c r="D280" s="27" t="s">
        <v>41</v>
      </c>
      <c r="E280" s="50" t="s">
        <v>53</v>
      </c>
      <c r="F280" s="51" t="str">
        <f>IFERROR(VLOOKUP(E280,#REF!,2,0),"-")</f>
        <v>-</v>
      </c>
      <c r="G280" s="50" t="s">
        <v>29</v>
      </c>
      <c r="H280" s="56" t="s">
        <v>217</v>
      </c>
      <c r="I280" s="56" t="s">
        <v>73</v>
      </c>
      <c r="J280" s="56" t="s">
        <v>98</v>
      </c>
      <c r="K280" s="56" t="s">
        <v>1576</v>
      </c>
      <c r="L280" s="56">
        <v>259573288</v>
      </c>
      <c r="M280" s="56" t="s">
        <v>1577</v>
      </c>
      <c r="N280" s="56">
        <v>40</v>
      </c>
      <c r="O280" s="56"/>
      <c r="P280" s="56">
        <v>1070</v>
      </c>
      <c r="Q280" s="56">
        <v>267.5</v>
      </c>
      <c r="R280" s="56"/>
      <c r="S280" s="56"/>
      <c r="T280" s="56">
        <v>130</v>
      </c>
      <c r="U280" s="56"/>
      <c r="V280" s="56"/>
      <c r="W280" s="56">
        <v>30</v>
      </c>
      <c r="X280" s="57">
        <f t="shared" si="5"/>
        <v>1437.5</v>
      </c>
      <c r="Y280" s="27">
        <v>3800</v>
      </c>
      <c r="Z280" s="57">
        <f t="shared" si="6"/>
        <v>5237.5</v>
      </c>
      <c r="AA280" s="56"/>
      <c r="AB280" s="14" t="s">
        <v>1578</v>
      </c>
      <c r="AC280" s="15">
        <v>45930</v>
      </c>
      <c r="AD280" s="56"/>
      <c r="AE280" s="56"/>
      <c r="AF280" s="56"/>
      <c r="AG280" s="56"/>
      <c r="AH280" s="56"/>
      <c r="AI280" s="56">
        <v>350</v>
      </c>
      <c r="AJ280" s="56"/>
      <c r="AK280" s="56"/>
      <c r="AL280" s="56">
        <v>100</v>
      </c>
      <c r="AM280" s="56"/>
      <c r="AN280" s="56"/>
      <c r="AO280" s="56"/>
      <c r="AP280" s="59"/>
      <c r="AQ280" s="60"/>
      <c r="AR280" s="59"/>
      <c r="AS280" s="59"/>
    </row>
    <row r="281" spans="1:45" ht="18.75" customHeight="1">
      <c r="A281" s="15">
        <v>45926</v>
      </c>
      <c r="B281" s="49" t="s">
        <v>211</v>
      </c>
      <c r="C281" s="27" t="s">
        <v>80</v>
      </c>
      <c r="D281" s="27" t="s">
        <v>41</v>
      </c>
      <c r="E281" s="50" t="s">
        <v>258</v>
      </c>
      <c r="F281" s="51" t="str">
        <f>IFERROR(VLOOKUP(E281,#REF!,2,0),"-")</f>
        <v>-</v>
      </c>
      <c r="G281" s="50" t="s">
        <v>29</v>
      </c>
      <c r="H281" s="56" t="s">
        <v>102</v>
      </c>
      <c r="I281" s="105" t="s">
        <v>1521</v>
      </c>
      <c r="J281" s="56" t="s">
        <v>106</v>
      </c>
      <c r="K281" s="56"/>
      <c r="L281" s="56" t="s">
        <v>1570</v>
      </c>
      <c r="M281" s="56" t="s">
        <v>1579</v>
      </c>
      <c r="N281" s="56">
        <v>40</v>
      </c>
      <c r="O281" s="56"/>
      <c r="P281" s="56">
        <v>1070</v>
      </c>
      <c r="Q281" s="56">
        <v>267.5</v>
      </c>
      <c r="R281" s="56"/>
      <c r="S281" s="56">
        <v>802.5</v>
      </c>
      <c r="T281" s="56">
        <v>130</v>
      </c>
      <c r="U281" s="56"/>
      <c r="V281" s="56"/>
      <c r="W281" s="56"/>
      <c r="X281" s="57">
        <f t="shared" si="5"/>
        <v>2270</v>
      </c>
      <c r="Y281" s="27">
        <v>4000</v>
      </c>
      <c r="Z281" s="57">
        <f t="shared" si="6"/>
        <v>6270</v>
      </c>
      <c r="AA281" s="56"/>
      <c r="AB281" s="114" t="s">
        <v>1524</v>
      </c>
      <c r="AC281" s="56"/>
      <c r="AD281" s="56"/>
      <c r="AE281" s="56"/>
      <c r="AF281" s="56"/>
      <c r="AG281" s="56"/>
      <c r="AH281" s="56"/>
      <c r="AI281" s="56">
        <v>350</v>
      </c>
      <c r="AJ281" s="56"/>
      <c r="AK281" s="56"/>
      <c r="AL281" s="56">
        <v>100</v>
      </c>
      <c r="AM281" s="56"/>
      <c r="AN281" s="56"/>
      <c r="AO281" s="56"/>
      <c r="AP281" s="59"/>
      <c r="AQ281" s="60"/>
      <c r="AR281" s="59"/>
      <c r="AS281" s="59"/>
    </row>
    <row r="282" spans="1:45" ht="18.75" customHeight="1">
      <c r="A282" s="15">
        <v>45926</v>
      </c>
      <c r="B282" s="49" t="s">
        <v>30</v>
      </c>
      <c r="C282" s="27" t="s">
        <v>81</v>
      </c>
      <c r="D282" s="27" t="s">
        <v>41</v>
      </c>
      <c r="E282" s="50" t="s">
        <v>74</v>
      </c>
      <c r="F282" s="51" t="str">
        <f>IFERROR(VLOOKUP(E282,#REF!,2,0),"-")</f>
        <v>-</v>
      </c>
      <c r="G282" s="50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7">
        <f t="shared" si="5"/>
        <v>0</v>
      </c>
      <c r="Y282" s="27"/>
      <c r="Z282" s="57">
        <f t="shared" si="6"/>
        <v>0</v>
      </c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15">
        <v>45926</v>
      </c>
      <c r="B283" s="49" t="s">
        <v>42</v>
      </c>
      <c r="C283" s="27" t="s">
        <v>263</v>
      </c>
      <c r="D283" s="27" t="s">
        <v>41</v>
      </c>
      <c r="E283" s="50" t="s">
        <v>219</v>
      </c>
      <c r="F283" s="51" t="str">
        <f>IFERROR(VLOOKUP(E283,#REF!,2,0),"-")</f>
        <v>-</v>
      </c>
      <c r="G283" s="50" t="s">
        <v>35</v>
      </c>
      <c r="H283" s="56" t="s">
        <v>215</v>
      </c>
      <c r="I283" s="56" t="s">
        <v>1376</v>
      </c>
      <c r="J283" s="56" t="s">
        <v>1025</v>
      </c>
      <c r="K283" s="56">
        <v>1391</v>
      </c>
      <c r="L283" s="56" t="s">
        <v>1442</v>
      </c>
      <c r="M283" s="56" t="s">
        <v>1580</v>
      </c>
      <c r="N283" s="56">
        <v>40</v>
      </c>
      <c r="O283" s="56"/>
      <c r="P283" s="56">
        <v>1300</v>
      </c>
      <c r="Q283" s="56">
        <v>250</v>
      </c>
      <c r="R283" s="56"/>
      <c r="S283" s="56"/>
      <c r="T283" s="56">
        <v>100</v>
      </c>
      <c r="U283" s="56"/>
      <c r="V283" s="56"/>
      <c r="W283" s="56"/>
      <c r="X283" s="57">
        <f t="shared" si="5"/>
        <v>1650</v>
      </c>
      <c r="Y283" s="27">
        <v>4363</v>
      </c>
      <c r="Z283" s="57">
        <f t="shared" si="6"/>
        <v>6013</v>
      </c>
      <c r="AA283" s="56"/>
      <c r="AB283" s="14" t="s">
        <v>1528</v>
      </c>
      <c r="AC283" s="15">
        <v>45929</v>
      </c>
      <c r="AD283" s="56"/>
      <c r="AE283" s="56"/>
      <c r="AF283" s="56"/>
      <c r="AG283" s="56"/>
      <c r="AH283" s="56"/>
      <c r="AI283" s="56">
        <v>350</v>
      </c>
      <c r="AJ283" s="56"/>
      <c r="AK283" s="56"/>
      <c r="AL283" s="56">
        <v>100</v>
      </c>
      <c r="AM283" s="56"/>
      <c r="AN283" s="56"/>
      <c r="AO283" s="56"/>
      <c r="AP283" s="59"/>
      <c r="AQ283" s="60"/>
      <c r="AR283" s="59"/>
      <c r="AS283" s="59"/>
    </row>
    <row r="284" spans="1:45" ht="18.75" customHeight="1">
      <c r="A284" s="15">
        <v>45926</v>
      </c>
      <c r="B284" s="49" t="s">
        <v>27</v>
      </c>
      <c r="C284" s="27" t="s">
        <v>263</v>
      </c>
      <c r="D284" s="27" t="s">
        <v>41</v>
      </c>
      <c r="E284" s="50" t="s">
        <v>219</v>
      </c>
      <c r="F284" s="51" t="str">
        <f>IFERROR(VLOOKUP(E284,#REF!,2,0),"-")</f>
        <v>-</v>
      </c>
      <c r="G284" s="50" t="s">
        <v>29</v>
      </c>
      <c r="H284" s="56" t="s">
        <v>217</v>
      </c>
      <c r="I284" s="56" t="s">
        <v>73</v>
      </c>
      <c r="J284" s="56" t="s">
        <v>98</v>
      </c>
      <c r="K284" s="56" t="s">
        <v>1576</v>
      </c>
      <c r="L284" s="56">
        <v>259573288</v>
      </c>
      <c r="M284" s="56" t="s">
        <v>1581</v>
      </c>
      <c r="N284" s="56">
        <v>20</v>
      </c>
      <c r="O284" s="56"/>
      <c r="P284" s="56">
        <v>535</v>
      </c>
      <c r="Q284" s="56">
        <v>267.5</v>
      </c>
      <c r="R284" s="56"/>
      <c r="S284" s="56"/>
      <c r="T284" s="56">
        <v>130</v>
      </c>
      <c r="U284" s="56"/>
      <c r="V284" s="56"/>
      <c r="W284" s="56"/>
      <c r="X284" s="57">
        <f t="shared" si="5"/>
        <v>932.5</v>
      </c>
      <c r="Y284" s="27">
        <v>3800</v>
      </c>
      <c r="Z284" s="57">
        <f t="shared" si="6"/>
        <v>4732.5</v>
      </c>
      <c r="AA284" s="56"/>
      <c r="AB284" s="14" t="s">
        <v>1578</v>
      </c>
      <c r="AC284" s="15">
        <v>45930</v>
      </c>
      <c r="AD284" s="56"/>
      <c r="AE284" s="56"/>
      <c r="AF284" s="56"/>
      <c r="AG284" s="56"/>
      <c r="AH284" s="56"/>
      <c r="AI284" s="56">
        <v>350</v>
      </c>
      <c r="AJ284" s="56"/>
      <c r="AK284" s="56"/>
      <c r="AL284" s="56">
        <v>100</v>
      </c>
      <c r="AM284" s="56"/>
      <c r="AN284" s="56"/>
      <c r="AO284" s="56"/>
      <c r="AP284" s="59"/>
      <c r="AQ284" s="60"/>
      <c r="AR284" s="59"/>
      <c r="AS284" s="59"/>
    </row>
    <row r="285" spans="1:45" ht="18.75" customHeight="1">
      <c r="A285" s="15">
        <v>45926</v>
      </c>
      <c r="B285" s="49" t="s">
        <v>30</v>
      </c>
      <c r="C285" s="27" t="s">
        <v>259</v>
      </c>
      <c r="D285" s="27" t="s">
        <v>41</v>
      </c>
      <c r="E285" s="50" t="s">
        <v>272</v>
      </c>
      <c r="F285" s="51" t="str">
        <f>IFERROR(VLOOKUP(E285,#REF!,2,0),"-")</f>
        <v>-</v>
      </c>
      <c r="G285" s="50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5"/>
        <v>0</v>
      </c>
      <c r="Y285" s="27"/>
      <c r="Z285" s="57">
        <f t="shared" si="6"/>
        <v>0</v>
      </c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9"/>
      <c r="AQ285" s="60"/>
      <c r="AR285" s="59"/>
      <c r="AS285" s="59"/>
    </row>
    <row r="286" spans="1:45" ht="18.75" customHeight="1">
      <c r="A286" s="15">
        <v>45926</v>
      </c>
      <c r="B286" s="49" t="s">
        <v>30</v>
      </c>
      <c r="C286" s="27" t="s">
        <v>256</v>
      </c>
      <c r="D286" s="27" t="s">
        <v>41</v>
      </c>
      <c r="E286" s="50" t="s">
        <v>275</v>
      </c>
      <c r="F286" s="51" t="str">
        <f>IFERROR(VLOOKUP(E286,#REF!,2,0),"-")</f>
        <v>-</v>
      </c>
      <c r="G286" s="50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7">
        <f t="shared" si="5"/>
        <v>0</v>
      </c>
      <c r="Y286" s="27"/>
      <c r="Z286" s="57">
        <f t="shared" si="6"/>
        <v>0</v>
      </c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45926</v>
      </c>
      <c r="B287" s="49" t="s">
        <v>211</v>
      </c>
      <c r="C287" s="27" t="s">
        <v>1001</v>
      </c>
      <c r="D287" s="27" t="s">
        <v>23</v>
      </c>
      <c r="E287" s="50" t="s">
        <v>45</v>
      </c>
      <c r="F287" s="51"/>
      <c r="G287" s="50" t="s">
        <v>29</v>
      </c>
      <c r="H287" s="56" t="s">
        <v>102</v>
      </c>
      <c r="I287" s="105" t="s">
        <v>1521</v>
      </c>
      <c r="J287" s="56" t="s">
        <v>106</v>
      </c>
      <c r="K287" s="56"/>
      <c r="L287" s="56" t="s">
        <v>1570</v>
      </c>
      <c r="M287" s="56" t="s">
        <v>1582</v>
      </c>
      <c r="N287" s="56">
        <v>40</v>
      </c>
      <c r="O287" s="56"/>
      <c r="P287" s="56">
        <v>1070</v>
      </c>
      <c r="Q287" s="56">
        <v>267.5</v>
      </c>
      <c r="R287" s="56"/>
      <c r="S287" s="56">
        <v>802.5</v>
      </c>
      <c r="T287" s="56">
        <v>130</v>
      </c>
      <c r="U287" s="56"/>
      <c r="V287" s="56">
        <v>600</v>
      </c>
      <c r="W287" s="56"/>
      <c r="X287" s="57">
        <f t="shared" si="5"/>
        <v>2870</v>
      </c>
      <c r="Y287" s="27">
        <v>4000</v>
      </c>
      <c r="Z287" s="57">
        <f t="shared" si="6"/>
        <v>6870</v>
      </c>
      <c r="AA287" s="56"/>
      <c r="AB287" s="114" t="s">
        <v>1524</v>
      </c>
      <c r="AC287" s="56"/>
      <c r="AD287" s="56"/>
      <c r="AE287" s="56"/>
      <c r="AF287" s="56"/>
      <c r="AG287" s="56"/>
      <c r="AH287" s="56"/>
      <c r="AI287" s="56">
        <v>350</v>
      </c>
      <c r="AJ287" s="56"/>
      <c r="AK287" s="56"/>
      <c r="AL287" s="56">
        <v>100</v>
      </c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80">
        <v>45926</v>
      </c>
      <c r="B288" s="81" t="s">
        <v>30</v>
      </c>
      <c r="C288" s="82" t="s">
        <v>282</v>
      </c>
      <c r="D288" s="82" t="s">
        <v>41</v>
      </c>
      <c r="E288" s="83" t="s">
        <v>210</v>
      </c>
      <c r="F288" s="84" t="str">
        <f>IFERROR(VLOOKUP(E288,#REF!,2,0),"-")</f>
        <v>-</v>
      </c>
      <c r="G288" s="83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6">
        <f t="shared" si="5"/>
        <v>0</v>
      </c>
      <c r="Y288" s="82"/>
      <c r="Z288" s="86">
        <f t="shared" si="6"/>
        <v>0</v>
      </c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7"/>
      <c r="AQ288" s="88"/>
      <c r="AR288" s="87"/>
      <c r="AS288" s="87"/>
    </row>
    <row r="289" spans="1:45" ht="18.75" customHeight="1">
      <c r="A289" s="15">
        <v>45927</v>
      </c>
      <c r="B289" s="49" t="s">
        <v>42</v>
      </c>
      <c r="C289" s="27" t="s">
        <v>22</v>
      </c>
      <c r="D289" s="27" t="s">
        <v>23</v>
      </c>
      <c r="E289" s="50" t="s">
        <v>207</v>
      </c>
      <c r="F289" s="51" t="str">
        <f>IFERROR(VLOOKUP(E289,#REF!,2,0),"-")</f>
        <v>-</v>
      </c>
      <c r="G289" s="50" t="s">
        <v>35</v>
      </c>
      <c r="H289" s="56" t="s">
        <v>215</v>
      </c>
      <c r="I289" s="56" t="s">
        <v>1376</v>
      </c>
      <c r="J289" s="56" t="s">
        <v>1025</v>
      </c>
      <c r="K289" s="56">
        <v>1446</v>
      </c>
      <c r="L289" s="56" t="s">
        <v>1545</v>
      </c>
      <c r="M289" s="56" t="s">
        <v>1583</v>
      </c>
      <c r="N289" s="56">
        <v>40</v>
      </c>
      <c r="O289" s="56"/>
      <c r="P289" s="56">
        <v>1300</v>
      </c>
      <c r="Q289" s="56">
        <v>250</v>
      </c>
      <c r="R289" s="56"/>
      <c r="S289" s="56"/>
      <c r="T289" s="56">
        <v>100</v>
      </c>
      <c r="U289" s="56"/>
      <c r="V289" s="56"/>
      <c r="W289" s="56"/>
      <c r="X289" s="57">
        <f t="shared" si="5"/>
        <v>1650</v>
      </c>
      <c r="Y289" s="27">
        <v>4363</v>
      </c>
      <c r="Z289" s="57">
        <f t="shared" si="6"/>
        <v>6013</v>
      </c>
      <c r="AA289" s="56"/>
      <c r="AB289" s="14" t="s">
        <v>1547</v>
      </c>
      <c r="AC289" s="15">
        <v>45930</v>
      </c>
      <c r="AD289" s="56"/>
      <c r="AE289" s="56"/>
      <c r="AF289" s="56"/>
      <c r="AG289" s="56"/>
      <c r="AH289" s="56"/>
      <c r="AI289" s="56">
        <v>350</v>
      </c>
      <c r="AJ289" s="56"/>
      <c r="AK289" s="56"/>
      <c r="AL289" s="56">
        <v>100</v>
      </c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45927</v>
      </c>
      <c r="B290" s="49" t="s">
        <v>30</v>
      </c>
      <c r="C290" s="27" t="s">
        <v>28</v>
      </c>
      <c r="D290" s="27" t="s">
        <v>23</v>
      </c>
      <c r="E290" s="50" t="s">
        <v>261</v>
      </c>
      <c r="F290" s="51" t="str">
        <f>IFERROR(VLOOKUP(E290,#REF!,2,0),"-")</f>
        <v>-</v>
      </c>
      <c r="G290" s="50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7">
        <f t="shared" si="5"/>
        <v>0</v>
      </c>
      <c r="Y290" s="27"/>
      <c r="Z290" s="57">
        <f t="shared" si="6"/>
        <v>0</v>
      </c>
      <c r="AA290" s="56"/>
      <c r="AB290" s="56"/>
      <c r="AC290" s="15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45927</v>
      </c>
      <c r="B291" s="49" t="s">
        <v>30</v>
      </c>
      <c r="C291" s="27" t="s">
        <v>31</v>
      </c>
      <c r="D291" s="27" t="s">
        <v>23</v>
      </c>
      <c r="E291" s="50" t="s">
        <v>248</v>
      </c>
      <c r="F291" s="51" t="str">
        <f>IFERROR(VLOOKUP(E291,#REF!,2,0),"-")</f>
        <v>-</v>
      </c>
      <c r="G291" s="50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7">
        <f t="shared" si="5"/>
        <v>0</v>
      </c>
      <c r="Y291" s="27"/>
      <c r="Z291" s="57">
        <f t="shared" si="6"/>
        <v>0</v>
      </c>
      <c r="AA291" s="56"/>
      <c r="AB291" s="56"/>
      <c r="AC291" s="15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45927</v>
      </c>
      <c r="B292" s="49" t="s">
        <v>30</v>
      </c>
      <c r="C292" s="27" t="s">
        <v>33</v>
      </c>
      <c r="D292" s="27" t="s">
        <v>23</v>
      </c>
      <c r="E292" s="50"/>
      <c r="F292" s="51"/>
      <c r="G292" s="50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7">
        <f t="shared" si="5"/>
        <v>0</v>
      </c>
      <c r="Y292" s="27"/>
      <c r="Z292" s="57">
        <f t="shared" si="6"/>
        <v>0</v>
      </c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45927</v>
      </c>
      <c r="B293" s="49" t="s">
        <v>30</v>
      </c>
      <c r="C293" s="27" t="s">
        <v>34</v>
      </c>
      <c r="D293" s="27" t="s">
        <v>23</v>
      </c>
      <c r="E293" s="50" t="s">
        <v>75</v>
      </c>
      <c r="F293" s="51" t="str">
        <f>IFERROR(VLOOKUP(E293,#REF!,2,0),"-")</f>
        <v>-</v>
      </c>
      <c r="G293" s="50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5"/>
        <v>0</v>
      </c>
      <c r="Y293" s="27"/>
      <c r="Z293" s="57">
        <f t="shared" si="6"/>
        <v>0</v>
      </c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45927</v>
      </c>
      <c r="B294" s="49" t="s">
        <v>30</v>
      </c>
      <c r="C294" s="27" t="s">
        <v>36</v>
      </c>
      <c r="D294" s="27" t="s">
        <v>23</v>
      </c>
      <c r="E294" s="50" t="s">
        <v>37</v>
      </c>
      <c r="F294" s="51" t="str">
        <f>IFERROR(VLOOKUP(E294,#REF!,2,0),"-")</f>
        <v>-</v>
      </c>
      <c r="G294" s="50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7">
        <f t="shared" si="5"/>
        <v>0</v>
      </c>
      <c r="Y294" s="27"/>
      <c r="Z294" s="57">
        <f t="shared" si="6"/>
        <v>0</v>
      </c>
      <c r="AA294" s="56"/>
      <c r="AB294" s="3"/>
      <c r="AC294" s="89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45927</v>
      </c>
      <c r="B295" s="49" t="s">
        <v>30</v>
      </c>
      <c r="C295" s="27" t="s">
        <v>36</v>
      </c>
      <c r="D295" s="27" t="s">
        <v>23</v>
      </c>
      <c r="E295" s="50" t="s">
        <v>37</v>
      </c>
      <c r="F295" s="51" t="str">
        <f>IFERROR(VLOOKUP(E295,#REF!,2,0),"-")</f>
        <v>-</v>
      </c>
      <c r="G295" s="50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7">
        <f t="shared" si="5"/>
        <v>0</v>
      </c>
      <c r="Y295" s="27"/>
      <c r="Z295" s="57">
        <f t="shared" si="6"/>
        <v>0</v>
      </c>
      <c r="AA295" s="56"/>
      <c r="AB295" s="3"/>
      <c r="AC295" s="89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45927</v>
      </c>
      <c r="B296" s="49" t="s">
        <v>30</v>
      </c>
      <c r="C296" s="27" t="s">
        <v>39</v>
      </c>
      <c r="D296" s="27" t="s">
        <v>23</v>
      </c>
      <c r="E296" s="50" t="s">
        <v>151</v>
      </c>
      <c r="F296" s="51" t="str">
        <f>IFERROR(VLOOKUP(E296,#REF!,2,0),"-")</f>
        <v>-</v>
      </c>
      <c r="G296" s="50"/>
      <c r="H296" s="2"/>
      <c r="I296" s="2"/>
      <c r="J296" s="2"/>
      <c r="K296" s="2"/>
      <c r="L296" s="56"/>
      <c r="M296" s="2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7">
        <f t="shared" si="5"/>
        <v>0</v>
      </c>
      <c r="Y296" s="27"/>
      <c r="Z296" s="57">
        <f t="shared" si="6"/>
        <v>0</v>
      </c>
      <c r="AA296" s="56"/>
      <c r="AB296" s="56"/>
      <c r="AC296" s="15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45927</v>
      </c>
      <c r="B297" s="49" t="s">
        <v>30</v>
      </c>
      <c r="C297" s="27" t="s">
        <v>44</v>
      </c>
      <c r="D297" s="27" t="s">
        <v>41</v>
      </c>
      <c r="E297" s="50" t="s">
        <v>222</v>
      </c>
      <c r="F297" s="51" t="str">
        <f>IFERROR(VLOOKUP(E297,#REF!,2,0),"-")</f>
        <v>-</v>
      </c>
      <c r="G297" s="50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7">
        <f t="shared" si="5"/>
        <v>0</v>
      </c>
      <c r="Y297" s="27"/>
      <c r="Z297" s="57">
        <f t="shared" si="6"/>
        <v>0</v>
      </c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45927</v>
      </c>
      <c r="B298" s="49" t="s">
        <v>30</v>
      </c>
      <c r="C298" s="27" t="s">
        <v>46</v>
      </c>
      <c r="D298" s="27" t="s">
        <v>41</v>
      </c>
      <c r="E298" s="50" t="s">
        <v>234</v>
      </c>
      <c r="F298" s="51" t="str">
        <f>IFERROR(VLOOKUP(E298,#REF!,2,0),"-")</f>
        <v>-</v>
      </c>
      <c r="G298" s="50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7">
        <f t="shared" si="5"/>
        <v>0</v>
      </c>
      <c r="Y298" s="27"/>
      <c r="Z298" s="57">
        <f t="shared" si="6"/>
        <v>0</v>
      </c>
      <c r="AA298" s="56"/>
      <c r="AB298" s="3"/>
      <c r="AC298" s="89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45927</v>
      </c>
      <c r="B299" s="49" t="s">
        <v>30</v>
      </c>
      <c r="C299" s="27" t="s">
        <v>46</v>
      </c>
      <c r="D299" s="27" t="s">
        <v>41</v>
      </c>
      <c r="E299" s="50" t="s">
        <v>234</v>
      </c>
      <c r="F299" s="51" t="str">
        <f>IFERROR(VLOOKUP(E299,#REF!,2,0),"-")</f>
        <v>-</v>
      </c>
      <c r="G299" s="50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7">
        <f t="shared" si="5"/>
        <v>0</v>
      </c>
      <c r="Y299" s="27"/>
      <c r="Z299" s="57">
        <f t="shared" si="6"/>
        <v>0</v>
      </c>
      <c r="AA299" s="56"/>
      <c r="AB299" s="3"/>
      <c r="AC299" s="89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45927</v>
      </c>
      <c r="B300" s="49" t="s">
        <v>30</v>
      </c>
      <c r="C300" s="27" t="s">
        <v>47</v>
      </c>
      <c r="D300" s="27" t="s">
        <v>41</v>
      </c>
      <c r="E300" s="50" t="s">
        <v>286</v>
      </c>
      <c r="F300" s="51" t="str">
        <f>IFERROR(VLOOKUP(E300,#REF!,2,0),"-")</f>
        <v>-</v>
      </c>
      <c r="G300" s="50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7">
        <f t="shared" si="5"/>
        <v>0</v>
      </c>
      <c r="Y300" s="27"/>
      <c r="Z300" s="57">
        <f t="shared" si="6"/>
        <v>0</v>
      </c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45927</v>
      </c>
      <c r="B301" s="49" t="s">
        <v>30</v>
      </c>
      <c r="C301" s="27" t="s">
        <v>50</v>
      </c>
      <c r="D301" s="27" t="s">
        <v>41</v>
      </c>
      <c r="E301" s="50" t="s">
        <v>266</v>
      </c>
      <c r="F301" s="51" t="str">
        <f>IFERROR(VLOOKUP(E301,#REF!,2,0),"-")</f>
        <v>-</v>
      </c>
      <c r="G301" s="50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5"/>
        <v>0</v>
      </c>
      <c r="Y301" s="27"/>
      <c r="Z301" s="57">
        <f t="shared" si="6"/>
        <v>0</v>
      </c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9"/>
      <c r="AQ301" s="60"/>
      <c r="AR301" s="59"/>
      <c r="AS301" s="59"/>
    </row>
    <row r="302" spans="1:45" ht="18.75" customHeight="1">
      <c r="A302" s="15">
        <v>45927</v>
      </c>
      <c r="B302" s="49" t="s">
        <v>30</v>
      </c>
      <c r="C302" s="27" t="s">
        <v>52</v>
      </c>
      <c r="D302" s="27" t="s">
        <v>41</v>
      </c>
      <c r="E302" s="50" t="s">
        <v>292</v>
      </c>
      <c r="F302" s="51" t="str">
        <f>IFERROR(VLOOKUP(E302,#REF!,2,0),"-")</f>
        <v>-</v>
      </c>
      <c r="G302" s="50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7">
        <f t="shared" si="5"/>
        <v>0</v>
      </c>
      <c r="Y302" s="27"/>
      <c r="Z302" s="57">
        <f t="shared" si="6"/>
        <v>0</v>
      </c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9"/>
      <c r="AQ302" s="60"/>
      <c r="AR302" s="59"/>
      <c r="AS302" s="59"/>
    </row>
    <row r="303" spans="1:45" ht="18.75" customHeight="1">
      <c r="A303" s="15">
        <v>45927</v>
      </c>
      <c r="B303" s="49" t="s">
        <v>30</v>
      </c>
      <c r="C303" s="27" t="s">
        <v>54</v>
      </c>
      <c r="D303" s="27" t="s">
        <v>41</v>
      </c>
      <c r="E303" s="50" t="s">
        <v>227</v>
      </c>
      <c r="F303" s="51" t="str">
        <f>IFERROR(VLOOKUP(E303,#REF!,2,0),"-")</f>
        <v>-</v>
      </c>
      <c r="G303" s="50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5"/>
        <v>0</v>
      </c>
      <c r="Y303" s="27"/>
      <c r="Z303" s="57">
        <f t="shared" si="6"/>
        <v>0</v>
      </c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45927</v>
      </c>
      <c r="B304" s="49" t="s">
        <v>30</v>
      </c>
      <c r="C304" s="27" t="s">
        <v>56</v>
      </c>
      <c r="D304" s="27" t="s">
        <v>41</v>
      </c>
      <c r="E304" s="50" t="s">
        <v>253</v>
      </c>
      <c r="F304" s="51" t="str">
        <f>IFERROR(VLOOKUP(E304,#REF!,2,0),"-")</f>
        <v>-</v>
      </c>
      <c r="G304" s="50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7">
        <f t="shared" si="5"/>
        <v>0</v>
      </c>
      <c r="Y304" s="27"/>
      <c r="Z304" s="57">
        <f t="shared" si="6"/>
        <v>0</v>
      </c>
      <c r="AA304" s="56"/>
      <c r="AB304" s="56"/>
      <c r="AC304" s="15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15">
        <v>45927</v>
      </c>
      <c r="B305" s="49" t="s">
        <v>30</v>
      </c>
      <c r="C305" s="27" t="s">
        <v>78</v>
      </c>
      <c r="D305" s="27" t="s">
        <v>41</v>
      </c>
      <c r="E305" s="50" t="s">
        <v>55</v>
      </c>
      <c r="F305" s="51" t="str">
        <f>IFERROR(VLOOKUP(E305,#REF!,2,0),"-")</f>
        <v>-</v>
      </c>
      <c r="G305" s="50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7">
        <f t="shared" si="5"/>
        <v>0</v>
      </c>
      <c r="Y305" s="27"/>
      <c r="Z305" s="57">
        <f t="shared" si="6"/>
        <v>0</v>
      </c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9"/>
      <c r="AQ305" s="60"/>
      <c r="AR305" s="59"/>
      <c r="AS305" s="59"/>
    </row>
    <row r="306" spans="1:45" ht="18.75" customHeight="1">
      <c r="A306" s="15">
        <v>45927</v>
      </c>
      <c r="B306" s="49" t="s">
        <v>30</v>
      </c>
      <c r="C306" s="27" t="s">
        <v>79</v>
      </c>
      <c r="D306" s="27" t="s">
        <v>41</v>
      </c>
      <c r="E306" s="50" t="s">
        <v>53</v>
      </c>
      <c r="F306" s="51" t="str">
        <f>IFERROR(VLOOKUP(E306,#REF!,2,0),"-")</f>
        <v>-</v>
      </c>
      <c r="G306" s="50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7">
        <f t="shared" si="5"/>
        <v>0</v>
      </c>
      <c r="Y306" s="27"/>
      <c r="Z306" s="57">
        <f t="shared" si="6"/>
        <v>0</v>
      </c>
      <c r="AA306" s="56"/>
      <c r="AB306" s="56"/>
      <c r="AC306" s="15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45927</v>
      </c>
      <c r="B307" s="49" t="s">
        <v>30</v>
      </c>
      <c r="C307" s="27" t="s">
        <v>80</v>
      </c>
      <c r="D307" s="27" t="s">
        <v>41</v>
      </c>
      <c r="E307" s="50" t="s">
        <v>258</v>
      </c>
      <c r="F307" s="51" t="str">
        <f>IFERROR(VLOOKUP(E307,#REF!,2,0),"-")</f>
        <v>-</v>
      </c>
      <c r="G307" s="50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7">
        <f t="shared" si="5"/>
        <v>0</v>
      </c>
      <c r="Y307" s="27"/>
      <c r="Z307" s="57">
        <f t="shared" si="6"/>
        <v>0</v>
      </c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45927</v>
      </c>
      <c r="B308" s="49" t="s">
        <v>30</v>
      </c>
      <c r="C308" s="27" t="s">
        <v>81</v>
      </c>
      <c r="D308" s="27" t="s">
        <v>41</v>
      </c>
      <c r="E308" s="50" t="s">
        <v>74</v>
      </c>
      <c r="F308" s="51" t="str">
        <f>IFERROR(VLOOKUP(E308,#REF!,2,0),"-")</f>
        <v>-</v>
      </c>
      <c r="G308" s="50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7">
        <f t="shared" si="5"/>
        <v>0</v>
      </c>
      <c r="Y308" s="27"/>
      <c r="Z308" s="57">
        <f t="shared" si="6"/>
        <v>0</v>
      </c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45927</v>
      </c>
      <c r="B309" s="49" t="s">
        <v>30</v>
      </c>
      <c r="C309" s="27" t="s">
        <v>263</v>
      </c>
      <c r="D309" s="27" t="s">
        <v>41</v>
      </c>
      <c r="E309" s="50" t="s">
        <v>219</v>
      </c>
      <c r="F309" s="51" t="str">
        <f>IFERROR(VLOOKUP(E309,#REF!,2,0),"-")</f>
        <v>-</v>
      </c>
      <c r="G309" s="50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7">
        <f t="shared" si="5"/>
        <v>0</v>
      </c>
      <c r="Y309" s="27"/>
      <c r="Z309" s="57">
        <f t="shared" si="6"/>
        <v>0</v>
      </c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45927</v>
      </c>
      <c r="B310" s="49" t="s">
        <v>30</v>
      </c>
      <c r="C310" s="27" t="s">
        <v>259</v>
      </c>
      <c r="D310" s="27" t="s">
        <v>41</v>
      </c>
      <c r="E310" s="50" t="s">
        <v>272</v>
      </c>
      <c r="F310" s="51" t="str">
        <f>IFERROR(VLOOKUP(E310,#REF!,2,0),"-")</f>
        <v>-</v>
      </c>
      <c r="G310" s="50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7">
        <f t="shared" si="5"/>
        <v>0</v>
      </c>
      <c r="Y310" s="27"/>
      <c r="Z310" s="57">
        <f t="shared" si="6"/>
        <v>0</v>
      </c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15">
        <v>45927</v>
      </c>
      <c r="B311" s="49" t="s">
        <v>30</v>
      </c>
      <c r="C311" s="27" t="s">
        <v>256</v>
      </c>
      <c r="D311" s="27" t="s">
        <v>41</v>
      </c>
      <c r="E311" s="50" t="s">
        <v>275</v>
      </c>
      <c r="F311" s="51" t="str">
        <f>IFERROR(VLOOKUP(E311,#REF!,2,0),"-")</f>
        <v>-</v>
      </c>
      <c r="G311" s="50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7">
        <f t="shared" si="5"/>
        <v>0</v>
      </c>
      <c r="Y311" s="27"/>
      <c r="Z311" s="57">
        <f t="shared" si="6"/>
        <v>0</v>
      </c>
      <c r="AA311" s="56"/>
      <c r="AB311" s="56"/>
      <c r="AC311" s="15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9"/>
      <c r="AQ311" s="60"/>
      <c r="AR311" s="59"/>
      <c r="AS311" s="59"/>
    </row>
    <row r="312" spans="1:45" ht="18.75" customHeight="1">
      <c r="A312" s="80">
        <v>45927</v>
      </c>
      <c r="B312" s="81" t="s">
        <v>42</v>
      </c>
      <c r="C312" s="82" t="s">
        <v>282</v>
      </c>
      <c r="D312" s="82" t="s">
        <v>41</v>
      </c>
      <c r="E312" s="83" t="s">
        <v>210</v>
      </c>
      <c r="F312" s="84" t="str">
        <f>IFERROR(VLOOKUP(E312,#REF!,2,0),"-")</f>
        <v>-</v>
      </c>
      <c r="G312" s="83" t="s">
        <v>35</v>
      </c>
      <c r="H312" s="56" t="s">
        <v>215</v>
      </c>
      <c r="I312" s="56" t="s">
        <v>1376</v>
      </c>
      <c r="J312" s="56" t="s">
        <v>1025</v>
      </c>
      <c r="K312" s="56">
        <v>1446</v>
      </c>
      <c r="L312" s="56" t="s">
        <v>1545</v>
      </c>
      <c r="M312" s="85" t="s">
        <v>1584</v>
      </c>
      <c r="N312" s="85">
        <v>40</v>
      </c>
      <c r="O312" s="85"/>
      <c r="P312" s="85">
        <v>1300</v>
      </c>
      <c r="Q312" s="85">
        <v>250</v>
      </c>
      <c r="R312" s="85"/>
      <c r="S312" s="85"/>
      <c r="T312" s="85">
        <v>100</v>
      </c>
      <c r="U312" s="85"/>
      <c r="V312" s="85"/>
      <c r="W312" s="85"/>
      <c r="X312" s="86">
        <f t="shared" si="5"/>
        <v>1650</v>
      </c>
      <c r="Y312" s="82">
        <v>4363</v>
      </c>
      <c r="Z312" s="86">
        <f t="shared" si="6"/>
        <v>6013</v>
      </c>
      <c r="AA312" s="85"/>
      <c r="AB312" s="14" t="s">
        <v>1547</v>
      </c>
      <c r="AC312" s="15">
        <v>45930</v>
      </c>
      <c r="AD312" s="85"/>
      <c r="AE312" s="85"/>
      <c r="AF312" s="85"/>
      <c r="AG312" s="85"/>
      <c r="AH312" s="85"/>
      <c r="AI312" s="56">
        <v>350</v>
      </c>
      <c r="AJ312" s="85"/>
      <c r="AK312" s="85"/>
      <c r="AL312" s="56">
        <v>100</v>
      </c>
      <c r="AM312" s="85"/>
      <c r="AN312" s="85"/>
      <c r="AO312" s="85"/>
      <c r="AP312" s="87"/>
      <c r="AQ312" s="88"/>
      <c r="AR312" s="87"/>
      <c r="AS312" s="87"/>
    </row>
    <row r="313" spans="1:45" ht="18.75" customHeight="1">
      <c r="A313" s="15">
        <v>45928</v>
      </c>
      <c r="B313" s="49" t="s">
        <v>30</v>
      </c>
      <c r="C313" s="27" t="s">
        <v>22</v>
      </c>
      <c r="D313" s="27" t="s">
        <v>23</v>
      </c>
      <c r="E313" s="50" t="s">
        <v>207</v>
      </c>
      <c r="F313" s="51" t="str">
        <f>IFERROR(VLOOKUP(E313,#REF!,2,0),"-")</f>
        <v>-</v>
      </c>
      <c r="G313" s="50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7">
        <f t="shared" si="5"/>
        <v>0</v>
      </c>
      <c r="Y313" s="27"/>
      <c r="Z313" s="57">
        <f t="shared" si="6"/>
        <v>0</v>
      </c>
      <c r="AA313" s="56"/>
      <c r="AB313" s="56"/>
      <c r="AC313" s="15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45928</v>
      </c>
      <c r="B314" s="49" t="s">
        <v>30</v>
      </c>
      <c r="C314" s="27" t="s">
        <v>28</v>
      </c>
      <c r="D314" s="27" t="s">
        <v>23</v>
      </c>
      <c r="E314" s="50" t="s">
        <v>261</v>
      </c>
      <c r="F314" s="51" t="str">
        <f>IFERROR(VLOOKUP(E314,#REF!,2,0),"-")</f>
        <v>-</v>
      </c>
      <c r="G314" s="50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7">
        <f t="shared" si="5"/>
        <v>0</v>
      </c>
      <c r="Y314" s="27"/>
      <c r="Z314" s="57">
        <f t="shared" si="6"/>
        <v>0</v>
      </c>
      <c r="AA314" s="56"/>
      <c r="AB314" s="3"/>
      <c r="AC314" s="89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45928</v>
      </c>
      <c r="B315" s="49" t="s">
        <v>30</v>
      </c>
      <c r="C315" s="27" t="s">
        <v>28</v>
      </c>
      <c r="D315" s="27" t="s">
        <v>23</v>
      </c>
      <c r="E315" s="50" t="s">
        <v>261</v>
      </c>
      <c r="F315" s="51" t="str">
        <f>IFERROR(VLOOKUP(E315,#REF!,2,0),"-")</f>
        <v>-</v>
      </c>
      <c r="G315" s="50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>
        <f t="shared" si="5"/>
        <v>0</v>
      </c>
      <c r="Y315" s="27"/>
      <c r="Z315" s="57">
        <f t="shared" si="6"/>
        <v>0</v>
      </c>
      <c r="AA315" s="56"/>
      <c r="AB315" s="3"/>
      <c r="AC315" s="89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45928</v>
      </c>
      <c r="B316" s="49" t="s">
        <v>30</v>
      </c>
      <c r="C316" s="27" t="s">
        <v>31</v>
      </c>
      <c r="D316" s="27" t="s">
        <v>23</v>
      </c>
      <c r="E316" s="50" t="s">
        <v>248</v>
      </c>
      <c r="F316" s="51" t="str">
        <f>IFERROR(VLOOKUP(E316,#REF!,2,0),"-")</f>
        <v>-</v>
      </c>
      <c r="G316" s="50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7">
        <f t="shared" si="5"/>
        <v>0</v>
      </c>
      <c r="Y316" s="27"/>
      <c r="Z316" s="57">
        <f t="shared" si="6"/>
        <v>0</v>
      </c>
      <c r="AA316" s="56"/>
      <c r="AB316" s="3"/>
      <c r="AC316" s="89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45928</v>
      </c>
      <c r="B317" s="49" t="s">
        <v>30</v>
      </c>
      <c r="C317" s="27" t="s">
        <v>31</v>
      </c>
      <c r="D317" s="27" t="s">
        <v>23</v>
      </c>
      <c r="E317" s="50" t="s">
        <v>248</v>
      </c>
      <c r="F317" s="51" t="str">
        <f>IFERROR(VLOOKUP(E317,#REF!,2,0),"-")</f>
        <v>-</v>
      </c>
      <c r="G317" s="50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7">
        <f t="shared" si="5"/>
        <v>0</v>
      </c>
      <c r="Y317" s="27"/>
      <c r="Z317" s="57">
        <f t="shared" si="6"/>
        <v>0</v>
      </c>
      <c r="AA317" s="56"/>
      <c r="AB317" s="3"/>
      <c r="AC317" s="89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45928</v>
      </c>
      <c r="B318" s="49" t="s">
        <v>30</v>
      </c>
      <c r="C318" s="27" t="s">
        <v>33</v>
      </c>
      <c r="D318" s="27" t="s">
        <v>23</v>
      </c>
      <c r="E318" s="50"/>
      <c r="F318" s="51"/>
      <c r="G318" s="50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7">
        <f t="shared" si="5"/>
        <v>0</v>
      </c>
      <c r="Y318" s="27"/>
      <c r="Z318" s="57">
        <f t="shared" si="6"/>
        <v>0</v>
      </c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45928</v>
      </c>
      <c r="B319" s="49" t="s">
        <v>30</v>
      </c>
      <c r="C319" s="27" t="s">
        <v>34</v>
      </c>
      <c r="D319" s="27" t="s">
        <v>23</v>
      </c>
      <c r="E319" s="50" t="s">
        <v>75</v>
      </c>
      <c r="F319" s="51" t="str">
        <f>IFERROR(VLOOKUP(E319,#REF!,2,0),"-")</f>
        <v>-</v>
      </c>
      <c r="G319" s="50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7">
        <f t="shared" si="5"/>
        <v>0</v>
      </c>
      <c r="Y319" s="27"/>
      <c r="Z319" s="57">
        <f t="shared" si="6"/>
        <v>0</v>
      </c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9"/>
      <c r="AQ319" s="60"/>
      <c r="AR319" s="59"/>
      <c r="AS319" s="59"/>
    </row>
    <row r="320" spans="1:45" ht="18.75" customHeight="1">
      <c r="A320" s="15">
        <v>45928</v>
      </c>
      <c r="B320" s="49" t="s">
        <v>30</v>
      </c>
      <c r="C320" s="27" t="s">
        <v>36</v>
      </c>
      <c r="D320" s="27" t="s">
        <v>23</v>
      </c>
      <c r="E320" s="50" t="s">
        <v>37</v>
      </c>
      <c r="F320" s="51" t="str">
        <f>IFERROR(VLOOKUP(E320,#REF!,2,0),"-")</f>
        <v>-</v>
      </c>
      <c r="G320" s="50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5"/>
        <v>0</v>
      </c>
      <c r="Y320" s="27"/>
      <c r="Z320" s="57">
        <f t="shared" si="6"/>
        <v>0</v>
      </c>
      <c r="AA320" s="56"/>
      <c r="AB320" s="56"/>
      <c r="AC320" s="15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45928</v>
      </c>
      <c r="B321" s="49" t="s">
        <v>30</v>
      </c>
      <c r="C321" s="27" t="s">
        <v>39</v>
      </c>
      <c r="D321" s="27" t="s">
        <v>23</v>
      </c>
      <c r="E321" s="50" t="s">
        <v>151</v>
      </c>
      <c r="F321" s="51" t="str">
        <f>IFERROR(VLOOKUP(E321,#REF!,2,0),"-")</f>
        <v>-</v>
      </c>
      <c r="G321" s="50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7">
        <f t="shared" si="5"/>
        <v>0</v>
      </c>
      <c r="Y321" s="27"/>
      <c r="Z321" s="57">
        <f t="shared" si="6"/>
        <v>0</v>
      </c>
      <c r="AA321" s="56"/>
      <c r="AB321" s="3"/>
      <c r="AC321" s="89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45928</v>
      </c>
      <c r="B322" s="49" t="s">
        <v>30</v>
      </c>
      <c r="C322" s="27" t="s">
        <v>39</v>
      </c>
      <c r="D322" s="27" t="s">
        <v>23</v>
      </c>
      <c r="E322" s="50" t="s">
        <v>151</v>
      </c>
      <c r="F322" s="51" t="str">
        <f>IFERROR(VLOOKUP(E322,#REF!,2,0),"-")</f>
        <v>-</v>
      </c>
      <c r="G322" s="50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7">
        <f t="shared" si="5"/>
        <v>0</v>
      </c>
      <c r="Y322" s="27"/>
      <c r="Z322" s="57">
        <f t="shared" si="6"/>
        <v>0</v>
      </c>
      <c r="AA322" s="56"/>
      <c r="AB322" s="3"/>
      <c r="AC322" s="89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9"/>
      <c r="AQ322" s="60"/>
      <c r="AR322" s="59"/>
      <c r="AS322" s="59"/>
    </row>
    <row r="323" spans="1:45" ht="18.75" customHeight="1">
      <c r="A323" s="15">
        <v>45928</v>
      </c>
      <c r="B323" s="49" t="s">
        <v>30</v>
      </c>
      <c r="C323" s="27" t="s">
        <v>44</v>
      </c>
      <c r="D323" s="27" t="s">
        <v>41</v>
      </c>
      <c r="E323" s="50" t="s">
        <v>222</v>
      </c>
      <c r="F323" s="51" t="str">
        <f>IFERROR(VLOOKUP(E323,#REF!,2,0),"-")</f>
        <v>-</v>
      </c>
      <c r="G323" s="50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7">
        <f t="shared" si="5"/>
        <v>0</v>
      </c>
      <c r="Y323" s="27"/>
      <c r="Z323" s="57">
        <f t="shared" si="6"/>
        <v>0</v>
      </c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9"/>
      <c r="AQ323" s="60"/>
      <c r="AR323" s="59"/>
      <c r="AS323" s="59"/>
    </row>
    <row r="324" spans="1:45" ht="18.75" customHeight="1">
      <c r="A324" s="15">
        <v>45928</v>
      </c>
      <c r="B324" s="49" t="s">
        <v>30</v>
      </c>
      <c r="C324" s="27" t="s">
        <v>46</v>
      </c>
      <c r="D324" s="27" t="s">
        <v>41</v>
      </c>
      <c r="E324" s="50" t="s">
        <v>234</v>
      </c>
      <c r="F324" s="51" t="str">
        <f>IFERROR(VLOOKUP(E324,#REF!,2,0),"-")</f>
        <v>-</v>
      </c>
      <c r="G324" s="50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7">
        <f t="shared" si="5"/>
        <v>0</v>
      </c>
      <c r="Y324" s="27"/>
      <c r="Z324" s="57">
        <f t="shared" si="6"/>
        <v>0</v>
      </c>
      <c r="AA324" s="56"/>
      <c r="AB324" s="56"/>
      <c r="AC324" s="15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9"/>
      <c r="AQ324" s="60"/>
      <c r="AR324" s="59"/>
      <c r="AS324" s="59"/>
    </row>
    <row r="325" spans="1:45" ht="18.75" customHeight="1">
      <c r="A325" s="15">
        <v>45928</v>
      </c>
      <c r="B325" s="49" t="s">
        <v>30</v>
      </c>
      <c r="C325" s="27" t="s">
        <v>47</v>
      </c>
      <c r="D325" s="27" t="s">
        <v>41</v>
      </c>
      <c r="E325" s="50" t="s">
        <v>286</v>
      </c>
      <c r="F325" s="51" t="str">
        <f>IFERROR(VLOOKUP(E325,#REF!,2,0),"-")</f>
        <v>-</v>
      </c>
      <c r="G325" s="50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7">
        <f t="shared" si="5"/>
        <v>0</v>
      </c>
      <c r="Y325" s="27"/>
      <c r="Z325" s="57">
        <f t="shared" si="6"/>
        <v>0</v>
      </c>
      <c r="AA325" s="56"/>
      <c r="AB325" s="56"/>
      <c r="AC325" s="15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45928</v>
      </c>
      <c r="B326" s="49" t="s">
        <v>30</v>
      </c>
      <c r="C326" s="27" t="s">
        <v>50</v>
      </c>
      <c r="D326" s="27" t="s">
        <v>41</v>
      </c>
      <c r="E326" s="50" t="s">
        <v>266</v>
      </c>
      <c r="F326" s="51" t="str">
        <f>IFERROR(VLOOKUP(E326,#REF!,2,0),"-")</f>
        <v>-</v>
      </c>
      <c r="G326" s="50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7">
        <f t="shared" si="5"/>
        <v>0</v>
      </c>
      <c r="Y326" s="27"/>
      <c r="Z326" s="57">
        <f t="shared" si="6"/>
        <v>0</v>
      </c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15">
        <v>45928</v>
      </c>
      <c r="B327" s="49" t="s">
        <v>30</v>
      </c>
      <c r="C327" s="27" t="s">
        <v>52</v>
      </c>
      <c r="D327" s="27" t="s">
        <v>41</v>
      </c>
      <c r="E327" s="50" t="s">
        <v>292</v>
      </c>
      <c r="F327" s="51" t="str">
        <f>IFERROR(VLOOKUP(E327,#REF!,2,0),"-")</f>
        <v>-</v>
      </c>
      <c r="G327" s="50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7">
        <f t="shared" si="5"/>
        <v>0</v>
      </c>
      <c r="Y327" s="27"/>
      <c r="Z327" s="57">
        <f t="shared" si="6"/>
        <v>0</v>
      </c>
      <c r="AA327" s="56"/>
      <c r="AB327" s="56"/>
      <c r="AC327" s="15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9"/>
      <c r="AQ327" s="60"/>
      <c r="AR327" s="59"/>
      <c r="AS327" s="59"/>
    </row>
    <row r="328" spans="1:45" ht="18.75" customHeight="1">
      <c r="A328" s="15">
        <v>45928</v>
      </c>
      <c r="B328" s="49" t="s">
        <v>30</v>
      </c>
      <c r="C328" s="27" t="s">
        <v>54</v>
      </c>
      <c r="D328" s="27" t="s">
        <v>41</v>
      </c>
      <c r="E328" s="50" t="s">
        <v>227</v>
      </c>
      <c r="F328" s="51" t="str">
        <f>IFERROR(VLOOKUP(E328,#REF!,2,0),"-")</f>
        <v>-</v>
      </c>
      <c r="G328" s="50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7">
        <f t="shared" si="5"/>
        <v>0</v>
      </c>
      <c r="Y328" s="27"/>
      <c r="Z328" s="57">
        <f t="shared" si="6"/>
        <v>0</v>
      </c>
      <c r="AA328" s="56"/>
      <c r="AB328" s="56"/>
      <c r="AC328" s="15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45928</v>
      </c>
      <c r="B329" s="49" t="s">
        <v>30</v>
      </c>
      <c r="C329" s="27" t="s">
        <v>56</v>
      </c>
      <c r="D329" s="27" t="s">
        <v>41</v>
      </c>
      <c r="E329" s="50" t="s">
        <v>253</v>
      </c>
      <c r="F329" s="51" t="str">
        <f>IFERROR(VLOOKUP(E329,#REF!,2,0),"-")</f>
        <v>-</v>
      </c>
      <c r="G329" s="50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7">
        <f t="shared" si="5"/>
        <v>0</v>
      </c>
      <c r="Y329" s="27"/>
      <c r="Z329" s="57">
        <f t="shared" si="6"/>
        <v>0</v>
      </c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45928</v>
      </c>
      <c r="B330" s="49" t="s">
        <v>30</v>
      </c>
      <c r="C330" s="27" t="s">
        <v>78</v>
      </c>
      <c r="D330" s="27" t="s">
        <v>41</v>
      </c>
      <c r="E330" s="50" t="s">
        <v>55</v>
      </c>
      <c r="F330" s="51" t="str">
        <f>IFERROR(VLOOKUP(E330,#REF!,2,0),"-")</f>
        <v>-</v>
      </c>
      <c r="G330" s="50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7">
        <f t="shared" si="5"/>
        <v>0</v>
      </c>
      <c r="Y330" s="27"/>
      <c r="Z330" s="57">
        <f t="shared" si="6"/>
        <v>0</v>
      </c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45928</v>
      </c>
      <c r="B331" s="49" t="s">
        <v>30</v>
      </c>
      <c r="C331" s="27" t="s">
        <v>79</v>
      </c>
      <c r="D331" s="27" t="s">
        <v>41</v>
      </c>
      <c r="E331" s="50" t="s">
        <v>53</v>
      </c>
      <c r="F331" s="51" t="str">
        <f>IFERROR(VLOOKUP(E331,#REF!,2,0),"-")</f>
        <v>-</v>
      </c>
      <c r="G331" s="50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5"/>
        <v>0</v>
      </c>
      <c r="Y331" s="27"/>
      <c r="Z331" s="57">
        <f t="shared" si="6"/>
        <v>0</v>
      </c>
      <c r="AA331" s="56"/>
      <c r="AB331" s="56"/>
      <c r="AC331" s="15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45928</v>
      </c>
      <c r="B332" s="49" t="s">
        <v>30</v>
      </c>
      <c r="C332" s="27" t="s">
        <v>80</v>
      </c>
      <c r="D332" s="27" t="s">
        <v>41</v>
      </c>
      <c r="E332" s="50" t="s">
        <v>258</v>
      </c>
      <c r="F332" s="51" t="str">
        <f>IFERROR(VLOOKUP(E332,#REF!,2,0),"-")</f>
        <v>-</v>
      </c>
      <c r="G332" s="50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5"/>
        <v>0</v>
      </c>
      <c r="Y332" s="27"/>
      <c r="Z332" s="57">
        <f t="shared" si="6"/>
        <v>0</v>
      </c>
      <c r="AA332" s="56"/>
      <c r="AB332" s="56"/>
      <c r="AC332" s="15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15">
        <v>45928</v>
      </c>
      <c r="B333" s="49" t="s">
        <v>30</v>
      </c>
      <c r="C333" s="27" t="s">
        <v>80</v>
      </c>
      <c r="D333" s="27" t="s">
        <v>41</v>
      </c>
      <c r="E333" s="50" t="s">
        <v>258</v>
      </c>
      <c r="F333" s="51" t="str">
        <f>IFERROR(VLOOKUP(E333,#REF!,2,0),"-")</f>
        <v>-</v>
      </c>
      <c r="G333" s="50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7">
        <f t="shared" si="5"/>
        <v>0</v>
      </c>
      <c r="Y333" s="27"/>
      <c r="Z333" s="57">
        <f t="shared" si="6"/>
        <v>0</v>
      </c>
      <c r="AA333" s="56"/>
      <c r="AB333" s="56"/>
      <c r="AC333" s="15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9"/>
      <c r="AQ333" s="60"/>
      <c r="AR333" s="59"/>
      <c r="AS333" s="59"/>
    </row>
    <row r="334" spans="1:45" ht="18.75" customHeight="1">
      <c r="A334" s="15">
        <v>45928</v>
      </c>
      <c r="B334" s="49" t="s">
        <v>30</v>
      </c>
      <c r="C334" s="27" t="s">
        <v>81</v>
      </c>
      <c r="D334" s="27" t="s">
        <v>41</v>
      </c>
      <c r="E334" s="50" t="s">
        <v>74</v>
      </c>
      <c r="F334" s="51" t="str">
        <f>IFERROR(VLOOKUP(E334,#REF!,2,0),"-")</f>
        <v>-</v>
      </c>
      <c r="G334" s="50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si="5"/>
        <v>0</v>
      </c>
      <c r="Y334" s="27"/>
      <c r="Z334" s="57">
        <f t="shared" si="6"/>
        <v>0</v>
      </c>
      <c r="AA334" s="56"/>
      <c r="AB334" s="56"/>
      <c r="AC334" s="15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45928</v>
      </c>
      <c r="B335" s="49" t="s">
        <v>30</v>
      </c>
      <c r="C335" s="27" t="s">
        <v>263</v>
      </c>
      <c r="D335" s="27" t="s">
        <v>41</v>
      </c>
      <c r="E335" s="50" t="s">
        <v>219</v>
      </c>
      <c r="F335" s="51" t="str">
        <f>IFERROR(VLOOKUP(E335,#REF!,2,0),"-")</f>
        <v>-</v>
      </c>
      <c r="G335" s="50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7">
        <f t="shared" si="5"/>
        <v>0</v>
      </c>
      <c r="Y335" s="27"/>
      <c r="Z335" s="57">
        <f t="shared" si="6"/>
        <v>0</v>
      </c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9"/>
      <c r="AQ335" s="60"/>
      <c r="AR335" s="59"/>
      <c r="AS335" s="59"/>
    </row>
    <row r="336" spans="1:45" ht="18.75" customHeight="1">
      <c r="A336" s="15">
        <v>45928</v>
      </c>
      <c r="B336" s="49" t="s">
        <v>30</v>
      </c>
      <c r="C336" s="27" t="s">
        <v>259</v>
      </c>
      <c r="D336" s="27" t="s">
        <v>41</v>
      </c>
      <c r="E336" s="50" t="s">
        <v>272</v>
      </c>
      <c r="F336" s="51" t="str">
        <f>IFERROR(VLOOKUP(E336,#REF!,2,0),"-")</f>
        <v>-</v>
      </c>
      <c r="G336" s="50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7">
        <f t="shared" si="5"/>
        <v>0</v>
      </c>
      <c r="Y336" s="27"/>
      <c r="Z336" s="57">
        <f t="shared" si="6"/>
        <v>0</v>
      </c>
      <c r="AA336" s="56"/>
      <c r="AB336" s="56"/>
      <c r="AC336" s="15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9"/>
      <c r="AQ336" s="60"/>
      <c r="AR336" s="59"/>
      <c r="AS336" s="59"/>
    </row>
    <row r="337" spans="1:45" ht="18.75" customHeight="1">
      <c r="A337" s="15">
        <v>45928</v>
      </c>
      <c r="B337" s="49" t="s">
        <v>30</v>
      </c>
      <c r="C337" s="27" t="s">
        <v>256</v>
      </c>
      <c r="D337" s="27" t="s">
        <v>41</v>
      </c>
      <c r="E337" s="50" t="s">
        <v>275</v>
      </c>
      <c r="F337" s="51" t="str">
        <f>IFERROR(VLOOKUP(E337,#REF!,2,0),"-")</f>
        <v>-</v>
      </c>
      <c r="G337" s="50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5"/>
        <v>0</v>
      </c>
      <c r="Y337" s="27"/>
      <c r="Z337" s="57">
        <f t="shared" si="6"/>
        <v>0</v>
      </c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80">
        <v>45928</v>
      </c>
      <c r="B338" s="49" t="s">
        <v>30</v>
      </c>
      <c r="C338" s="82" t="s">
        <v>282</v>
      </c>
      <c r="D338" s="82" t="s">
        <v>41</v>
      </c>
      <c r="E338" s="83" t="s">
        <v>210</v>
      </c>
      <c r="F338" s="84" t="str">
        <f>IFERROR(VLOOKUP(E338,#REF!,2,0),"-")</f>
        <v>-</v>
      </c>
      <c r="G338" s="83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6">
        <f t="shared" si="5"/>
        <v>0</v>
      </c>
      <c r="Y338" s="82"/>
      <c r="Z338" s="86">
        <f t="shared" si="6"/>
        <v>0</v>
      </c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7"/>
      <c r="AQ338" s="88"/>
      <c r="AR338" s="87"/>
      <c r="AS338" s="87"/>
    </row>
    <row r="339" spans="1:45" ht="18.75" customHeight="1">
      <c r="A339" s="15">
        <v>45929</v>
      </c>
      <c r="B339" s="49" t="s">
        <v>42</v>
      </c>
      <c r="C339" s="27" t="s">
        <v>22</v>
      </c>
      <c r="D339" s="27" t="s">
        <v>23</v>
      </c>
      <c r="E339" s="50" t="s">
        <v>207</v>
      </c>
      <c r="F339" s="51" t="str">
        <f>IFERROR(VLOOKUP(E339,#REF!,2,0),"-")</f>
        <v>-</v>
      </c>
      <c r="G339" s="50" t="s">
        <v>35</v>
      </c>
      <c r="H339" s="56" t="s">
        <v>215</v>
      </c>
      <c r="I339" s="56" t="s">
        <v>1376</v>
      </c>
      <c r="J339" s="56" t="s">
        <v>1025</v>
      </c>
      <c r="K339" s="56">
        <v>1446</v>
      </c>
      <c r="L339" s="56" t="s">
        <v>1545</v>
      </c>
      <c r="M339" s="56" t="s">
        <v>1585</v>
      </c>
      <c r="N339" s="56">
        <v>40</v>
      </c>
      <c r="O339" s="56"/>
      <c r="P339" s="56">
        <v>1300</v>
      </c>
      <c r="Q339" s="56">
        <v>250</v>
      </c>
      <c r="R339" s="56"/>
      <c r="S339" s="56"/>
      <c r="T339" s="56">
        <v>100</v>
      </c>
      <c r="U339" s="56"/>
      <c r="V339" s="56"/>
      <c r="W339" s="56"/>
      <c r="X339" s="57">
        <f t="shared" si="5"/>
        <v>1650</v>
      </c>
      <c r="Y339" s="27">
        <v>4363</v>
      </c>
      <c r="Z339" s="57">
        <f t="shared" si="6"/>
        <v>6013</v>
      </c>
      <c r="AA339" s="56"/>
      <c r="AB339" s="14" t="s">
        <v>1547</v>
      </c>
      <c r="AC339" s="15">
        <v>45930</v>
      </c>
      <c r="AD339" s="56"/>
      <c r="AE339" s="56"/>
      <c r="AF339" s="56"/>
      <c r="AG339" s="56"/>
      <c r="AH339" s="56"/>
      <c r="AI339" s="56">
        <v>350</v>
      </c>
      <c r="AJ339" s="56"/>
      <c r="AK339" s="56"/>
      <c r="AL339" s="56">
        <v>100</v>
      </c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45929</v>
      </c>
      <c r="B340" s="49" t="s">
        <v>42</v>
      </c>
      <c r="C340" s="27" t="s">
        <v>28</v>
      </c>
      <c r="D340" s="27" t="s">
        <v>23</v>
      </c>
      <c r="E340" s="50" t="s">
        <v>261</v>
      </c>
      <c r="F340" s="51" t="str">
        <f>IFERROR(VLOOKUP(E340,#REF!,2,0),"-")</f>
        <v>-</v>
      </c>
      <c r="G340" s="50" t="s">
        <v>35</v>
      </c>
      <c r="H340" s="56" t="s">
        <v>1586</v>
      </c>
      <c r="I340" s="56" t="s">
        <v>312</v>
      </c>
      <c r="J340" s="56" t="s">
        <v>1262</v>
      </c>
      <c r="K340" s="56">
        <v>1506</v>
      </c>
      <c r="L340" s="56" t="s">
        <v>1587</v>
      </c>
      <c r="M340" s="56" t="s">
        <v>1588</v>
      </c>
      <c r="N340" s="56">
        <v>40</v>
      </c>
      <c r="O340" s="56"/>
      <c r="P340" s="56">
        <v>1300</v>
      </c>
      <c r="Q340" s="56">
        <v>250</v>
      </c>
      <c r="R340" s="56"/>
      <c r="S340" s="56"/>
      <c r="T340" s="56">
        <v>100</v>
      </c>
      <c r="U340" s="56"/>
      <c r="V340" s="56"/>
      <c r="W340" s="56"/>
      <c r="X340" s="57">
        <f t="shared" si="5"/>
        <v>1650</v>
      </c>
      <c r="Y340" s="27">
        <v>4363</v>
      </c>
      <c r="Z340" s="57">
        <f t="shared" si="6"/>
        <v>6013</v>
      </c>
      <c r="AA340" s="56"/>
      <c r="AB340" s="14" t="s">
        <v>1589</v>
      </c>
      <c r="AC340" s="15">
        <v>45930</v>
      </c>
      <c r="AD340" s="56"/>
      <c r="AE340" s="56"/>
      <c r="AF340" s="56"/>
      <c r="AG340" s="56"/>
      <c r="AH340" s="56"/>
      <c r="AI340" s="56">
        <v>350</v>
      </c>
      <c r="AJ340" s="56"/>
      <c r="AK340" s="56"/>
      <c r="AL340" s="56">
        <v>100</v>
      </c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45929</v>
      </c>
      <c r="B341" s="49" t="s">
        <v>42</v>
      </c>
      <c r="C341" s="27" t="s">
        <v>31</v>
      </c>
      <c r="D341" s="27" t="s">
        <v>23</v>
      </c>
      <c r="E341" s="50" t="s">
        <v>248</v>
      </c>
      <c r="F341" s="51" t="str">
        <f>IFERROR(VLOOKUP(E341,#REF!,2,0),"-")</f>
        <v>-</v>
      </c>
      <c r="G341" s="50" t="s">
        <v>35</v>
      </c>
      <c r="H341" s="56" t="s">
        <v>215</v>
      </c>
      <c r="I341" s="56" t="s">
        <v>1376</v>
      </c>
      <c r="J341" s="56" t="s">
        <v>1025</v>
      </c>
      <c r="K341" s="56">
        <v>1446</v>
      </c>
      <c r="L341" s="56" t="s">
        <v>1545</v>
      </c>
      <c r="M341" s="56" t="s">
        <v>1590</v>
      </c>
      <c r="N341" s="56">
        <v>40</v>
      </c>
      <c r="O341" s="56"/>
      <c r="P341" s="56">
        <v>1300</v>
      </c>
      <c r="Q341" s="56">
        <v>250</v>
      </c>
      <c r="R341" s="56"/>
      <c r="S341" s="56"/>
      <c r="T341" s="56">
        <v>100</v>
      </c>
      <c r="U341" s="56"/>
      <c r="V341" s="56"/>
      <c r="W341" s="56"/>
      <c r="X341" s="57">
        <f t="shared" si="5"/>
        <v>1650</v>
      </c>
      <c r="Y341" s="27">
        <v>4363</v>
      </c>
      <c r="Z341" s="57">
        <f t="shared" si="6"/>
        <v>6013</v>
      </c>
      <c r="AA341" s="56"/>
      <c r="AB341" s="14" t="s">
        <v>1547</v>
      </c>
      <c r="AC341" s="15">
        <v>45930</v>
      </c>
      <c r="AD341" s="56"/>
      <c r="AE341" s="56"/>
      <c r="AF341" s="56"/>
      <c r="AG341" s="56"/>
      <c r="AH341" s="56"/>
      <c r="AI341" s="56">
        <v>350</v>
      </c>
      <c r="AJ341" s="56"/>
      <c r="AK341" s="56"/>
      <c r="AL341" s="56">
        <v>100</v>
      </c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45929</v>
      </c>
      <c r="B342" s="49" t="s">
        <v>27</v>
      </c>
      <c r="C342" s="27" t="s">
        <v>33</v>
      </c>
      <c r="D342" s="27" t="s">
        <v>23</v>
      </c>
      <c r="E342" s="50" t="s">
        <v>45</v>
      </c>
      <c r="F342" s="51"/>
      <c r="G342" s="50" t="s">
        <v>29</v>
      </c>
      <c r="H342" s="56" t="s">
        <v>217</v>
      </c>
      <c r="I342" s="56" t="s">
        <v>87</v>
      </c>
      <c r="J342" s="56" t="s">
        <v>123</v>
      </c>
      <c r="K342" s="56" t="s">
        <v>1591</v>
      </c>
      <c r="L342" s="56">
        <v>259244029</v>
      </c>
      <c r="M342" s="56" t="s">
        <v>1592</v>
      </c>
      <c r="N342" s="56">
        <v>20</v>
      </c>
      <c r="O342" s="56"/>
      <c r="P342" s="56">
        <v>802.5</v>
      </c>
      <c r="Q342" s="56"/>
      <c r="R342" s="56"/>
      <c r="S342" s="56"/>
      <c r="T342" s="56">
        <v>130</v>
      </c>
      <c r="U342" s="56"/>
      <c r="V342" s="56"/>
      <c r="W342" s="56"/>
      <c r="X342" s="57">
        <f t="shared" si="5"/>
        <v>932.5</v>
      </c>
      <c r="Y342" s="27">
        <v>4200</v>
      </c>
      <c r="Z342" s="57">
        <f t="shared" si="6"/>
        <v>5132.5</v>
      </c>
      <c r="AA342" s="56"/>
      <c r="AB342" s="14" t="s">
        <v>1593</v>
      </c>
      <c r="AC342" s="15">
        <v>45930</v>
      </c>
      <c r="AD342" s="56"/>
      <c r="AE342" s="56"/>
      <c r="AF342" s="56"/>
      <c r="AG342" s="56"/>
      <c r="AH342" s="56"/>
      <c r="AI342" s="56">
        <v>350</v>
      </c>
      <c r="AJ342" s="56"/>
      <c r="AK342" s="56"/>
      <c r="AL342" s="56">
        <v>100</v>
      </c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45929</v>
      </c>
      <c r="B343" s="49" t="s">
        <v>42</v>
      </c>
      <c r="C343" s="27" t="s">
        <v>34</v>
      </c>
      <c r="D343" s="27" t="s">
        <v>23</v>
      </c>
      <c r="E343" s="50" t="s">
        <v>75</v>
      </c>
      <c r="F343" s="51" t="str">
        <f>IFERROR(VLOOKUP(E343,#REF!,2,0),"-")</f>
        <v>-</v>
      </c>
      <c r="G343" s="50" t="s">
        <v>35</v>
      </c>
      <c r="H343" s="56" t="s">
        <v>215</v>
      </c>
      <c r="I343" s="56" t="s">
        <v>1376</v>
      </c>
      <c r="J343" s="56" t="s">
        <v>1025</v>
      </c>
      <c r="K343" s="56">
        <v>1446</v>
      </c>
      <c r="L343" s="56" t="s">
        <v>1545</v>
      </c>
      <c r="M343" s="56" t="s">
        <v>1594</v>
      </c>
      <c r="N343" s="56">
        <v>40</v>
      </c>
      <c r="O343" s="56"/>
      <c r="P343" s="56">
        <v>1300</v>
      </c>
      <c r="Q343" s="56">
        <v>250</v>
      </c>
      <c r="R343" s="56"/>
      <c r="S343" s="56"/>
      <c r="T343" s="56">
        <v>100</v>
      </c>
      <c r="U343" s="56"/>
      <c r="V343" s="56"/>
      <c r="W343" s="56"/>
      <c r="X343" s="57">
        <f t="shared" si="5"/>
        <v>1650</v>
      </c>
      <c r="Y343" s="27">
        <v>4363</v>
      </c>
      <c r="Z343" s="57">
        <f t="shared" si="6"/>
        <v>6013</v>
      </c>
      <c r="AA343" s="56"/>
      <c r="AB343" s="14" t="s">
        <v>1547</v>
      </c>
      <c r="AC343" s="15">
        <v>45930</v>
      </c>
      <c r="AD343" s="56"/>
      <c r="AE343" s="56"/>
      <c r="AF343" s="56"/>
      <c r="AG343" s="56"/>
      <c r="AH343" s="56"/>
      <c r="AI343" s="56">
        <v>350</v>
      </c>
      <c r="AJ343" s="56"/>
      <c r="AK343" s="56"/>
      <c r="AL343" s="56">
        <v>100</v>
      </c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45929</v>
      </c>
      <c r="B344" s="49" t="s">
        <v>30</v>
      </c>
      <c r="C344" s="27" t="s">
        <v>36</v>
      </c>
      <c r="D344" s="27" t="s">
        <v>41</v>
      </c>
      <c r="E344" s="50" t="s">
        <v>37</v>
      </c>
      <c r="F344" s="51" t="str">
        <f>IFERROR(VLOOKUP(E344,#REF!,2,0),"-")</f>
        <v>-</v>
      </c>
      <c r="G344" s="50"/>
      <c r="H344" s="2"/>
      <c r="I344" s="2"/>
      <c r="J344" s="2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7">
        <f t="shared" si="5"/>
        <v>0</v>
      </c>
      <c r="Y344" s="27"/>
      <c r="Z344" s="57">
        <f t="shared" si="6"/>
        <v>0</v>
      </c>
      <c r="AA344" s="56"/>
      <c r="AB344" s="56"/>
      <c r="AC344" s="15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45929</v>
      </c>
      <c r="B345" s="49" t="s">
        <v>30</v>
      </c>
      <c r="C345" s="27" t="s">
        <v>39</v>
      </c>
      <c r="D345" s="27" t="s">
        <v>23</v>
      </c>
      <c r="E345" s="50" t="s">
        <v>151</v>
      </c>
      <c r="F345" s="51" t="str">
        <f>IFERROR(VLOOKUP(E345,#REF!,2,0),"-")</f>
        <v>-</v>
      </c>
      <c r="G345" s="50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7">
        <f t="shared" si="5"/>
        <v>0</v>
      </c>
      <c r="Y345" s="27"/>
      <c r="Z345" s="57">
        <f t="shared" si="6"/>
        <v>0</v>
      </c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45929</v>
      </c>
      <c r="B346" s="49" t="s">
        <v>30</v>
      </c>
      <c r="C346" s="27" t="s">
        <v>44</v>
      </c>
      <c r="D346" s="27" t="s">
        <v>41</v>
      </c>
      <c r="E346" s="50" t="s">
        <v>222</v>
      </c>
      <c r="F346" s="51" t="str">
        <f>IFERROR(VLOOKUP(E346,#REF!,2,0),"-")</f>
        <v>-</v>
      </c>
      <c r="G346" s="50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5"/>
        <v>0</v>
      </c>
      <c r="Y346" s="27"/>
      <c r="Z346" s="57">
        <f t="shared" si="6"/>
        <v>0</v>
      </c>
      <c r="AA346" s="56"/>
      <c r="AB346" s="56"/>
      <c r="AC346" s="15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45929</v>
      </c>
      <c r="B347" s="49" t="s">
        <v>211</v>
      </c>
      <c r="C347" s="27" t="s">
        <v>46</v>
      </c>
      <c r="D347" s="27" t="s">
        <v>41</v>
      </c>
      <c r="E347" s="50" t="s">
        <v>234</v>
      </c>
      <c r="F347" s="51" t="str">
        <f>IFERROR(VLOOKUP(E347,#REF!,2,0),"-")</f>
        <v>-</v>
      </c>
      <c r="G347" s="50" t="s">
        <v>29</v>
      </c>
      <c r="H347" s="105" t="s">
        <v>169</v>
      </c>
      <c r="I347" s="105" t="s">
        <v>1521</v>
      </c>
      <c r="J347" s="56" t="s">
        <v>252</v>
      </c>
      <c r="K347" s="56"/>
      <c r="L347" s="98" t="s">
        <v>1595</v>
      </c>
      <c r="M347" s="56" t="s">
        <v>1596</v>
      </c>
      <c r="N347" s="56">
        <v>40</v>
      </c>
      <c r="O347" s="56"/>
      <c r="P347" s="56">
        <v>856</v>
      </c>
      <c r="Q347" s="56">
        <v>249.99</v>
      </c>
      <c r="R347" s="56"/>
      <c r="S347" s="56">
        <v>802.5</v>
      </c>
      <c r="T347" s="56">
        <v>130</v>
      </c>
      <c r="U347" s="56"/>
      <c r="V347" s="56"/>
      <c r="W347" s="56"/>
      <c r="X347" s="57">
        <f t="shared" si="5"/>
        <v>2038.49</v>
      </c>
      <c r="Y347" s="27">
        <v>4000</v>
      </c>
      <c r="Z347" s="57">
        <f t="shared" si="6"/>
        <v>6038.49</v>
      </c>
      <c r="AA347" s="56"/>
      <c r="AB347" s="56"/>
      <c r="AC347" s="56"/>
      <c r="AD347" s="56"/>
      <c r="AE347" s="56"/>
      <c r="AF347" s="56"/>
      <c r="AG347" s="56"/>
      <c r="AH347" s="56"/>
      <c r="AI347" s="56">
        <v>350</v>
      </c>
      <c r="AJ347" s="56"/>
      <c r="AK347" s="56"/>
      <c r="AL347" s="56">
        <v>100</v>
      </c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45929</v>
      </c>
      <c r="B348" s="49" t="s">
        <v>211</v>
      </c>
      <c r="C348" s="27" t="s">
        <v>47</v>
      </c>
      <c r="D348" s="27" t="s">
        <v>41</v>
      </c>
      <c r="E348" s="50" t="s">
        <v>286</v>
      </c>
      <c r="F348" s="51" t="str">
        <f>IFERROR(VLOOKUP(E348,#REF!,2,0),"-")</f>
        <v>-</v>
      </c>
      <c r="G348" s="50" t="s">
        <v>29</v>
      </c>
      <c r="H348" s="105" t="s">
        <v>169</v>
      </c>
      <c r="I348" s="105" t="s">
        <v>1521</v>
      </c>
      <c r="J348" s="56" t="s">
        <v>117</v>
      </c>
      <c r="K348" s="56"/>
      <c r="L348" s="98" t="s">
        <v>1597</v>
      </c>
      <c r="M348" s="56" t="s">
        <v>1598</v>
      </c>
      <c r="N348" s="56">
        <v>40</v>
      </c>
      <c r="O348" s="56"/>
      <c r="P348" s="56">
        <v>856</v>
      </c>
      <c r="Q348" s="56">
        <v>249.99</v>
      </c>
      <c r="R348" s="56"/>
      <c r="S348" s="56">
        <v>802.5</v>
      </c>
      <c r="T348" s="56">
        <v>130</v>
      </c>
      <c r="U348" s="56"/>
      <c r="V348" s="56"/>
      <c r="W348" s="56"/>
      <c r="X348" s="57">
        <f t="shared" si="5"/>
        <v>2038.49</v>
      </c>
      <c r="Y348" s="27">
        <v>4000</v>
      </c>
      <c r="Z348" s="57">
        <f t="shared" si="6"/>
        <v>6038.49</v>
      </c>
      <c r="AA348" s="56"/>
      <c r="AB348" s="56"/>
      <c r="AC348" s="56"/>
      <c r="AD348" s="56"/>
      <c r="AE348" s="56"/>
      <c r="AF348" s="56"/>
      <c r="AG348" s="56"/>
      <c r="AH348" s="56"/>
      <c r="AI348" s="56">
        <v>350</v>
      </c>
      <c r="AJ348" s="56"/>
      <c r="AK348" s="56"/>
      <c r="AL348" s="56">
        <v>100</v>
      </c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45929</v>
      </c>
      <c r="B349" s="49" t="s">
        <v>211</v>
      </c>
      <c r="C349" s="27" t="s">
        <v>50</v>
      </c>
      <c r="D349" s="27" t="s">
        <v>41</v>
      </c>
      <c r="E349" s="50" t="s">
        <v>266</v>
      </c>
      <c r="F349" s="51" t="str">
        <f>IFERROR(VLOOKUP(E349,#REF!,2,0),"-")</f>
        <v>-</v>
      </c>
      <c r="G349" s="50" t="s">
        <v>29</v>
      </c>
      <c r="H349" s="56" t="s">
        <v>112</v>
      </c>
      <c r="I349" s="105" t="s">
        <v>1521</v>
      </c>
      <c r="J349" s="56" t="s">
        <v>252</v>
      </c>
      <c r="K349" s="56"/>
      <c r="L349" s="98" t="s">
        <v>1599</v>
      </c>
      <c r="M349" s="56" t="s">
        <v>1600</v>
      </c>
      <c r="N349" s="56">
        <v>40</v>
      </c>
      <c r="O349" s="56"/>
      <c r="P349" s="56">
        <v>856</v>
      </c>
      <c r="Q349" s="56">
        <v>220</v>
      </c>
      <c r="R349" s="56"/>
      <c r="S349" s="56">
        <v>802.5</v>
      </c>
      <c r="T349" s="56">
        <v>130</v>
      </c>
      <c r="U349" s="56"/>
      <c r="V349" s="56"/>
      <c r="W349" s="56"/>
      <c r="X349" s="57">
        <f t="shared" si="5"/>
        <v>2008.5</v>
      </c>
      <c r="Y349" s="27">
        <v>4000</v>
      </c>
      <c r="Z349" s="57">
        <f t="shared" si="6"/>
        <v>6008.5</v>
      </c>
      <c r="AA349" s="56"/>
      <c r="AB349" s="3"/>
      <c r="AC349" s="89"/>
      <c r="AD349" s="56"/>
      <c r="AE349" s="56"/>
      <c r="AF349" s="56"/>
      <c r="AG349" s="56"/>
      <c r="AH349" s="56"/>
      <c r="AI349" s="56">
        <v>350</v>
      </c>
      <c r="AJ349" s="56"/>
      <c r="AK349" s="56"/>
      <c r="AL349" s="56">
        <v>100</v>
      </c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45929</v>
      </c>
      <c r="B350" s="49" t="s">
        <v>30</v>
      </c>
      <c r="C350" s="27" t="s">
        <v>52</v>
      </c>
      <c r="D350" s="27" t="s">
        <v>41</v>
      </c>
      <c r="E350" s="50" t="s">
        <v>292</v>
      </c>
      <c r="F350" s="51" t="str">
        <f>IFERROR(VLOOKUP(E350,#REF!,2,0),"-")</f>
        <v>-</v>
      </c>
      <c r="G350" s="50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7">
        <f t="shared" si="5"/>
        <v>0</v>
      </c>
      <c r="Y350" s="27"/>
      <c r="Z350" s="57">
        <f t="shared" si="6"/>
        <v>0</v>
      </c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9"/>
      <c r="AQ350" s="60"/>
      <c r="AR350" s="59"/>
      <c r="AS350" s="59"/>
    </row>
    <row r="351" spans="1:45" ht="18.75" customHeight="1">
      <c r="A351" s="15">
        <v>45929</v>
      </c>
      <c r="B351" s="49" t="s">
        <v>27</v>
      </c>
      <c r="C351" s="27" t="s">
        <v>54</v>
      </c>
      <c r="D351" s="27" t="s">
        <v>41</v>
      </c>
      <c r="E351" s="50" t="s">
        <v>227</v>
      </c>
      <c r="F351" s="51" t="str">
        <f>IFERROR(VLOOKUP(E351,#REF!,2,0),"-")</f>
        <v>-</v>
      </c>
      <c r="G351" s="50" t="s">
        <v>29</v>
      </c>
      <c r="H351" s="56" t="s">
        <v>131</v>
      </c>
      <c r="I351" s="56" t="s">
        <v>87</v>
      </c>
      <c r="J351" s="56" t="s">
        <v>106</v>
      </c>
      <c r="K351" s="56" t="s">
        <v>1601</v>
      </c>
      <c r="L351" s="56" t="s">
        <v>1602</v>
      </c>
      <c r="M351" s="56" t="s">
        <v>1603</v>
      </c>
      <c r="N351" s="56">
        <v>40</v>
      </c>
      <c r="O351" s="56"/>
      <c r="P351" s="56">
        <v>2140</v>
      </c>
      <c r="Q351" s="56">
        <v>540</v>
      </c>
      <c r="R351" s="56"/>
      <c r="S351" s="56"/>
      <c r="T351" s="56"/>
      <c r="U351" s="56"/>
      <c r="V351" s="56"/>
      <c r="W351" s="56">
        <v>36</v>
      </c>
      <c r="X351" s="57">
        <f t="shared" si="5"/>
        <v>2644</v>
      </c>
      <c r="Y351" s="27">
        <v>2940</v>
      </c>
      <c r="Z351" s="57">
        <f t="shared" si="6"/>
        <v>5584</v>
      </c>
      <c r="AA351" s="56"/>
      <c r="AB351" s="14" t="s">
        <v>1604</v>
      </c>
      <c r="AC351" s="15">
        <v>45930</v>
      </c>
      <c r="AD351" s="56"/>
      <c r="AE351" s="56"/>
      <c r="AF351" s="56"/>
      <c r="AG351" s="56"/>
      <c r="AH351" s="56"/>
      <c r="AI351" s="56">
        <v>350</v>
      </c>
      <c r="AJ351" s="56"/>
      <c r="AK351" s="56"/>
      <c r="AL351" s="56">
        <v>100</v>
      </c>
      <c r="AM351" s="56"/>
      <c r="AN351" s="56"/>
      <c r="AO351" s="56"/>
      <c r="AP351" s="59"/>
      <c r="AQ351" s="60"/>
      <c r="AR351" s="59"/>
      <c r="AS351" s="59"/>
    </row>
    <row r="352" spans="1:45" ht="18.75" customHeight="1">
      <c r="A352" s="15">
        <v>45929</v>
      </c>
      <c r="B352" s="49" t="s">
        <v>42</v>
      </c>
      <c r="C352" s="27" t="s">
        <v>56</v>
      </c>
      <c r="D352" s="27" t="s">
        <v>41</v>
      </c>
      <c r="E352" s="50" t="s">
        <v>253</v>
      </c>
      <c r="F352" s="51" t="str">
        <f>IFERROR(VLOOKUP(E352,#REF!,2,0),"-")</f>
        <v>-</v>
      </c>
      <c r="G352" s="50" t="s">
        <v>35</v>
      </c>
      <c r="H352" s="56" t="s">
        <v>1586</v>
      </c>
      <c r="I352" s="56" t="s">
        <v>360</v>
      </c>
      <c r="J352" s="56" t="s">
        <v>1262</v>
      </c>
      <c r="K352" s="56">
        <v>1507</v>
      </c>
      <c r="L352" s="56" t="s">
        <v>1605</v>
      </c>
      <c r="M352" s="56" t="s">
        <v>1606</v>
      </c>
      <c r="N352" s="56">
        <v>40</v>
      </c>
      <c r="O352" s="56"/>
      <c r="P352" s="56">
        <v>1300</v>
      </c>
      <c r="Q352" s="56">
        <v>250</v>
      </c>
      <c r="R352" s="56"/>
      <c r="S352" s="56"/>
      <c r="T352" s="56">
        <v>100</v>
      </c>
      <c r="U352" s="56"/>
      <c r="V352" s="56"/>
      <c r="W352" s="56"/>
      <c r="X352" s="57">
        <f t="shared" si="5"/>
        <v>1650</v>
      </c>
      <c r="Y352" s="27">
        <v>4363</v>
      </c>
      <c r="Z352" s="57">
        <f t="shared" si="6"/>
        <v>6013</v>
      </c>
      <c r="AA352" s="56"/>
      <c r="AB352" s="14" t="s">
        <v>1607</v>
      </c>
      <c r="AC352" s="15">
        <v>45930</v>
      </c>
      <c r="AD352" s="56"/>
      <c r="AE352" s="56"/>
      <c r="AF352" s="56"/>
      <c r="AG352" s="56"/>
      <c r="AH352" s="56"/>
      <c r="AI352" s="56">
        <v>350</v>
      </c>
      <c r="AJ352" s="56"/>
      <c r="AK352" s="56"/>
      <c r="AL352" s="56">
        <v>100</v>
      </c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45929</v>
      </c>
      <c r="B353" s="49" t="s">
        <v>42</v>
      </c>
      <c r="C353" s="27" t="s">
        <v>78</v>
      </c>
      <c r="D353" s="27" t="s">
        <v>41</v>
      </c>
      <c r="E353" s="50" t="s">
        <v>55</v>
      </c>
      <c r="F353" s="51" t="str">
        <f>IFERROR(VLOOKUP(E353,#REF!,2,0),"-")</f>
        <v>-</v>
      </c>
      <c r="G353" s="50" t="s">
        <v>35</v>
      </c>
      <c r="H353" s="56" t="s">
        <v>1586</v>
      </c>
      <c r="I353" s="56" t="s">
        <v>312</v>
      </c>
      <c r="J353" s="56" t="s">
        <v>1262</v>
      </c>
      <c r="K353" s="56">
        <v>1506</v>
      </c>
      <c r="L353" s="56" t="s">
        <v>1587</v>
      </c>
      <c r="M353" s="56" t="s">
        <v>1608</v>
      </c>
      <c r="N353" s="56">
        <v>40</v>
      </c>
      <c r="O353" s="56"/>
      <c r="P353" s="56">
        <v>1300</v>
      </c>
      <c r="Q353" s="56">
        <v>250</v>
      </c>
      <c r="R353" s="56"/>
      <c r="S353" s="56"/>
      <c r="T353" s="56">
        <v>100</v>
      </c>
      <c r="U353" s="56"/>
      <c r="V353" s="56"/>
      <c r="W353" s="56"/>
      <c r="X353" s="57">
        <f t="shared" si="5"/>
        <v>1650</v>
      </c>
      <c r="Y353" s="27">
        <v>4363</v>
      </c>
      <c r="Z353" s="57">
        <f t="shared" si="6"/>
        <v>6013</v>
      </c>
      <c r="AA353" s="56"/>
      <c r="AB353" s="14" t="s">
        <v>1589</v>
      </c>
      <c r="AC353" s="15">
        <v>45930</v>
      </c>
      <c r="AD353" s="56"/>
      <c r="AE353" s="56"/>
      <c r="AF353" s="56"/>
      <c r="AG353" s="56"/>
      <c r="AH353" s="56"/>
      <c r="AI353" s="56">
        <v>350</v>
      </c>
      <c r="AJ353" s="56"/>
      <c r="AK353" s="56"/>
      <c r="AL353" s="56">
        <v>100</v>
      </c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45929</v>
      </c>
      <c r="B354" s="49" t="s">
        <v>30</v>
      </c>
      <c r="C354" s="27" t="s">
        <v>79</v>
      </c>
      <c r="D354" s="27" t="s">
        <v>41</v>
      </c>
      <c r="E354" s="50" t="s">
        <v>53</v>
      </c>
      <c r="F354" s="51" t="str">
        <f>IFERROR(VLOOKUP(E354,#REF!,2,0),"-")</f>
        <v>-</v>
      </c>
      <c r="G354" s="50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7">
        <f t="shared" si="5"/>
        <v>0</v>
      </c>
      <c r="Y354" s="27"/>
      <c r="Z354" s="57">
        <f t="shared" si="6"/>
        <v>0</v>
      </c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9"/>
      <c r="AQ354" s="60"/>
      <c r="AR354" s="59"/>
      <c r="AS354" s="59"/>
    </row>
    <row r="355" spans="1:45" ht="18.75" customHeight="1">
      <c r="A355" s="15">
        <v>45929</v>
      </c>
      <c r="B355" s="49" t="s">
        <v>42</v>
      </c>
      <c r="C355" s="27" t="s">
        <v>80</v>
      </c>
      <c r="D355" s="27" t="s">
        <v>41</v>
      </c>
      <c r="E355" s="50" t="s">
        <v>258</v>
      </c>
      <c r="F355" s="51" t="str">
        <f>IFERROR(VLOOKUP(E355,#REF!,2,0),"-")</f>
        <v>-</v>
      </c>
      <c r="G355" s="50" t="s">
        <v>35</v>
      </c>
      <c r="H355" s="56" t="s">
        <v>1586</v>
      </c>
      <c r="I355" s="56" t="s">
        <v>360</v>
      </c>
      <c r="J355" s="56" t="s">
        <v>1262</v>
      </c>
      <c r="K355" s="56">
        <v>1507</v>
      </c>
      <c r="L355" s="56" t="s">
        <v>1605</v>
      </c>
      <c r="M355" s="56" t="s">
        <v>1609</v>
      </c>
      <c r="N355" s="56">
        <v>20</v>
      </c>
      <c r="O355" s="56"/>
      <c r="P355" s="56">
        <v>900</v>
      </c>
      <c r="Q355" s="56"/>
      <c r="R355" s="56"/>
      <c r="S355" s="56"/>
      <c r="T355" s="56">
        <v>100</v>
      </c>
      <c r="U355" s="56"/>
      <c r="V355" s="56"/>
      <c r="W355" s="56"/>
      <c r="X355" s="57">
        <f t="shared" si="5"/>
        <v>1000</v>
      </c>
      <c r="Y355" s="27">
        <v>4363</v>
      </c>
      <c r="Z355" s="57">
        <f t="shared" si="6"/>
        <v>5363</v>
      </c>
      <c r="AA355" s="56"/>
      <c r="AB355" s="14" t="s">
        <v>1607</v>
      </c>
      <c r="AC355" s="15">
        <v>45930</v>
      </c>
      <c r="AD355" s="56"/>
      <c r="AE355" s="56"/>
      <c r="AF355" s="56"/>
      <c r="AG355" s="56"/>
      <c r="AH355" s="56"/>
      <c r="AI355" s="56">
        <v>350</v>
      </c>
      <c r="AJ355" s="56"/>
      <c r="AK355" s="56"/>
      <c r="AL355" s="56">
        <v>100</v>
      </c>
      <c r="AM355" s="56"/>
      <c r="AN355" s="56"/>
      <c r="AO355" s="56"/>
      <c r="AP355" s="59"/>
      <c r="AQ355" s="60"/>
      <c r="AR355" s="59"/>
      <c r="AS355" s="59"/>
    </row>
    <row r="356" spans="1:45" ht="18.75" customHeight="1">
      <c r="A356" s="15">
        <v>45929</v>
      </c>
      <c r="B356" s="49" t="s">
        <v>30</v>
      </c>
      <c r="C356" s="27" t="s">
        <v>81</v>
      </c>
      <c r="D356" s="27" t="s">
        <v>41</v>
      </c>
      <c r="E356" s="50" t="s">
        <v>74</v>
      </c>
      <c r="F356" s="51" t="str">
        <f>IFERROR(VLOOKUP(E356,#REF!,2,0),"-")</f>
        <v>-</v>
      </c>
      <c r="G356" s="50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7">
        <f t="shared" si="5"/>
        <v>0</v>
      </c>
      <c r="Y356" s="27"/>
      <c r="Z356" s="57">
        <f t="shared" si="6"/>
        <v>0</v>
      </c>
      <c r="AA356" s="56"/>
      <c r="AB356" s="3"/>
      <c r="AC356" s="89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9"/>
      <c r="AQ356" s="60"/>
      <c r="AR356" s="59"/>
      <c r="AS356" s="59"/>
    </row>
    <row r="357" spans="1:45" ht="18.75" customHeight="1">
      <c r="A357" s="15">
        <v>45929</v>
      </c>
      <c r="B357" s="49" t="s">
        <v>30</v>
      </c>
      <c r="C357" s="27" t="s">
        <v>81</v>
      </c>
      <c r="D357" s="27" t="s">
        <v>41</v>
      </c>
      <c r="E357" s="50" t="s">
        <v>74</v>
      </c>
      <c r="F357" s="51" t="str">
        <f>IFERROR(VLOOKUP(E357,#REF!,2,0),"-")</f>
        <v>-</v>
      </c>
      <c r="G357" s="50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5"/>
        <v>0</v>
      </c>
      <c r="Y357" s="27"/>
      <c r="Z357" s="57">
        <f t="shared" si="6"/>
        <v>0</v>
      </c>
      <c r="AA357" s="56"/>
      <c r="AB357" s="3"/>
      <c r="AC357" s="89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15">
        <v>45929</v>
      </c>
      <c r="B358" s="49" t="s">
        <v>27</v>
      </c>
      <c r="C358" s="27" t="s">
        <v>263</v>
      </c>
      <c r="D358" s="27" t="s">
        <v>41</v>
      </c>
      <c r="E358" s="50" t="s">
        <v>219</v>
      </c>
      <c r="F358" s="51" t="str">
        <f>IFERROR(VLOOKUP(E358,#REF!,2,0),"-")</f>
        <v>-</v>
      </c>
      <c r="G358" s="50" t="s">
        <v>29</v>
      </c>
      <c r="H358" s="56" t="s">
        <v>95</v>
      </c>
      <c r="I358" s="56" t="s">
        <v>571</v>
      </c>
      <c r="J358" s="56" t="s">
        <v>138</v>
      </c>
      <c r="K358" s="56" t="s">
        <v>1610</v>
      </c>
      <c r="L358" s="56" t="s">
        <v>1611</v>
      </c>
      <c r="M358" s="56" t="s">
        <v>1612</v>
      </c>
      <c r="N358" s="56">
        <v>20</v>
      </c>
      <c r="O358" s="56"/>
      <c r="P358" s="56">
        <v>600</v>
      </c>
      <c r="Q358" s="56">
        <v>220</v>
      </c>
      <c r="R358" s="56"/>
      <c r="S358" s="56"/>
      <c r="T358" s="56">
        <v>100</v>
      </c>
      <c r="U358" s="56"/>
      <c r="V358" s="56"/>
      <c r="W358" s="56"/>
      <c r="X358" s="57">
        <f t="shared" si="5"/>
        <v>920</v>
      </c>
      <c r="Y358" s="27">
        <v>3900</v>
      </c>
      <c r="Z358" s="57">
        <f t="shared" si="6"/>
        <v>4820</v>
      </c>
      <c r="AA358" s="56"/>
      <c r="AB358" s="14" t="s">
        <v>1613</v>
      </c>
      <c r="AC358" s="15">
        <v>45930</v>
      </c>
      <c r="AD358" s="56"/>
      <c r="AE358" s="56"/>
      <c r="AF358" s="56"/>
      <c r="AG358" s="56"/>
      <c r="AH358" s="56"/>
      <c r="AI358" s="56">
        <v>350</v>
      </c>
      <c r="AJ358" s="56"/>
      <c r="AK358" s="56"/>
      <c r="AL358" s="56">
        <v>100</v>
      </c>
      <c r="AM358" s="56"/>
      <c r="AN358" s="56"/>
      <c r="AO358" s="56"/>
      <c r="AP358" s="59"/>
      <c r="AQ358" s="60"/>
      <c r="AR358" s="59"/>
      <c r="AS358" s="59"/>
    </row>
    <row r="359" spans="1:45" ht="18.75" customHeight="1">
      <c r="A359" s="15">
        <v>45929</v>
      </c>
      <c r="B359" s="49" t="s">
        <v>30</v>
      </c>
      <c r="C359" s="27" t="s">
        <v>263</v>
      </c>
      <c r="D359" s="27" t="s">
        <v>41</v>
      </c>
      <c r="E359" s="50" t="s">
        <v>219</v>
      </c>
      <c r="F359" s="51" t="str">
        <f>IFERROR(VLOOKUP(E359,#REF!,2,0),"-")</f>
        <v>-</v>
      </c>
      <c r="G359" s="50"/>
      <c r="H359" s="56"/>
      <c r="I359" s="56"/>
      <c r="J359" s="56"/>
      <c r="K359" s="56"/>
      <c r="L359" s="91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7">
        <f t="shared" si="5"/>
        <v>0</v>
      </c>
      <c r="Y359" s="27"/>
      <c r="Z359" s="57">
        <f t="shared" si="6"/>
        <v>0</v>
      </c>
      <c r="AA359" s="56"/>
      <c r="AB359" s="56"/>
      <c r="AC359" s="15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45929</v>
      </c>
      <c r="B360" s="49" t="s">
        <v>42</v>
      </c>
      <c r="C360" s="27" t="s">
        <v>259</v>
      </c>
      <c r="D360" s="27" t="s">
        <v>41</v>
      </c>
      <c r="E360" s="50" t="s">
        <v>272</v>
      </c>
      <c r="F360" s="51" t="str">
        <f>IFERROR(VLOOKUP(E360,#REF!,2,0),"-")</f>
        <v>-</v>
      </c>
      <c r="G360" s="50" t="s">
        <v>35</v>
      </c>
      <c r="H360" s="56" t="s">
        <v>215</v>
      </c>
      <c r="I360" s="56" t="s">
        <v>1376</v>
      </c>
      <c r="J360" s="56" t="s">
        <v>1025</v>
      </c>
      <c r="K360" s="56">
        <v>1446</v>
      </c>
      <c r="L360" s="56" t="s">
        <v>1545</v>
      </c>
      <c r="M360" s="56" t="s">
        <v>1614</v>
      </c>
      <c r="N360" s="56">
        <v>40</v>
      </c>
      <c r="O360" s="56"/>
      <c r="P360" s="56">
        <v>1300</v>
      </c>
      <c r="Q360" s="56">
        <v>250</v>
      </c>
      <c r="R360" s="56"/>
      <c r="S360" s="56"/>
      <c r="T360" s="56">
        <v>100</v>
      </c>
      <c r="U360" s="56"/>
      <c r="V360" s="56"/>
      <c r="W360" s="56"/>
      <c r="X360" s="57">
        <f t="shared" si="5"/>
        <v>1650</v>
      </c>
      <c r="Y360" s="27">
        <v>4363</v>
      </c>
      <c r="Z360" s="57">
        <f t="shared" si="6"/>
        <v>6013</v>
      </c>
      <c r="AA360" s="56"/>
      <c r="AB360" s="14" t="s">
        <v>1547</v>
      </c>
      <c r="AC360" s="15">
        <v>45930</v>
      </c>
      <c r="AD360" s="56"/>
      <c r="AE360" s="56"/>
      <c r="AF360" s="56"/>
      <c r="AG360" s="56"/>
      <c r="AH360" s="56"/>
      <c r="AI360" s="56">
        <v>350</v>
      </c>
      <c r="AJ360" s="56"/>
      <c r="AK360" s="56"/>
      <c r="AL360" s="56">
        <v>100</v>
      </c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45929</v>
      </c>
      <c r="B361" s="49" t="s">
        <v>30</v>
      </c>
      <c r="C361" s="27" t="s">
        <v>256</v>
      </c>
      <c r="D361" s="27" t="s">
        <v>41</v>
      </c>
      <c r="E361" s="50" t="s">
        <v>275</v>
      </c>
      <c r="F361" s="51" t="str">
        <f>IFERROR(VLOOKUP(E361,#REF!,2,0),"-")</f>
        <v>-</v>
      </c>
      <c r="G361" s="50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7">
        <f t="shared" si="5"/>
        <v>0</v>
      </c>
      <c r="Y361" s="27"/>
      <c r="Z361" s="57">
        <f t="shared" si="6"/>
        <v>0</v>
      </c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80">
        <v>45929</v>
      </c>
      <c r="B362" s="49" t="s">
        <v>211</v>
      </c>
      <c r="C362" s="82" t="s">
        <v>282</v>
      </c>
      <c r="D362" s="82" t="s">
        <v>41</v>
      </c>
      <c r="E362" s="83" t="s">
        <v>210</v>
      </c>
      <c r="F362" s="84" t="str">
        <f>IFERROR(VLOOKUP(E362,#REF!,2,0),"-")</f>
        <v>-</v>
      </c>
      <c r="G362" s="83" t="s">
        <v>29</v>
      </c>
      <c r="H362" s="85" t="s">
        <v>125</v>
      </c>
      <c r="I362" s="105" t="s">
        <v>1521</v>
      </c>
      <c r="J362" s="56" t="s">
        <v>252</v>
      </c>
      <c r="K362" s="85"/>
      <c r="L362" s="131" t="s">
        <v>1615</v>
      </c>
      <c r="M362" s="85" t="s">
        <v>1616</v>
      </c>
      <c r="N362" s="85">
        <v>40</v>
      </c>
      <c r="O362" s="85"/>
      <c r="P362" s="85">
        <v>856</v>
      </c>
      <c r="Q362" s="85">
        <v>249.99</v>
      </c>
      <c r="R362" s="85"/>
      <c r="S362" s="85">
        <v>802.5</v>
      </c>
      <c r="T362" s="85">
        <v>130</v>
      </c>
      <c r="U362" s="85"/>
      <c r="V362" s="85"/>
      <c r="W362" s="85"/>
      <c r="X362" s="57">
        <f t="shared" si="5"/>
        <v>2038.49</v>
      </c>
      <c r="Y362" s="27">
        <v>4000</v>
      </c>
      <c r="Z362" s="57">
        <f t="shared" si="6"/>
        <v>6038.49</v>
      </c>
      <c r="AA362" s="85"/>
      <c r="AB362" s="85"/>
      <c r="AC362" s="85"/>
      <c r="AD362" s="85"/>
      <c r="AE362" s="85"/>
      <c r="AF362" s="85"/>
      <c r="AG362" s="85"/>
      <c r="AH362" s="85"/>
      <c r="AI362" s="85">
        <v>350</v>
      </c>
      <c r="AJ362" s="85"/>
      <c r="AK362" s="85"/>
      <c r="AL362" s="85">
        <v>100</v>
      </c>
      <c r="AM362" s="85"/>
      <c r="AN362" s="85"/>
      <c r="AO362" s="85"/>
      <c r="AP362" s="87"/>
      <c r="AQ362" s="88"/>
      <c r="AR362" s="87"/>
      <c r="AS362" s="87"/>
    </row>
    <row r="363" spans="1:45" ht="18.75" customHeight="1">
      <c r="A363" s="15">
        <v>45930</v>
      </c>
      <c r="B363" s="49" t="s">
        <v>30</v>
      </c>
      <c r="C363" s="27" t="s">
        <v>22</v>
      </c>
      <c r="D363" s="27" t="s">
        <v>23</v>
      </c>
      <c r="E363" s="50" t="s">
        <v>207</v>
      </c>
      <c r="F363" s="51" t="str">
        <f>IFERROR(VLOOKUP(E363,#REF!,2,0),"-")</f>
        <v>-</v>
      </c>
      <c r="G363" s="50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7">
        <f t="shared" si="5"/>
        <v>0</v>
      </c>
      <c r="Y363" s="27"/>
      <c r="Z363" s="57">
        <f t="shared" si="6"/>
        <v>0</v>
      </c>
      <c r="AA363" s="56"/>
      <c r="AB363" s="3"/>
      <c r="AC363" s="89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45930</v>
      </c>
      <c r="B364" s="49" t="s">
        <v>27</v>
      </c>
      <c r="C364" s="27" t="s">
        <v>31</v>
      </c>
      <c r="D364" s="27" t="s">
        <v>23</v>
      </c>
      <c r="E364" s="50" t="s">
        <v>248</v>
      </c>
      <c r="F364" s="51" t="str">
        <f>IFERROR(VLOOKUP(E364,#REF!,2,0),"-")</f>
        <v>-</v>
      </c>
      <c r="G364" s="50" t="s">
        <v>29</v>
      </c>
      <c r="H364" s="56" t="s">
        <v>98</v>
      </c>
      <c r="I364" s="56" t="s">
        <v>571</v>
      </c>
      <c r="J364" s="56" t="s">
        <v>138</v>
      </c>
      <c r="K364" s="56" t="s">
        <v>1617</v>
      </c>
      <c r="L364" s="56" t="s">
        <v>1618</v>
      </c>
      <c r="M364" s="56" t="s">
        <v>1619</v>
      </c>
      <c r="N364" s="56">
        <v>40</v>
      </c>
      <c r="O364" s="56"/>
      <c r="P364" s="56">
        <v>1284</v>
      </c>
      <c r="Q364" s="56">
        <v>267.5</v>
      </c>
      <c r="R364" s="56"/>
      <c r="S364" s="56"/>
      <c r="T364" s="56">
        <v>100</v>
      </c>
      <c r="U364" s="56"/>
      <c r="V364" s="56"/>
      <c r="W364" s="56">
        <v>36</v>
      </c>
      <c r="X364" s="57">
        <f t="shared" si="5"/>
        <v>1615.5</v>
      </c>
      <c r="Y364" s="27">
        <v>3900</v>
      </c>
      <c r="Z364" s="57">
        <f t="shared" si="6"/>
        <v>5515.5</v>
      </c>
      <c r="AA364" s="56"/>
      <c r="AB364" s="13" t="s">
        <v>1620</v>
      </c>
      <c r="AC364" s="89">
        <v>45933</v>
      </c>
      <c r="AD364" s="56"/>
      <c r="AE364" s="56"/>
      <c r="AF364" s="56"/>
      <c r="AG364" s="56"/>
      <c r="AH364" s="56"/>
      <c r="AI364" s="56">
        <v>350</v>
      </c>
      <c r="AJ364" s="56"/>
      <c r="AK364" s="56"/>
      <c r="AL364" s="56">
        <v>100</v>
      </c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45930</v>
      </c>
      <c r="B365" s="49" t="s">
        <v>30</v>
      </c>
      <c r="C365" s="27" t="s">
        <v>28</v>
      </c>
      <c r="D365" s="27" t="s">
        <v>23</v>
      </c>
      <c r="E365" s="50" t="s">
        <v>261</v>
      </c>
      <c r="F365" s="51" t="str">
        <f>IFERROR(VLOOKUP(E365,#REF!,2,0),"-")</f>
        <v>-</v>
      </c>
      <c r="G365" s="50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7">
        <f t="shared" si="5"/>
        <v>0</v>
      </c>
      <c r="Y365" s="27"/>
      <c r="Z365" s="57">
        <f t="shared" si="6"/>
        <v>0</v>
      </c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45930</v>
      </c>
      <c r="B366" s="49" t="s">
        <v>27</v>
      </c>
      <c r="C366" s="27" t="s">
        <v>1001</v>
      </c>
      <c r="D366" s="27" t="s">
        <v>23</v>
      </c>
      <c r="E366" s="50" t="s">
        <v>45</v>
      </c>
      <c r="F366" s="51"/>
      <c r="G366" s="50" t="s">
        <v>29</v>
      </c>
      <c r="H366" s="56" t="s">
        <v>120</v>
      </c>
      <c r="I366" s="56" t="s">
        <v>87</v>
      </c>
      <c r="J366" s="56" t="s">
        <v>105</v>
      </c>
      <c r="K366" s="56" t="s">
        <v>1621</v>
      </c>
      <c r="L366" s="56">
        <v>3100109708</v>
      </c>
      <c r="M366" s="56" t="s">
        <v>1622</v>
      </c>
      <c r="N366" s="56">
        <v>40</v>
      </c>
      <c r="O366" s="56"/>
      <c r="P366" s="56">
        <v>856</v>
      </c>
      <c r="Q366" s="56">
        <v>214</v>
      </c>
      <c r="R366" s="56"/>
      <c r="S366" s="56"/>
      <c r="T366" s="56">
        <v>130</v>
      </c>
      <c r="U366" s="56"/>
      <c r="V366" s="56"/>
      <c r="W366" s="56"/>
      <c r="X366" s="57">
        <f t="shared" si="5"/>
        <v>1200</v>
      </c>
      <c r="Y366" s="27">
        <v>4200</v>
      </c>
      <c r="Z366" s="57">
        <f t="shared" si="6"/>
        <v>5400</v>
      </c>
      <c r="AA366" s="56"/>
      <c r="AB366" s="14" t="s">
        <v>1623</v>
      </c>
      <c r="AC366" s="15">
        <v>45933</v>
      </c>
      <c r="AD366" s="56"/>
      <c r="AE366" s="56"/>
      <c r="AF366" s="56"/>
      <c r="AG366" s="56"/>
      <c r="AH366" s="56"/>
      <c r="AI366" s="56">
        <v>350</v>
      </c>
      <c r="AJ366" s="56"/>
      <c r="AK366" s="56"/>
      <c r="AL366" s="56">
        <v>100</v>
      </c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45930</v>
      </c>
      <c r="B367" s="49" t="s">
        <v>27</v>
      </c>
      <c r="C367" s="27" t="s">
        <v>34</v>
      </c>
      <c r="D367" s="27" t="s">
        <v>23</v>
      </c>
      <c r="E367" s="50" t="s">
        <v>75</v>
      </c>
      <c r="F367" s="51" t="str">
        <f>IFERROR(VLOOKUP(E367,#REF!,2,0),"-")</f>
        <v>-</v>
      </c>
      <c r="G367" s="50" t="s">
        <v>29</v>
      </c>
      <c r="H367" s="56" t="s">
        <v>645</v>
      </c>
      <c r="I367" s="56" t="s">
        <v>87</v>
      </c>
      <c r="J367" s="56" t="s">
        <v>97</v>
      </c>
      <c r="K367" s="56" t="s">
        <v>1624</v>
      </c>
      <c r="L367" s="56" t="s">
        <v>1625</v>
      </c>
      <c r="M367" s="56" t="s">
        <v>1626</v>
      </c>
      <c r="N367" s="56">
        <v>20</v>
      </c>
      <c r="O367" s="56"/>
      <c r="P367" s="56">
        <v>400</v>
      </c>
      <c r="Q367" s="56">
        <v>220</v>
      </c>
      <c r="R367" s="56"/>
      <c r="S367" s="56"/>
      <c r="T367" s="56">
        <v>130</v>
      </c>
      <c r="U367" s="56"/>
      <c r="V367" s="56"/>
      <c r="W367" s="56"/>
      <c r="X367" s="57">
        <f t="shared" si="5"/>
        <v>750</v>
      </c>
      <c r="Y367" s="27">
        <v>4200</v>
      </c>
      <c r="Z367" s="57">
        <f t="shared" si="6"/>
        <v>4950</v>
      </c>
      <c r="AA367" s="56"/>
      <c r="AB367" s="14" t="s">
        <v>1627</v>
      </c>
      <c r="AC367" s="15">
        <v>45933</v>
      </c>
      <c r="AD367" s="56"/>
      <c r="AE367" s="56"/>
      <c r="AF367" s="56"/>
      <c r="AG367" s="56"/>
      <c r="AH367" s="56"/>
      <c r="AI367" s="56">
        <v>350</v>
      </c>
      <c r="AJ367" s="56"/>
      <c r="AK367" s="56"/>
      <c r="AL367" s="56">
        <v>100</v>
      </c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45930</v>
      </c>
      <c r="B368" s="49" t="s">
        <v>30</v>
      </c>
      <c r="C368" s="27" t="s">
        <v>36</v>
      </c>
      <c r="D368" s="27" t="s">
        <v>23</v>
      </c>
      <c r="E368" s="50" t="s">
        <v>37</v>
      </c>
      <c r="F368" s="51" t="str">
        <f>IFERROR(VLOOKUP(E368,#REF!,2,0),"-")</f>
        <v>-</v>
      </c>
      <c r="G368" s="50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7">
        <f t="shared" si="5"/>
        <v>0</v>
      </c>
      <c r="Y368" s="27"/>
      <c r="Z368" s="57">
        <f t="shared" si="6"/>
        <v>0</v>
      </c>
      <c r="AA368" s="56"/>
      <c r="AB368" s="3"/>
      <c r="AC368" s="89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45930</v>
      </c>
      <c r="B369" s="49" t="s">
        <v>30</v>
      </c>
      <c r="C369" s="27" t="s">
        <v>36</v>
      </c>
      <c r="D369" s="27" t="s">
        <v>23</v>
      </c>
      <c r="E369" s="50" t="s">
        <v>37</v>
      </c>
      <c r="F369" s="51" t="str">
        <f>IFERROR(VLOOKUP(E369,#REF!,2,0),"-")</f>
        <v>-</v>
      </c>
      <c r="G369" s="50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7">
        <f t="shared" si="5"/>
        <v>0</v>
      </c>
      <c r="Y369" s="27"/>
      <c r="Z369" s="57">
        <f t="shared" si="6"/>
        <v>0</v>
      </c>
      <c r="AA369" s="56"/>
      <c r="AB369" s="3"/>
      <c r="AC369" s="89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45930</v>
      </c>
      <c r="B370" s="49" t="s">
        <v>27</v>
      </c>
      <c r="C370" s="27" t="s">
        <v>39</v>
      </c>
      <c r="D370" s="27" t="s">
        <v>23</v>
      </c>
      <c r="E370" s="50" t="s">
        <v>151</v>
      </c>
      <c r="F370" s="51" t="str">
        <f>IFERROR(VLOOKUP(E370,#REF!,2,0),"-")</f>
        <v>-</v>
      </c>
      <c r="G370" s="50" t="s">
        <v>29</v>
      </c>
      <c r="H370" s="56" t="s">
        <v>308</v>
      </c>
      <c r="I370" s="56" t="s">
        <v>73</v>
      </c>
      <c r="J370" s="56" t="s">
        <v>106</v>
      </c>
      <c r="K370" s="56" t="s">
        <v>1628</v>
      </c>
      <c r="L370" s="56" t="s">
        <v>1629</v>
      </c>
      <c r="M370" s="56" t="s">
        <v>1630</v>
      </c>
      <c r="N370" s="56">
        <v>20</v>
      </c>
      <c r="O370" s="56"/>
      <c r="P370" s="56">
        <v>428</v>
      </c>
      <c r="Q370" s="56">
        <v>220</v>
      </c>
      <c r="R370" s="56"/>
      <c r="S370" s="56"/>
      <c r="T370" s="56">
        <v>130</v>
      </c>
      <c r="U370" s="56"/>
      <c r="V370" s="56"/>
      <c r="W370" s="56"/>
      <c r="X370" s="57">
        <f t="shared" si="5"/>
        <v>778</v>
      </c>
      <c r="Y370" s="27">
        <v>3800</v>
      </c>
      <c r="Z370" s="57">
        <f t="shared" si="6"/>
        <v>4578</v>
      </c>
      <c r="AA370" s="56"/>
      <c r="AB370" s="14" t="s">
        <v>1631</v>
      </c>
      <c r="AC370" s="15">
        <v>45933</v>
      </c>
      <c r="AD370" s="56"/>
      <c r="AE370" s="56"/>
      <c r="AF370" s="56"/>
      <c r="AG370" s="56"/>
      <c r="AH370" s="56"/>
      <c r="AI370" s="56">
        <v>350</v>
      </c>
      <c r="AJ370" s="56"/>
      <c r="AK370" s="56"/>
      <c r="AL370" s="56">
        <v>100</v>
      </c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45930</v>
      </c>
      <c r="B371" s="49" t="s">
        <v>30</v>
      </c>
      <c r="C371" s="27" t="s">
        <v>44</v>
      </c>
      <c r="D371" s="27" t="s">
        <v>41</v>
      </c>
      <c r="E371" s="50" t="s">
        <v>222</v>
      </c>
      <c r="F371" s="51" t="str">
        <f>IFERROR(VLOOKUP(E371,#REF!,2,0),"-")</f>
        <v>-</v>
      </c>
      <c r="G371" s="50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7">
        <f t="shared" si="5"/>
        <v>0</v>
      </c>
      <c r="Y371" s="27"/>
      <c r="Z371" s="57">
        <f t="shared" si="6"/>
        <v>0</v>
      </c>
      <c r="AA371" s="56"/>
      <c r="AB371" s="56"/>
      <c r="AC371" s="15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45930</v>
      </c>
      <c r="B372" s="49" t="s">
        <v>30</v>
      </c>
      <c r="C372" s="27" t="s">
        <v>46</v>
      </c>
      <c r="D372" s="27" t="s">
        <v>41</v>
      </c>
      <c r="E372" s="50" t="s">
        <v>234</v>
      </c>
      <c r="F372" s="51" t="str">
        <f>IFERROR(VLOOKUP(E372,#REF!,2,0),"-")</f>
        <v>-</v>
      </c>
      <c r="G372" s="50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7">
        <f t="shared" si="5"/>
        <v>0</v>
      </c>
      <c r="Y372" s="27"/>
      <c r="Z372" s="57">
        <f t="shared" si="6"/>
        <v>0</v>
      </c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45930</v>
      </c>
      <c r="B373" s="49" t="s">
        <v>30</v>
      </c>
      <c r="C373" s="27" t="s">
        <v>47</v>
      </c>
      <c r="D373" s="27" t="s">
        <v>41</v>
      </c>
      <c r="E373" s="50" t="s">
        <v>286</v>
      </c>
      <c r="F373" s="51" t="str">
        <f>IFERROR(VLOOKUP(E373,#REF!,2,0),"-")</f>
        <v>-</v>
      </c>
      <c r="G373" s="50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5"/>
        <v>0</v>
      </c>
      <c r="Y373" s="27"/>
      <c r="Z373" s="57">
        <f t="shared" si="6"/>
        <v>0</v>
      </c>
      <c r="AA373" s="56"/>
      <c r="AB373" s="56"/>
      <c r="AC373" s="15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15">
        <v>45930</v>
      </c>
      <c r="B374" s="49" t="s">
        <v>30</v>
      </c>
      <c r="C374" s="27" t="s">
        <v>50</v>
      </c>
      <c r="D374" s="27" t="s">
        <v>41</v>
      </c>
      <c r="E374" s="50" t="s">
        <v>266</v>
      </c>
      <c r="F374" s="51" t="str">
        <f>IFERROR(VLOOKUP(E374,#REF!,2,0),"-")</f>
        <v>-</v>
      </c>
      <c r="G374" s="50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7">
        <f t="shared" si="5"/>
        <v>0</v>
      </c>
      <c r="Y374" s="27"/>
      <c r="Z374" s="57">
        <f t="shared" si="6"/>
        <v>0</v>
      </c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9"/>
      <c r="AQ374" s="60"/>
      <c r="AR374" s="59"/>
      <c r="AS374" s="59"/>
    </row>
    <row r="375" spans="1:45" ht="18.75" customHeight="1">
      <c r="A375" s="15">
        <v>45930</v>
      </c>
      <c r="B375" s="49" t="s">
        <v>30</v>
      </c>
      <c r="C375" s="27" t="s">
        <v>52</v>
      </c>
      <c r="D375" s="27" t="s">
        <v>41</v>
      </c>
      <c r="E375" s="50" t="s">
        <v>292</v>
      </c>
      <c r="F375" s="51" t="str">
        <f>IFERROR(VLOOKUP(E375,#REF!,2,0),"-")</f>
        <v>-</v>
      </c>
      <c r="G375" s="50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5"/>
        <v>0</v>
      </c>
      <c r="Y375" s="27"/>
      <c r="Z375" s="57">
        <f t="shared" si="6"/>
        <v>0</v>
      </c>
      <c r="AA375" s="56"/>
      <c r="AB375" s="56"/>
      <c r="AC375" s="15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45930</v>
      </c>
      <c r="B376" s="49" t="s">
        <v>30</v>
      </c>
      <c r="C376" s="27" t="s">
        <v>54</v>
      </c>
      <c r="D376" s="27" t="s">
        <v>41</v>
      </c>
      <c r="E376" s="50" t="s">
        <v>227</v>
      </c>
      <c r="F376" s="51" t="str">
        <f>IFERROR(VLOOKUP(E376,#REF!,2,0),"-")</f>
        <v>-</v>
      </c>
      <c r="G376" s="50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7">
        <f t="shared" si="5"/>
        <v>0</v>
      </c>
      <c r="Y376" s="27"/>
      <c r="Z376" s="57">
        <f t="shared" si="6"/>
        <v>0</v>
      </c>
      <c r="AA376" s="56"/>
      <c r="AB376" s="56"/>
      <c r="AC376" s="15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15">
        <v>45930</v>
      </c>
      <c r="B377" s="49" t="s">
        <v>27</v>
      </c>
      <c r="C377" s="27" t="s">
        <v>56</v>
      </c>
      <c r="D377" s="27" t="s">
        <v>41</v>
      </c>
      <c r="E377" s="50" t="s">
        <v>253</v>
      </c>
      <c r="F377" s="51" t="str">
        <f>IFERROR(VLOOKUP(E377,#REF!,2,0),"-")</f>
        <v>-</v>
      </c>
      <c r="G377" s="50" t="s">
        <v>29</v>
      </c>
      <c r="H377" s="56" t="s">
        <v>545</v>
      </c>
      <c r="I377" s="56" t="s">
        <v>61</v>
      </c>
      <c r="J377" s="56" t="s">
        <v>108</v>
      </c>
      <c r="K377" s="56" t="s">
        <v>1632</v>
      </c>
      <c r="L377" s="56" t="s">
        <v>1633</v>
      </c>
      <c r="M377" s="56" t="s">
        <v>1634</v>
      </c>
      <c r="N377" s="56">
        <v>40</v>
      </c>
      <c r="O377" s="56"/>
      <c r="P377" s="56">
        <v>800</v>
      </c>
      <c r="Q377" s="56">
        <v>220</v>
      </c>
      <c r="R377" s="56"/>
      <c r="S377" s="56"/>
      <c r="T377" s="56">
        <v>130</v>
      </c>
      <c r="U377" s="56"/>
      <c r="V377" s="56"/>
      <c r="W377" s="56"/>
      <c r="X377" s="57">
        <f t="shared" si="5"/>
        <v>1150</v>
      </c>
      <c r="Y377" s="27">
        <v>4000</v>
      </c>
      <c r="Z377" s="57">
        <f t="shared" si="6"/>
        <v>5150</v>
      </c>
      <c r="AA377" s="56"/>
      <c r="AB377" s="14" t="s">
        <v>1635</v>
      </c>
      <c r="AC377" s="15">
        <v>45933</v>
      </c>
      <c r="AD377" s="56"/>
      <c r="AE377" s="56"/>
      <c r="AF377" s="56"/>
      <c r="AG377" s="56"/>
      <c r="AH377" s="56"/>
      <c r="AI377" s="56">
        <v>350</v>
      </c>
      <c r="AJ377" s="56"/>
      <c r="AK377" s="56"/>
      <c r="AL377" s="56">
        <v>100</v>
      </c>
      <c r="AM377" s="56"/>
      <c r="AN377" s="56"/>
      <c r="AO377" s="56"/>
      <c r="AP377" s="59"/>
      <c r="AQ377" s="60"/>
      <c r="AR377" s="59"/>
      <c r="AS377" s="59"/>
    </row>
    <row r="378" spans="1:45" ht="18.75" customHeight="1">
      <c r="A378" s="15">
        <v>45930</v>
      </c>
      <c r="B378" s="49" t="s">
        <v>30</v>
      </c>
      <c r="C378" s="27" t="s">
        <v>78</v>
      </c>
      <c r="D378" s="27" t="s">
        <v>41</v>
      </c>
      <c r="E378" s="50" t="s">
        <v>55</v>
      </c>
      <c r="F378" s="51" t="str">
        <f>IFERROR(VLOOKUP(E378,#REF!,2,0),"-")</f>
        <v>-</v>
      </c>
      <c r="G378" s="50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7">
        <f t="shared" si="5"/>
        <v>0</v>
      </c>
      <c r="Y378" s="27"/>
      <c r="Z378" s="57">
        <f t="shared" si="6"/>
        <v>0</v>
      </c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45930</v>
      </c>
      <c r="B379" s="49" t="s">
        <v>30</v>
      </c>
      <c r="C379" s="27" t="s">
        <v>79</v>
      </c>
      <c r="D379" s="27" t="s">
        <v>41</v>
      </c>
      <c r="E379" s="50" t="s">
        <v>53</v>
      </c>
      <c r="F379" s="51" t="str">
        <f>IFERROR(VLOOKUP(E379,#REF!,2,0),"-")</f>
        <v>-</v>
      </c>
      <c r="G379" s="50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5"/>
        <v>0</v>
      </c>
      <c r="Y379" s="27"/>
      <c r="Z379" s="57">
        <f t="shared" si="6"/>
        <v>0</v>
      </c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15">
        <v>45930</v>
      </c>
      <c r="B380" s="49" t="s">
        <v>30</v>
      </c>
      <c r="C380" s="27" t="s">
        <v>79</v>
      </c>
      <c r="D380" s="27" t="s">
        <v>41</v>
      </c>
      <c r="E380" s="50" t="s">
        <v>53</v>
      </c>
      <c r="F380" s="51" t="str">
        <f>IFERROR(VLOOKUP(E380,#REF!,2,0),"-")</f>
        <v>-</v>
      </c>
      <c r="G380" s="50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7">
        <f t="shared" si="5"/>
        <v>0</v>
      </c>
      <c r="Y380" s="27"/>
      <c r="Z380" s="57">
        <f t="shared" si="6"/>
        <v>0</v>
      </c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9"/>
      <c r="AQ380" s="60"/>
      <c r="AR380" s="59"/>
      <c r="AS380" s="59"/>
    </row>
    <row r="381" spans="1:45" ht="18.75" customHeight="1">
      <c r="A381" s="15">
        <v>45930</v>
      </c>
      <c r="B381" s="49" t="s">
        <v>30</v>
      </c>
      <c r="C381" s="27" t="s">
        <v>80</v>
      </c>
      <c r="D381" s="27" t="s">
        <v>41</v>
      </c>
      <c r="E381" s="50" t="s">
        <v>258</v>
      </c>
      <c r="F381" s="51" t="str">
        <f>IFERROR(VLOOKUP(E381,#REF!,2,0),"-")</f>
        <v>-</v>
      </c>
      <c r="G381" s="50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7">
        <f t="shared" si="5"/>
        <v>0</v>
      </c>
      <c r="Y381" s="27"/>
      <c r="Z381" s="57">
        <f t="shared" si="6"/>
        <v>0</v>
      </c>
      <c r="AA381" s="56"/>
      <c r="AB381" s="3"/>
      <c r="AC381" s="89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45930</v>
      </c>
      <c r="B382" s="49" t="s">
        <v>30</v>
      </c>
      <c r="C382" s="27" t="s">
        <v>80</v>
      </c>
      <c r="D382" s="27" t="s">
        <v>41</v>
      </c>
      <c r="E382" s="50" t="s">
        <v>258</v>
      </c>
      <c r="F382" s="51" t="str">
        <f>IFERROR(VLOOKUP(E382,#REF!,2,0),"-")</f>
        <v>-</v>
      </c>
      <c r="G382" s="50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7">
        <f t="shared" si="5"/>
        <v>0</v>
      </c>
      <c r="Y382" s="27"/>
      <c r="Z382" s="57">
        <f t="shared" si="6"/>
        <v>0</v>
      </c>
      <c r="AA382" s="56"/>
      <c r="AB382" s="3"/>
      <c r="AC382" s="89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15">
        <v>45930</v>
      </c>
      <c r="B383" s="49" t="s">
        <v>27</v>
      </c>
      <c r="C383" s="27" t="s">
        <v>259</v>
      </c>
      <c r="D383" s="27" t="s">
        <v>41</v>
      </c>
      <c r="E383" s="50" t="s">
        <v>272</v>
      </c>
      <c r="F383" s="51" t="str">
        <f>IFERROR(VLOOKUP(E383,#REF!,2,0),"-")</f>
        <v>-</v>
      </c>
      <c r="G383" s="50" t="s">
        <v>29</v>
      </c>
      <c r="H383" s="56" t="s">
        <v>171</v>
      </c>
      <c r="I383" s="56" t="s">
        <v>82</v>
      </c>
      <c r="J383" s="56" t="s">
        <v>123</v>
      </c>
      <c r="K383" s="56" t="s">
        <v>1636</v>
      </c>
      <c r="L383" s="56" t="s">
        <v>1637</v>
      </c>
      <c r="M383" s="56" t="s">
        <v>1638</v>
      </c>
      <c r="N383" s="56">
        <v>20</v>
      </c>
      <c r="O383" s="56"/>
      <c r="P383" s="56">
        <v>574.5</v>
      </c>
      <c r="Q383" s="56"/>
      <c r="R383" s="56"/>
      <c r="S383" s="56"/>
      <c r="T383" s="56">
        <v>130</v>
      </c>
      <c r="U383" s="56"/>
      <c r="V383" s="56"/>
      <c r="W383" s="56"/>
      <c r="X383" s="57">
        <f t="shared" si="5"/>
        <v>704.5</v>
      </c>
      <c r="Y383" s="27">
        <v>4200</v>
      </c>
      <c r="Z383" s="57">
        <f t="shared" si="6"/>
        <v>4904.5</v>
      </c>
      <c r="AA383" s="56"/>
      <c r="AB383" s="14" t="s">
        <v>1639</v>
      </c>
      <c r="AC383" s="15">
        <v>45933</v>
      </c>
      <c r="AD383" s="56"/>
      <c r="AE383" s="56"/>
      <c r="AF383" s="56"/>
      <c r="AG383" s="56"/>
      <c r="AH383" s="56"/>
      <c r="AI383" s="56">
        <v>350</v>
      </c>
      <c r="AJ383" s="56"/>
      <c r="AK383" s="56"/>
      <c r="AL383" s="56">
        <v>100</v>
      </c>
      <c r="AM383" s="56"/>
      <c r="AN383" s="56"/>
      <c r="AO383" s="56"/>
      <c r="AP383" s="59"/>
      <c r="AQ383" s="60"/>
      <c r="AR383" s="59"/>
      <c r="AS383" s="59"/>
    </row>
    <row r="384" spans="1:45" ht="18.75" customHeight="1">
      <c r="A384" s="15">
        <v>45930</v>
      </c>
      <c r="B384" s="49" t="s">
        <v>60</v>
      </c>
      <c r="C384" s="27" t="s">
        <v>263</v>
      </c>
      <c r="D384" s="27" t="s">
        <v>41</v>
      </c>
      <c r="E384" s="50" t="s">
        <v>219</v>
      </c>
      <c r="F384" s="51" t="str">
        <f>IFERROR(VLOOKUP(E384,#REF!,2,0),"-")</f>
        <v>-</v>
      </c>
      <c r="G384" s="50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5"/>
        <v>0</v>
      </c>
      <c r="Y384" s="27"/>
      <c r="Z384" s="57">
        <f t="shared" si="6"/>
        <v>0</v>
      </c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45930</v>
      </c>
      <c r="B385" s="49" t="s">
        <v>30</v>
      </c>
      <c r="C385" s="27" t="s">
        <v>259</v>
      </c>
      <c r="D385" s="27" t="s">
        <v>41</v>
      </c>
      <c r="E385" s="50" t="s">
        <v>272</v>
      </c>
      <c r="F385" s="51" t="str">
        <f>IFERROR(VLOOKUP(E385,#REF!,2,0),"-")</f>
        <v>-</v>
      </c>
      <c r="G385" s="50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5"/>
        <v>0</v>
      </c>
      <c r="Y385" s="27"/>
      <c r="Z385" s="57">
        <f t="shared" si="6"/>
        <v>0</v>
      </c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45930</v>
      </c>
      <c r="B386" s="49" t="s">
        <v>30</v>
      </c>
      <c r="C386" s="27" t="s">
        <v>256</v>
      </c>
      <c r="D386" s="27" t="s">
        <v>41</v>
      </c>
      <c r="E386" s="50" t="s">
        <v>275</v>
      </c>
      <c r="F386" s="51" t="str">
        <f>IFERROR(VLOOKUP(E386,#REF!,2,0),"-")</f>
        <v>-</v>
      </c>
      <c r="G386" s="50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7">
        <f t="shared" si="5"/>
        <v>0</v>
      </c>
      <c r="Y386" s="27"/>
      <c r="Z386" s="57">
        <f t="shared" si="6"/>
        <v>0</v>
      </c>
      <c r="AA386" s="56"/>
      <c r="AB386" s="56"/>
      <c r="AC386" s="15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80">
        <v>45930</v>
      </c>
      <c r="B387" s="49" t="s">
        <v>30</v>
      </c>
      <c r="C387" s="82" t="s">
        <v>282</v>
      </c>
      <c r="D387" s="82" t="s">
        <v>41</v>
      </c>
      <c r="E387" s="83" t="s">
        <v>210</v>
      </c>
      <c r="F387" s="84" t="str">
        <f>IFERROR(VLOOKUP(E387,#REF!,2,0),"-")</f>
        <v>-</v>
      </c>
      <c r="G387" s="83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6">
        <f t="shared" si="5"/>
        <v>0</v>
      </c>
      <c r="Y387" s="82"/>
      <c r="Z387" s="86">
        <f t="shared" si="6"/>
        <v>0</v>
      </c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7"/>
      <c r="AQ387" s="88"/>
      <c r="AR387" s="87"/>
      <c r="AS387" s="87"/>
    </row>
    <row r="388" spans="1:45" ht="18.75" customHeight="1">
      <c r="A388" s="56" t="s">
        <v>1640</v>
      </c>
      <c r="B388" s="49" t="s">
        <v>30</v>
      </c>
      <c r="C388" s="27" t="s">
        <v>22</v>
      </c>
      <c r="D388" s="27" t="s">
        <v>23</v>
      </c>
      <c r="E388" s="50" t="s">
        <v>207</v>
      </c>
      <c r="F388" s="51" t="str">
        <f>IFERROR(VLOOKUP(E388,#REF!,2,0),"-")</f>
        <v>-</v>
      </c>
      <c r="G388" s="50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5"/>
        <v>0</v>
      </c>
      <c r="Y388" s="27"/>
      <c r="Z388" s="57">
        <f t="shared" si="6"/>
        <v>0</v>
      </c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56" t="s">
        <v>1640</v>
      </c>
      <c r="B389" s="49" t="s">
        <v>30</v>
      </c>
      <c r="C389" s="27" t="s">
        <v>28</v>
      </c>
      <c r="D389" s="27" t="s">
        <v>23</v>
      </c>
      <c r="E389" s="50" t="s">
        <v>261</v>
      </c>
      <c r="F389" s="51" t="str">
        <f>IFERROR(VLOOKUP(E389,#REF!,2,0),"-")</f>
        <v>-</v>
      </c>
      <c r="G389" s="50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5"/>
        <v>0</v>
      </c>
      <c r="Y389" s="27"/>
      <c r="Z389" s="57">
        <f t="shared" si="6"/>
        <v>0</v>
      </c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56" t="s">
        <v>1640</v>
      </c>
      <c r="B390" s="49" t="s">
        <v>30</v>
      </c>
      <c r="C390" s="27" t="s">
        <v>31</v>
      </c>
      <c r="D390" s="27" t="s">
        <v>23</v>
      </c>
      <c r="E390" s="50" t="s">
        <v>248</v>
      </c>
      <c r="F390" s="51" t="str">
        <f>IFERROR(VLOOKUP(E390,#REF!,2,0),"-")</f>
        <v>-</v>
      </c>
      <c r="G390" s="50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7">
        <f t="shared" si="5"/>
        <v>0</v>
      </c>
      <c r="Y390" s="27"/>
      <c r="Z390" s="57">
        <f t="shared" si="6"/>
        <v>0</v>
      </c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56" t="s">
        <v>1640</v>
      </c>
      <c r="B391" s="49" t="s">
        <v>30</v>
      </c>
      <c r="C391" s="27" t="s">
        <v>33</v>
      </c>
      <c r="D391" s="27" t="s">
        <v>23</v>
      </c>
      <c r="E391" s="50"/>
      <c r="F391" s="51"/>
      <c r="G391" s="50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5"/>
        <v>0</v>
      </c>
      <c r="Y391" s="27"/>
      <c r="Z391" s="57">
        <f t="shared" si="6"/>
        <v>0</v>
      </c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56" t="s">
        <v>1640</v>
      </c>
      <c r="B392" s="49" t="s">
        <v>30</v>
      </c>
      <c r="C392" s="27" t="s">
        <v>34</v>
      </c>
      <c r="D392" s="27" t="s">
        <v>23</v>
      </c>
      <c r="E392" s="50" t="s">
        <v>75</v>
      </c>
      <c r="F392" s="51" t="str">
        <f>IFERROR(VLOOKUP(E392,#REF!,2,0),"-")</f>
        <v>-</v>
      </c>
      <c r="G392" s="50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7">
        <f t="shared" si="5"/>
        <v>0</v>
      </c>
      <c r="Y392" s="27"/>
      <c r="Z392" s="57">
        <f t="shared" si="6"/>
        <v>0</v>
      </c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56" t="s">
        <v>1640</v>
      </c>
      <c r="B393" s="49" t="s">
        <v>30</v>
      </c>
      <c r="C393" s="27" t="s">
        <v>36</v>
      </c>
      <c r="D393" s="27" t="s">
        <v>23</v>
      </c>
      <c r="E393" s="50" t="s">
        <v>37</v>
      </c>
      <c r="F393" s="51" t="str">
        <f>IFERROR(VLOOKUP(E393,#REF!,2,0),"-")</f>
        <v>-</v>
      </c>
      <c r="G393" s="50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5"/>
        <v>0</v>
      </c>
      <c r="Y393" s="27"/>
      <c r="Z393" s="57">
        <f t="shared" si="6"/>
        <v>0</v>
      </c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56" t="s">
        <v>1640</v>
      </c>
      <c r="B394" s="49" t="s">
        <v>30</v>
      </c>
      <c r="C394" s="27" t="s">
        <v>39</v>
      </c>
      <c r="D394" s="27" t="s">
        <v>23</v>
      </c>
      <c r="E394" s="50" t="s">
        <v>151</v>
      </c>
      <c r="F394" s="51" t="str">
        <f>IFERROR(VLOOKUP(E394,#REF!,2,0),"-")</f>
        <v>-</v>
      </c>
      <c r="G394" s="50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7">
        <f t="shared" si="5"/>
        <v>0</v>
      </c>
      <c r="Y394" s="27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56" t="s">
        <v>1640</v>
      </c>
      <c r="B395" s="49" t="s">
        <v>30</v>
      </c>
      <c r="C395" s="27" t="s">
        <v>44</v>
      </c>
      <c r="D395" s="27" t="s">
        <v>41</v>
      </c>
      <c r="E395" s="50" t="s">
        <v>222</v>
      </c>
      <c r="F395" s="51" t="str">
        <f>IFERROR(VLOOKUP(E395,#REF!,2,0),"-")</f>
        <v>-</v>
      </c>
      <c r="G395" s="50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5"/>
        <v>0</v>
      </c>
      <c r="Y395" s="27"/>
      <c r="Z395" s="57">
        <f t="shared" ref="Z395:Z420" si="7">SUM(X395:Y395
)</f>
        <v>0</v>
      </c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56" t="s">
        <v>1640</v>
      </c>
      <c r="B396" s="49" t="s">
        <v>30</v>
      </c>
      <c r="C396" s="27" t="s">
        <v>46</v>
      </c>
      <c r="D396" s="27" t="s">
        <v>41</v>
      </c>
      <c r="E396" s="50" t="s">
        <v>234</v>
      </c>
      <c r="F396" s="51" t="str">
        <f>IFERROR(VLOOKUP(E396,#REF!,2,0),"-")</f>
        <v>-</v>
      </c>
      <c r="G396" s="50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7">
        <f t="shared" si="5"/>
        <v>0</v>
      </c>
      <c r="Y396" s="27"/>
      <c r="Z396" s="57">
        <f t="shared" si="7"/>
        <v>0</v>
      </c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9"/>
      <c r="AQ396" s="60"/>
      <c r="AR396" s="59"/>
      <c r="AS396" s="59"/>
    </row>
    <row r="397" spans="1:45" ht="18.75" customHeight="1">
      <c r="A397" s="56" t="s">
        <v>1640</v>
      </c>
      <c r="B397" s="49" t="s">
        <v>30</v>
      </c>
      <c r="C397" s="27" t="s">
        <v>47</v>
      </c>
      <c r="D397" s="27" t="s">
        <v>41</v>
      </c>
      <c r="E397" s="50" t="s">
        <v>286</v>
      </c>
      <c r="F397" s="51" t="str">
        <f>IFERROR(VLOOKUP(E397,#REF!,2,0),"-")</f>
        <v>-</v>
      </c>
      <c r="G397" s="50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5"/>
        <v>0</v>
      </c>
      <c r="Y397" s="27"/>
      <c r="Z397" s="57">
        <f t="shared" si="7"/>
        <v>0</v>
      </c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56" t="s">
        <v>1640</v>
      </c>
      <c r="B398" s="49" t="s">
        <v>30</v>
      </c>
      <c r="C398" s="27" t="s">
        <v>50</v>
      </c>
      <c r="D398" s="27" t="s">
        <v>41</v>
      </c>
      <c r="E398" s="50" t="s">
        <v>266</v>
      </c>
      <c r="F398" s="51" t="str">
        <f>IFERROR(VLOOKUP(E398,#REF!,2,0),"-")</f>
        <v>-</v>
      </c>
      <c r="G398" s="50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5"/>
        <v>0</v>
      </c>
      <c r="Y398" s="27"/>
      <c r="Z398" s="57">
        <f t="shared" si="7"/>
        <v>0</v>
      </c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56" t="s">
        <v>1640</v>
      </c>
      <c r="B399" s="49" t="s">
        <v>30</v>
      </c>
      <c r="C399" s="27" t="s">
        <v>52</v>
      </c>
      <c r="D399" s="27" t="s">
        <v>41</v>
      </c>
      <c r="E399" s="50" t="s">
        <v>292</v>
      </c>
      <c r="F399" s="51" t="str">
        <f>IFERROR(VLOOKUP(E399,#REF!,2,0),"-")</f>
        <v>-</v>
      </c>
      <c r="G399" s="50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5"/>
        <v>0</v>
      </c>
      <c r="Y399" s="27"/>
      <c r="Z399" s="57">
        <f t="shared" si="7"/>
        <v>0</v>
      </c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9"/>
      <c r="AQ399" s="60"/>
      <c r="AR399" s="59"/>
      <c r="AS399" s="59"/>
    </row>
    <row r="400" spans="1:45" ht="18.75" customHeight="1">
      <c r="A400" s="56" t="s">
        <v>1640</v>
      </c>
      <c r="B400" s="49" t="s">
        <v>30</v>
      </c>
      <c r="C400" s="27" t="s">
        <v>54</v>
      </c>
      <c r="D400" s="27" t="s">
        <v>41</v>
      </c>
      <c r="E400" s="50" t="s">
        <v>227</v>
      </c>
      <c r="F400" s="51" t="str">
        <f>IFERROR(VLOOKUP(E400,#REF!,2,0),"-")</f>
        <v>-</v>
      </c>
      <c r="G400" s="50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5"/>
        <v>0</v>
      </c>
      <c r="Y400" s="27"/>
      <c r="Z400" s="57">
        <f t="shared" si="7"/>
        <v>0</v>
      </c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9"/>
      <c r="AQ400" s="60"/>
      <c r="AR400" s="59"/>
      <c r="AS400" s="59"/>
    </row>
    <row r="401" spans="1:45" ht="18.75" customHeight="1">
      <c r="A401" s="56" t="s">
        <v>1640</v>
      </c>
      <c r="B401" s="49" t="s">
        <v>30</v>
      </c>
      <c r="C401" s="27" t="s">
        <v>54</v>
      </c>
      <c r="D401" s="27" t="s">
        <v>41</v>
      </c>
      <c r="E401" s="50" t="s">
        <v>227</v>
      </c>
      <c r="F401" s="51" t="str">
        <f>IFERROR(VLOOKUP(E401,#REF!,2,0),"-")</f>
        <v>-</v>
      </c>
      <c r="G401" s="50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5"/>
        <v>0</v>
      </c>
      <c r="Y401" s="27"/>
      <c r="Z401" s="57">
        <f t="shared" si="7"/>
        <v>0</v>
      </c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56" t="s">
        <v>1640</v>
      </c>
      <c r="B402" s="49" t="s">
        <v>30</v>
      </c>
      <c r="C402" s="27" t="s">
        <v>56</v>
      </c>
      <c r="D402" s="27" t="s">
        <v>41</v>
      </c>
      <c r="E402" s="50" t="s">
        <v>253</v>
      </c>
      <c r="F402" s="51" t="str">
        <f>IFERROR(VLOOKUP(E402,#REF!,2,0),"-")</f>
        <v>-</v>
      </c>
      <c r="G402" s="50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5"/>
        <v>0</v>
      </c>
      <c r="Y402" s="27"/>
      <c r="Z402" s="57">
        <f t="shared" si="7"/>
        <v>0</v>
      </c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9"/>
      <c r="AQ402" s="60"/>
      <c r="AR402" s="59"/>
      <c r="AS402" s="59"/>
    </row>
    <row r="403" spans="1:45" ht="18.75" customHeight="1">
      <c r="A403" s="56" t="s">
        <v>1640</v>
      </c>
      <c r="B403" s="49" t="s">
        <v>30</v>
      </c>
      <c r="C403" s="27" t="s">
        <v>56</v>
      </c>
      <c r="D403" s="27" t="s">
        <v>41</v>
      </c>
      <c r="E403" s="50" t="s">
        <v>253</v>
      </c>
      <c r="F403" s="51" t="str">
        <f>IFERROR(VLOOKUP(E403,#REF!,2,0),"-")</f>
        <v>-</v>
      </c>
      <c r="G403" s="50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5"/>
        <v>0</v>
      </c>
      <c r="Y403" s="27"/>
      <c r="Z403" s="57">
        <f t="shared" si="7"/>
        <v>0</v>
      </c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9"/>
      <c r="AQ403" s="60"/>
      <c r="AR403" s="59"/>
      <c r="AS403" s="59"/>
    </row>
    <row r="404" spans="1:45" ht="18.75" customHeight="1">
      <c r="A404" s="56" t="s">
        <v>1640</v>
      </c>
      <c r="B404" s="49" t="s">
        <v>30</v>
      </c>
      <c r="C404" s="27" t="s">
        <v>78</v>
      </c>
      <c r="D404" s="27" t="s">
        <v>41</v>
      </c>
      <c r="E404" s="50" t="s">
        <v>55</v>
      </c>
      <c r="F404" s="51" t="str">
        <f>IFERROR(VLOOKUP(E404,#REF!,2,0),"-")</f>
        <v>-</v>
      </c>
      <c r="G404" s="50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7">
        <f t="shared" si="5"/>
        <v>0</v>
      </c>
      <c r="Y404" s="27"/>
      <c r="Z404" s="57">
        <f t="shared" si="7"/>
        <v>0</v>
      </c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56" t="s">
        <v>1640</v>
      </c>
      <c r="B405" s="49" t="s">
        <v>30</v>
      </c>
      <c r="C405" s="27" t="s">
        <v>78</v>
      </c>
      <c r="D405" s="27" t="s">
        <v>41</v>
      </c>
      <c r="E405" s="50" t="s">
        <v>55</v>
      </c>
      <c r="F405" s="51" t="str">
        <f>IFERROR(VLOOKUP(E405,#REF!,2,0),"-")</f>
        <v>-</v>
      </c>
      <c r="G405" s="50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ref="X405:X420" si="8">SUM(P405:V405)-W405</f>
        <v>0</v>
      </c>
      <c r="Y405" s="27"/>
      <c r="Z405" s="57">
        <f t="shared" si="7"/>
        <v>0</v>
      </c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56" t="s">
        <v>1640</v>
      </c>
      <c r="B406" s="49" t="s">
        <v>30</v>
      </c>
      <c r="C406" s="27" t="s">
        <v>79</v>
      </c>
      <c r="D406" s="27" t="s">
        <v>41</v>
      </c>
      <c r="E406" s="50" t="s">
        <v>53</v>
      </c>
      <c r="F406" s="51" t="str">
        <f>IFERROR(VLOOKUP(E406,#REF!,2,0),"-")</f>
        <v>-</v>
      </c>
      <c r="G406" s="50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7">
        <f t="shared" si="8"/>
        <v>0</v>
      </c>
      <c r="Y406" s="27"/>
      <c r="Z406" s="57">
        <f t="shared" si="7"/>
        <v>0</v>
      </c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56" t="s">
        <v>1640</v>
      </c>
      <c r="B407" s="49" t="s">
        <v>30</v>
      </c>
      <c r="C407" s="27" t="s">
        <v>80</v>
      </c>
      <c r="D407" s="27" t="s">
        <v>41</v>
      </c>
      <c r="E407" s="50" t="s">
        <v>258</v>
      </c>
      <c r="F407" s="51" t="str">
        <f>IFERROR(VLOOKUP(E407,#REF!,2,0),"-")</f>
        <v>-</v>
      </c>
      <c r="G407" s="50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8"/>
        <v>0</v>
      </c>
      <c r="Y407" s="27"/>
      <c r="Z407" s="57">
        <f t="shared" si="7"/>
        <v>0</v>
      </c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56" t="s">
        <v>1640</v>
      </c>
      <c r="B408" s="49" t="s">
        <v>30</v>
      </c>
      <c r="C408" s="27" t="s">
        <v>80</v>
      </c>
      <c r="D408" s="27" t="s">
        <v>41</v>
      </c>
      <c r="E408" s="50" t="s">
        <v>258</v>
      </c>
      <c r="F408" s="51" t="str">
        <f>IFERROR(VLOOKUP(E408,#REF!,2,0),"-")</f>
        <v>-</v>
      </c>
      <c r="G408" s="50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7">
        <f t="shared" si="8"/>
        <v>0</v>
      </c>
      <c r="Y408" s="27"/>
      <c r="Z408" s="57">
        <f t="shared" si="7"/>
        <v>0</v>
      </c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56" t="s">
        <v>1640</v>
      </c>
      <c r="B409" s="49" t="s">
        <v>30</v>
      </c>
      <c r="C409" s="27" t="s">
        <v>81</v>
      </c>
      <c r="D409" s="27" t="s">
        <v>41</v>
      </c>
      <c r="E409" s="50" t="s">
        <v>74</v>
      </c>
      <c r="F409" s="51" t="str">
        <f>IFERROR(VLOOKUP(E409,#REF!,2,0),"-")</f>
        <v>-</v>
      </c>
      <c r="G409" s="50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8"/>
        <v>0</v>
      </c>
      <c r="Y409" s="27"/>
      <c r="Z409" s="57">
        <f t="shared" si="7"/>
        <v>0</v>
      </c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56" t="s">
        <v>1640</v>
      </c>
      <c r="B410" s="49" t="s">
        <v>30</v>
      </c>
      <c r="C410" s="27" t="s">
        <v>263</v>
      </c>
      <c r="D410" s="27" t="s">
        <v>41</v>
      </c>
      <c r="E410" s="50" t="s">
        <v>219</v>
      </c>
      <c r="F410" s="51" t="str">
        <f>IFERROR(VLOOKUP(E410,#REF!,2,0),"-")</f>
        <v>-</v>
      </c>
      <c r="G410" s="50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7">
        <f t="shared" si="8"/>
        <v>0</v>
      </c>
      <c r="Y410" s="27"/>
      <c r="Z410" s="57">
        <f t="shared" si="7"/>
        <v>0</v>
      </c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56" t="s">
        <v>1640</v>
      </c>
      <c r="B411" s="49" t="s">
        <v>60</v>
      </c>
      <c r="C411" s="27" t="s">
        <v>263</v>
      </c>
      <c r="D411" s="27" t="s">
        <v>41</v>
      </c>
      <c r="E411" s="50" t="s">
        <v>219</v>
      </c>
      <c r="F411" s="51" t="str">
        <f>IFERROR(VLOOKUP(E411,#REF!,2,0),"-")</f>
        <v>-</v>
      </c>
      <c r="G411" s="50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8"/>
        <v>0</v>
      </c>
      <c r="Y411" s="27"/>
      <c r="Z411" s="57">
        <f t="shared" si="7"/>
        <v>0</v>
      </c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56" t="s">
        <v>1640</v>
      </c>
      <c r="B412" s="49" t="s">
        <v>30</v>
      </c>
      <c r="C412" s="27" t="s">
        <v>259</v>
      </c>
      <c r="D412" s="27" t="s">
        <v>41</v>
      </c>
      <c r="E412" s="50" t="s">
        <v>272</v>
      </c>
      <c r="F412" s="51" t="str">
        <f>IFERROR(VLOOKUP(E412,#REF!,2,0),"-")</f>
        <v>-</v>
      </c>
      <c r="G412" s="50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7">
        <f t="shared" si="8"/>
        <v>0</v>
      </c>
      <c r="Y412" s="27"/>
      <c r="Z412" s="57">
        <f t="shared" si="7"/>
        <v>0</v>
      </c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9"/>
      <c r="AQ412" s="60"/>
      <c r="AR412" s="59"/>
      <c r="AS412" s="59"/>
    </row>
    <row r="413" spans="1:45" ht="18.75" customHeight="1">
      <c r="A413" s="56" t="s">
        <v>1640</v>
      </c>
      <c r="B413" s="49" t="s">
        <v>30</v>
      </c>
      <c r="C413" s="27" t="s">
        <v>256</v>
      </c>
      <c r="D413" s="27" t="s">
        <v>41</v>
      </c>
      <c r="E413" s="50" t="s">
        <v>275</v>
      </c>
      <c r="F413" s="51" t="str">
        <f>IFERROR(VLOOKUP(E413,#REF!,2,0),"-")</f>
        <v>-</v>
      </c>
      <c r="G413" s="50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7">
        <f t="shared" si="8"/>
        <v>0</v>
      </c>
      <c r="Y413" s="27"/>
      <c r="Z413" s="57">
        <f t="shared" si="7"/>
        <v>0</v>
      </c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85" t="s">
        <v>1640</v>
      </c>
      <c r="B414" s="49" t="s">
        <v>30</v>
      </c>
      <c r="C414" s="82" t="s">
        <v>282</v>
      </c>
      <c r="D414" s="82" t="s">
        <v>41</v>
      </c>
      <c r="E414" s="83" t="s">
        <v>210</v>
      </c>
      <c r="F414" s="84" t="str">
        <f>IFERROR(VLOOKUP(E414,#REF!,2,0),"-")</f>
        <v>-</v>
      </c>
      <c r="G414" s="83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6">
        <f t="shared" si="8"/>
        <v>0</v>
      </c>
      <c r="Y414" s="82"/>
      <c r="Z414" s="86">
        <f t="shared" si="7"/>
        <v>0</v>
      </c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7"/>
      <c r="AQ414" s="88"/>
      <c r="AR414" s="87"/>
      <c r="AS414" s="87"/>
    </row>
    <row r="415" spans="1:45" ht="18.75" customHeight="1">
      <c r="A415" s="15">
        <v>45931</v>
      </c>
      <c r="B415" s="49" t="s">
        <v>30</v>
      </c>
      <c r="C415" s="27" t="s">
        <v>22</v>
      </c>
      <c r="D415" s="27" t="s">
        <v>23</v>
      </c>
      <c r="E415" s="50" t="s">
        <v>207</v>
      </c>
      <c r="F415" s="51" t="str">
        <f>IFERROR(VLOOKUP(E415,#REF!,2,0),"-")</f>
        <v>-</v>
      </c>
      <c r="G415" s="50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7">
        <f t="shared" si="8"/>
        <v>0</v>
      </c>
      <c r="Y415" s="27"/>
      <c r="Z415" s="57">
        <f t="shared" si="7"/>
        <v>0</v>
      </c>
      <c r="AA415" s="56"/>
      <c r="AB415" s="132"/>
      <c r="AC415" s="94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45931</v>
      </c>
      <c r="B416" s="49" t="s">
        <v>42</v>
      </c>
      <c r="C416" s="27" t="s">
        <v>28</v>
      </c>
      <c r="D416" s="27" t="s">
        <v>23</v>
      </c>
      <c r="E416" s="50" t="s">
        <v>261</v>
      </c>
      <c r="F416" s="51" t="str">
        <f>IFERROR(VLOOKUP(E416,#REF!,2,0),"-")</f>
        <v>-</v>
      </c>
      <c r="G416" s="50" t="s">
        <v>35</v>
      </c>
      <c r="H416" s="56" t="s">
        <v>129</v>
      </c>
      <c r="I416" s="56" t="s">
        <v>312</v>
      </c>
      <c r="J416" s="56" t="s">
        <v>116</v>
      </c>
      <c r="K416" s="56">
        <v>1552</v>
      </c>
      <c r="L416" s="56" t="s">
        <v>1641</v>
      </c>
      <c r="M416" s="56" t="s">
        <v>1642</v>
      </c>
      <c r="N416" s="56">
        <v>20</v>
      </c>
      <c r="O416" s="56"/>
      <c r="P416" s="56">
        <v>642</v>
      </c>
      <c r="Q416" s="56">
        <v>267.5</v>
      </c>
      <c r="R416" s="56"/>
      <c r="S416" s="56"/>
      <c r="T416" s="56">
        <v>100</v>
      </c>
      <c r="U416" s="56"/>
      <c r="V416" s="56"/>
      <c r="W416" s="56"/>
      <c r="X416" s="57">
        <f t="shared" si="8"/>
        <v>1009.5</v>
      </c>
      <c r="Y416" s="27">
        <v>4363</v>
      </c>
      <c r="Z416" s="57">
        <f t="shared" si="7"/>
        <v>5372.5</v>
      </c>
      <c r="AA416" s="56"/>
      <c r="AB416" s="14" t="s">
        <v>1643</v>
      </c>
      <c r="AC416" s="15">
        <v>45936</v>
      </c>
      <c r="AD416" s="56"/>
      <c r="AE416" s="56"/>
      <c r="AF416" s="56"/>
      <c r="AG416" s="56"/>
      <c r="AH416" s="56"/>
      <c r="AI416" s="56">
        <v>350</v>
      </c>
      <c r="AJ416" s="56"/>
      <c r="AK416" s="56"/>
      <c r="AL416" s="56">
        <v>100</v>
      </c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45931</v>
      </c>
      <c r="B417" s="49" t="s">
        <v>30</v>
      </c>
      <c r="C417" s="27" t="s">
        <v>31</v>
      </c>
      <c r="D417" s="27" t="s">
        <v>23</v>
      </c>
      <c r="E417" s="50" t="s">
        <v>248</v>
      </c>
      <c r="F417" s="51" t="str">
        <f>IFERROR(VLOOKUP(E417,#REF!,2,0),"-")</f>
        <v>-</v>
      </c>
      <c r="G417" s="50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si="8"/>
        <v>0</v>
      </c>
      <c r="Y417" s="27"/>
      <c r="Z417" s="57">
        <f t="shared" si="7"/>
        <v>0</v>
      </c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15">
        <v>45931</v>
      </c>
      <c r="B418" s="49" t="s">
        <v>27</v>
      </c>
      <c r="C418" s="27" t="s">
        <v>1001</v>
      </c>
      <c r="D418" s="27" t="s">
        <v>23</v>
      </c>
      <c r="E418" s="50" t="s">
        <v>45</v>
      </c>
      <c r="F418" s="51" t="s">
        <v>182</v>
      </c>
      <c r="G418" s="50" t="s">
        <v>35</v>
      </c>
      <c r="H418" s="56" t="s">
        <v>98</v>
      </c>
      <c r="I418" s="56" t="s">
        <v>571</v>
      </c>
      <c r="J418" s="56" t="s">
        <v>138</v>
      </c>
      <c r="K418" s="56" t="s">
        <v>1617</v>
      </c>
      <c r="L418" s="56" t="s">
        <v>1618</v>
      </c>
      <c r="M418" s="56" t="s">
        <v>1644</v>
      </c>
      <c r="N418" s="56">
        <v>40</v>
      </c>
      <c r="O418" s="56"/>
      <c r="P418" s="56">
        <v>1284</v>
      </c>
      <c r="Q418" s="56">
        <v>267.5</v>
      </c>
      <c r="R418" s="56"/>
      <c r="S418" s="56"/>
      <c r="T418" s="56">
        <v>100</v>
      </c>
      <c r="U418" s="56"/>
      <c r="V418" s="56"/>
      <c r="W418" s="56">
        <v>36</v>
      </c>
      <c r="X418" s="57">
        <f t="shared" si="8"/>
        <v>1615.5</v>
      </c>
      <c r="Y418" s="27">
        <v>3900</v>
      </c>
      <c r="Z418" s="57">
        <f t="shared" si="7"/>
        <v>5515.5</v>
      </c>
      <c r="AA418" s="56"/>
      <c r="AB418" s="14" t="s">
        <v>1620</v>
      </c>
      <c r="AC418" s="15">
        <v>45933</v>
      </c>
      <c r="AD418" s="56"/>
      <c r="AE418" s="56"/>
      <c r="AF418" s="56"/>
      <c r="AG418" s="56"/>
      <c r="AH418" s="56"/>
      <c r="AI418" s="56">
        <v>350</v>
      </c>
      <c r="AJ418" s="56"/>
      <c r="AK418" s="56"/>
      <c r="AL418" s="56">
        <v>100</v>
      </c>
      <c r="AM418" s="56"/>
      <c r="AN418" s="56"/>
      <c r="AO418" s="56"/>
      <c r="AP418" s="59"/>
      <c r="AQ418" s="60"/>
      <c r="AR418" s="59"/>
      <c r="AS418" s="59"/>
    </row>
    <row r="419" spans="1:45" ht="18.75" customHeight="1">
      <c r="A419" s="15">
        <v>45931</v>
      </c>
      <c r="B419" s="49" t="s">
        <v>30</v>
      </c>
      <c r="C419" s="27" t="s">
        <v>34</v>
      </c>
      <c r="D419" s="27" t="s">
        <v>23</v>
      </c>
      <c r="E419" s="50" t="s">
        <v>75</v>
      </c>
      <c r="F419" s="51" t="str">
        <f>IFERROR(VLOOKUP(E419,#REF!,2,0),"-")</f>
        <v>-</v>
      </c>
      <c r="G419" s="50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7">
        <f t="shared" si="8"/>
        <v>0</v>
      </c>
      <c r="Y419" s="27"/>
      <c r="Z419" s="57">
        <f t="shared" si="7"/>
        <v>0</v>
      </c>
      <c r="AA419" s="56"/>
      <c r="AB419" s="132"/>
      <c r="AC419" s="94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9"/>
      <c r="AQ419" s="60"/>
      <c r="AR419" s="59"/>
      <c r="AS419" s="59"/>
    </row>
    <row r="420" spans="1:45" ht="18.75" customHeight="1">
      <c r="A420" s="15">
        <v>45931</v>
      </c>
      <c r="B420" s="49" t="s">
        <v>30</v>
      </c>
      <c r="C420" s="27" t="s">
        <v>36</v>
      </c>
      <c r="D420" s="27" t="s">
        <v>23</v>
      </c>
      <c r="E420" s="50" t="s">
        <v>37</v>
      </c>
      <c r="F420" s="51" t="str">
        <f>IFERROR(VLOOKUP(E420,#REF!,2,0),"-")</f>
        <v>-</v>
      </c>
      <c r="G420" s="50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7">
        <f t="shared" si="8"/>
        <v>0</v>
      </c>
      <c r="Y420" s="27"/>
      <c r="Z420" s="57">
        <f t="shared" si="7"/>
        <v>0</v>
      </c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15">
        <v>45931</v>
      </c>
      <c r="B421" s="49" t="s">
        <v>202</v>
      </c>
      <c r="C421" s="27" t="s">
        <v>39</v>
      </c>
      <c r="D421" s="27" t="s">
        <v>23</v>
      </c>
      <c r="E421" s="50" t="s">
        <v>151</v>
      </c>
      <c r="F421" s="51" t="str">
        <f>IFERROR(VLOOKUP(E421,#REF!,2,0),"-")</f>
        <v>-</v>
      </c>
      <c r="G421" s="50" t="s">
        <v>24</v>
      </c>
      <c r="H421" s="56" t="s">
        <v>1645</v>
      </c>
      <c r="I421" s="56" t="s">
        <v>1646</v>
      </c>
      <c r="J421" s="56"/>
      <c r="K421" s="56" t="s">
        <v>1647</v>
      </c>
      <c r="L421" s="56"/>
      <c r="M421" s="56" t="s">
        <v>38</v>
      </c>
      <c r="N421" s="56">
        <v>40</v>
      </c>
      <c r="O421" s="56"/>
      <c r="P421" s="56"/>
      <c r="Q421" s="56"/>
      <c r="R421" s="56"/>
      <c r="S421" s="56"/>
      <c r="T421" s="56"/>
      <c r="U421" s="56"/>
      <c r="V421" s="56"/>
      <c r="W421" s="56"/>
      <c r="X421" s="57">
        <v>0</v>
      </c>
      <c r="Y421" s="27">
        <v>6800</v>
      </c>
      <c r="Z421" s="57">
        <v>6800</v>
      </c>
      <c r="AA421" s="56"/>
      <c r="AB421" s="56"/>
      <c r="AC421" s="56"/>
      <c r="AD421" s="56"/>
      <c r="AE421" s="56"/>
      <c r="AF421" s="56"/>
      <c r="AG421" s="56"/>
      <c r="AH421" s="56"/>
      <c r="AI421" s="56">
        <v>450</v>
      </c>
      <c r="AJ421" s="56"/>
      <c r="AK421" s="56"/>
      <c r="AL421" s="56">
        <v>100</v>
      </c>
      <c r="AM421" s="56"/>
      <c r="AN421" s="56"/>
      <c r="AO421" s="56"/>
      <c r="AP421" s="59"/>
      <c r="AQ421" s="60"/>
      <c r="AR421" s="59"/>
      <c r="AS421" s="59"/>
    </row>
    <row r="422" spans="1:45" ht="18.75" customHeight="1">
      <c r="A422" s="15">
        <v>45931</v>
      </c>
      <c r="B422" s="49" t="s">
        <v>30</v>
      </c>
      <c r="C422" s="27" t="s">
        <v>44</v>
      </c>
      <c r="D422" s="27" t="s">
        <v>41</v>
      </c>
      <c r="E422" s="50" t="s">
        <v>222</v>
      </c>
      <c r="F422" s="51" t="str">
        <f>IFERROR(VLOOKUP(E422,#REF!,2,0),"-")</f>
        <v>-</v>
      </c>
      <c r="G422" s="50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ref="X422:X449" si="9">SUM(P422:V422)-W422</f>
        <v>0</v>
      </c>
      <c r="Y422" s="27"/>
      <c r="Z422" s="57">
        <f t="shared" ref="Z422:Z449" si="10">SUM(X422:Y422
)</f>
        <v>0</v>
      </c>
      <c r="AA422" s="56"/>
      <c r="AB422" s="56"/>
      <c r="AC422" s="94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45931</v>
      </c>
      <c r="B423" s="49" t="s">
        <v>30</v>
      </c>
      <c r="C423" s="27" t="s">
        <v>46</v>
      </c>
      <c r="D423" s="27" t="s">
        <v>41</v>
      </c>
      <c r="E423" s="50" t="s">
        <v>234</v>
      </c>
      <c r="F423" s="51" t="str">
        <f>IFERROR(VLOOKUP(E423,#REF!,2,0),"-")</f>
        <v>-</v>
      </c>
      <c r="G423" s="50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7">
        <f t="shared" si="9"/>
        <v>0</v>
      </c>
      <c r="Y423" s="27"/>
      <c r="Z423" s="57">
        <f t="shared" si="10"/>
        <v>0</v>
      </c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15">
        <v>45931</v>
      </c>
      <c r="B424" s="49" t="s">
        <v>30</v>
      </c>
      <c r="C424" s="27" t="s">
        <v>47</v>
      </c>
      <c r="D424" s="27" t="s">
        <v>41</v>
      </c>
      <c r="E424" s="50" t="s">
        <v>286</v>
      </c>
      <c r="F424" s="51" t="str">
        <f>IFERROR(VLOOKUP(E424,#REF!,2,0),"-")</f>
        <v>-</v>
      </c>
      <c r="G424" s="50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7">
        <f t="shared" si="9"/>
        <v>0</v>
      </c>
      <c r="Y424" s="27"/>
      <c r="Z424" s="57">
        <f t="shared" si="10"/>
        <v>0</v>
      </c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9"/>
      <c r="AQ424" s="60"/>
      <c r="AR424" s="59"/>
      <c r="AS424" s="59"/>
    </row>
    <row r="425" spans="1:45" ht="18.75" customHeight="1">
      <c r="A425" s="15">
        <v>45931</v>
      </c>
      <c r="B425" s="49" t="s">
        <v>60</v>
      </c>
      <c r="C425" s="27" t="s">
        <v>263</v>
      </c>
      <c r="D425" s="27" t="s">
        <v>41</v>
      </c>
      <c r="E425" s="50" t="s">
        <v>266</v>
      </c>
      <c r="F425" s="51" t="str">
        <f>IFERROR(VLOOKUP(E425,#REF!,2,0),"-")</f>
        <v>-</v>
      </c>
      <c r="G425" s="50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9"/>
        <v>0</v>
      </c>
      <c r="Y425" s="27"/>
      <c r="Z425" s="57">
        <f t="shared" si="10"/>
        <v>0</v>
      </c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45931</v>
      </c>
      <c r="B426" s="49" t="s">
        <v>30</v>
      </c>
      <c r="C426" s="27" t="s">
        <v>52</v>
      </c>
      <c r="D426" s="27" t="s">
        <v>41</v>
      </c>
      <c r="E426" s="50" t="s">
        <v>292</v>
      </c>
      <c r="F426" s="51" t="str">
        <f>IFERROR(VLOOKUP(E426,#REF!,2,0),"-")</f>
        <v>-</v>
      </c>
      <c r="G426" s="50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7">
        <f t="shared" si="9"/>
        <v>0</v>
      </c>
      <c r="Y426" s="27"/>
      <c r="Z426" s="57">
        <f t="shared" si="10"/>
        <v>0</v>
      </c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45931</v>
      </c>
      <c r="B427" s="49" t="s">
        <v>42</v>
      </c>
      <c r="C427" s="27" t="s">
        <v>54</v>
      </c>
      <c r="D427" s="27" t="s">
        <v>41</v>
      </c>
      <c r="E427" s="50" t="s">
        <v>227</v>
      </c>
      <c r="F427" s="51" t="str">
        <f>IFERROR(VLOOKUP(E427,#REF!,2,0),"-")</f>
        <v>-</v>
      </c>
      <c r="G427" s="50" t="s">
        <v>35</v>
      </c>
      <c r="H427" s="56" t="s">
        <v>252</v>
      </c>
      <c r="I427" s="56" t="s">
        <v>360</v>
      </c>
      <c r="J427" s="56" t="s">
        <v>152</v>
      </c>
      <c r="K427" s="56">
        <v>1507</v>
      </c>
      <c r="L427" s="56" t="s">
        <v>1605</v>
      </c>
      <c r="M427" s="56" t="s">
        <v>1648</v>
      </c>
      <c r="N427" s="56">
        <v>40</v>
      </c>
      <c r="O427" s="56"/>
      <c r="P427" s="56">
        <v>1300</v>
      </c>
      <c r="Q427" s="56">
        <v>250</v>
      </c>
      <c r="R427" s="56"/>
      <c r="S427" s="56"/>
      <c r="T427" s="56">
        <v>100</v>
      </c>
      <c r="U427" s="56"/>
      <c r="V427" s="56"/>
      <c r="W427" s="56"/>
      <c r="X427" s="57">
        <f t="shared" si="9"/>
        <v>1650</v>
      </c>
      <c r="Y427" s="27">
        <v>4363</v>
      </c>
      <c r="Z427" s="57">
        <f t="shared" si="10"/>
        <v>6013</v>
      </c>
      <c r="AA427" s="56"/>
      <c r="AB427" s="14" t="s">
        <v>1649</v>
      </c>
      <c r="AC427" s="89">
        <v>45936</v>
      </c>
      <c r="AD427" s="56"/>
      <c r="AE427" s="56"/>
      <c r="AF427" s="56"/>
      <c r="AG427" s="56"/>
      <c r="AH427" s="56"/>
      <c r="AI427" s="56">
        <v>350</v>
      </c>
      <c r="AJ427" s="56"/>
      <c r="AK427" s="56"/>
      <c r="AL427" s="56">
        <v>100</v>
      </c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45931</v>
      </c>
      <c r="B428" s="49" t="s">
        <v>30</v>
      </c>
      <c r="C428" s="27" t="s">
        <v>56</v>
      </c>
      <c r="D428" s="27" t="s">
        <v>41</v>
      </c>
      <c r="E428" s="50" t="s">
        <v>253</v>
      </c>
      <c r="F428" s="51" t="str">
        <f>IFERROR(VLOOKUP(E428,#REF!,2,0),"-")</f>
        <v>-</v>
      </c>
      <c r="G428" s="50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7">
        <f t="shared" si="9"/>
        <v>0</v>
      </c>
      <c r="Y428" s="27"/>
      <c r="Z428" s="57">
        <f t="shared" si="10"/>
        <v>0</v>
      </c>
      <c r="AA428" s="56"/>
      <c r="AB428" s="56"/>
      <c r="AC428" s="94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45931</v>
      </c>
      <c r="B429" s="49" t="s">
        <v>30</v>
      </c>
      <c r="C429" s="27" t="s">
        <v>78</v>
      </c>
      <c r="D429" s="27" t="s">
        <v>41</v>
      </c>
      <c r="E429" s="50" t="s">
        <v>55</v>
      </c>
      <c r="F429" s="51" t="str">
        <f>IFERROR(VLOOKUP(E429,#REF!,2,0),"-")</f>
        <v>-</v>
      </c>
      <c r="G429" s="50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9"/>
        <v>0</v>
      </c>
      <c r="Y429" s="27"/>
      <c r="Z429" s="57">
        <f t="shared" si="10"/>
        <v>0</v>
      </c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45931</v>
      </c>
      <c r="B430" s="49" t="s">
        <v>30</v>
      </c>
      <c r="C430" s="27" t="s">
        <v>79</v>
      </c>
      <c r="D430" s="27" t="s">
        <v>41</v>
      </c>
      <c r="E430" s="50" t="s">
        <v>53</v>
      </c>
      <c r="F430" s="51" t="str">
        <f>IFERROR(VLOOKUP(E430,#REF!,2,0),"-")</f>
        <v>-</v>
      </c>
      <c r="G430" s="50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7">
        <f t="shared" si="9"/>
        <v>0</v>
      </c>
      <c r="Y430" s="27"/>
      <c r="Z430" s="57">
        <f t="shared" si="10"/>
        <v>0</v>
      </c>
      <c r="AA430" s="56"/>
      <c r="AB430" s="56"/>
      <c r="AC430" s="89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45931</v>
      </c>
      <c r="B431" s="49" t="s">
        <v>30</v>
      </c>
      <c r="C431" s="27" t="s">
        <v>80</v>
      </c>
      <c r="D431" s="27" t="s">
        <v>41</v>
      </c>
      <c r="E431" s="50" t="s">
        <v>258</v>
      </c>
      <c r="F431" s="51" t="str">
        <f>IFERROR(VLOOKUP(E431,#REF!,2,0),"-")</f>
        <v>-</v>
      </c>
      <c r="G431" s="50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7">
        <f t="shared" si="9"/>
        <v>0</v>
      </c>
      <c r="Y431" s="27"/>
      <c r="Z431" s="57">
        <f t="shared" si="10"/>
        <v>0</v>
      </c>
      <c r="AA431" s="56"/>
      <c r="AB431" s="56"/>
      <c r="AC431" s="15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45931</v>
      </c>
      <c r="B432" s="49" t="s">
        <v>60</v>
      </c>
      <c r="C432" s="27" t="s">
        <v>81</v>
      </c>
      <c r="D432" s="27" t="s">
        <v>41</v>
      </c>
      <c r="E432" s="50" t="s">
        <v>74</v>
      </c>
      <c r="F432" s="51" t="str">
        <f>IFERROR(VLOOKUP(E432,#REF!,2,0),"-")</f>
        <v>-</v>
      </c>
      <c r="G432" s="50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7">
        <f t="shared" si="9"/>
        <v>0</v>
      </c>
      <c r="Y432" s="27"/>
      <c r="Z432" s="57">
        <f t="shared" si="10"/>
        <v>0</v>
      </c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45931</v>
      </c>
      <c r="B433" s="49" t="s">
        <v>30</v>
      </c>
      <c r="C433" s="27" t="s">
        <v>50</v>
      </c>
      <c r="D433" s="27" t="s">
        <v>41</v>
      </c>
      <c r="E433" s="50" t="s">
        <v>219</v>
      </c>
      <c r="F433" s="51" t="str">
        <f>IFERROR(VLOOKUP(E433,#REF!,2,0),"-")</f>
        <v>-</v>
      </c>
      <c r="G433" s="50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7">
        <f t="shared" si="9"/>
        <v>0</v>
      </c>
      <c r="Y433" s="27"/>
      <c r="Z433" s="57">
        <f t="shared" si="10"/>
        <v>0</v>
      </c>
      <c r="AA433" s="56"/>
      <c r="AB433" s="132"/>
      <c r="AC433" s="94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45931</v>
      </c>
      <c r="B434" s="49" t="s">
        <v>30</v>
      </c>
      <c r="C434" s="27" t="s">
        <v>259</v>
      </c>
      <c r="D434" s="27" t="s">
        <v>41</v>
      </c>
      <c r="E434" s="50" t="s">
        <v>272</v>
      </c>
      <c r="F434" s="51" t="str">
        <f>IFERROR(VLOOKUP(E434,#REF!,2,0),"-")</f>
        <v>-</v>
      </c>
      <c r="G434" s="50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7">
        <f t="shared" si="9"/>
        <v>0</v>
      </c>
      <c r="Y434" s="27"/>
      <c r="Z434" s="57">
        <f t="shared" si="10"/>
        <v>0</v>
      </c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45931</v>
      </c>
      <c r="B435" s="49" t="s">
        <v>60</v>
      </c>
      <c r="C435" s="27" t="s">
        <v>256</v>
      </c>
      <c r="D435" s="27" t="s">
        <v>41</v>
      </c>
      <c r="E435" s="50" t="s">
        <v>275</v>
      </c>
      <c r="F435" s="51" t="str">
        <f>IFERROR(VLOOKUP(E435,#REF!,2,0),"-")</f>
        <v>-</v>
      </c>
      <c r="G435" s="50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7">
        <f t="shared" si="9"/>
        <v>0</v>
      </c>
      <c r="Y435" s="27"/>
      <c r="Z435" s="57">
        <f t="shared" si="10"/>
        <v>0</v>
      </c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80">
        <v>45931</v>
      </c>
      <c r="B436" s="49" t="s">
        <v>30</v>
      </c>
      <c r="C436" s="82" t="s">
        <v>282</v>
      </c>
      <c r="D436" s="82" t="s">
        <v>41</v>
      </c>
      <c r="E436" s="83" t="s">
        <v>210</v>
      </c>
      <c r="F436" s="84" t="str">
        <f>IFERROR(VLOOKUP(E436,#REF!,2,0),"-")</f>
        <v>-</v>
      </c>
      <c r="G436" s="83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6">
        <f t="shared" si="9"/>
        <v>0</v>
      </c>
      <c r="Y436" s="82"/>
      <c r="Z436" s="86">
        <f t="shared" si="10"/>
        <v>0</v>
      </c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7"/>
      <c r="AQ436" s="88"/>
      <c r="AR436" s="87"/>
      <c r="AS436" s="87"/>
    </row>
    <row r="437" spans="1:45" ht="18.75" customHeight="1">
      <c r="A437" s="15">
        <v>45932</v>
      </c>
      <c r="B437" s="49" t="s">
        <v>101</v>
      </c>
      <c r="C437" s="27" t="s">
        <v>22</v>
      </c>
      <c r="D437" s="27" t="s">
        <v>23</v>
      </c>
      <c r="E437" s="50" t="s">
        <v>207</v>
      </c>
      <c r="F437" s="51" t="str">
        <f>IFERROR(VLOOKUP(E437,#REF!,2,0),"-")</f>
        <v>-</v>
      </c>
      <c r="G437" s="50" t="s">
        <v>29</v>
      </c>
      <c r="H437" s="56" t="s">
        <v>166</v>
      </c>
      <c r="I437" s="56" t="s">
        <v>1650</v>
      </c>
      <c r="J437" s="56" t="s">
        <v>132</v>
      </c>
      <c r="K437" s="56" t="s">
        <v>1651</v>
      </c>
      <c r="L437" s="56" t="s">
        <v>1652</v>
      </c>
      <c r="M437" s="56" t="s">
        <v>1653</v>
      </c>
      <c r="N437" s="56">
        <v>40</v>
      </c>
      <c r="O437" s="56"/>
      <c r="P437" s="56">
        <v>802.5</v>
      </c>
      <c r="Q437" s="56">
        <v>294.25</v>
      </c>
      <c r="R437" s="56"/>
      <c r="S437" s="56"/>
      <c r="T437" s="56">
        <v>130</v>
      </c>
      <c r="U437" s="56"/>
      <c r="V437" s="56"/>
      <c r="W437" s="56"/>
      <c r="X437" s="57">
        <f t="shared" si="9"/>
        <v>1226.75</v>
      </c>
      <c r="Y437" s="27">
        <v>3800</v>
      </c>
      <c r="Z437" s="57">
        <f t="shared" si="10"/>
        <v>5026.75</v>
      </c>
      <c r="AA437" s="56"/>
      <c r="AB437" s="14" t="s">
        <v>1654</v>
      </c>
      <c r="AC437" s="94">
        <v>45936</v>
      </c>
      <c r="AD437" s="56"/>
      <c r="AE437" s="56"/>
      <c r="AF437" s="56"/>
      <c r="AG437" s="56"/>
      <c r="AH437" s="56"/>
      <c r="AI437" s="56">
        <v>350</v>
      </c>
      <c r="AJ437" s="56"/>
      <c r="AK437" s="56"/>
      <c r="AL437" s="56">
        <v>100</v>
      </c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45932</v>
      </c>
      <c r="B438" s="49" t="s">
        <v>101</v>
      </c>
      <c r="C438" s="27" t="s">
        <v>28</v>
      </c>
      <c r="D438" s="27" t="s">
        <v>23</v>
      </c>
      <c r="E438" s="50" t="s">
        <v>261</v>
      </c>
      <c r="F438" s="51" t="str">
        <f>IFERROR(VLOOKUP(E438,#REF!,2,0),"-")</f>
        <v>-</v>
      </c>
      <c r="G438" s="50" t="s">
        <v>29</v>
      </c>
      <c r="H438" s="56" t="s">
        <v>174</v>
      </c>
      <c r="I438" s="56" t="s">
        <v>199</v>
      </c>
      <c r="J438" s="56" t="s">
        <v>106</v>
      </c>
      <c r="K438" s="56" t="s">
        <v>1655</v>
      </c>
      <c r="L438" s="56">
        <v>2312062000</v>
      </c>
      <c r="M438" s="56" t="s">
        <v>1656</v>
      </c>
      <c r="N438" s="56">
        <v>40</v>
      </c>
      <c r="O438" s="56"/>
      <c r="P438" s="56">
        <v>856</v>
      </c>
      <c r="Q438" s="56">
        <v>270</v>
      </c>
      <c r="R438" s="56"/>
      <c r="S438" s="56"/>
      <c r="T438" s="56">
        <v>130</v>
      </c>
      <c r="U438" s="56"/>
      <c r="V438" s="56"/>
      <c r="W438" s="56"/>
      <c r="X438" s="57">
        <f t="shared" si="9"/>
        <v>1256</v>
      </c>
      <c r="Y438" s="27">
        <v>3800</v>
      </c>
      <c r="Z438" s="57">
        <f t="shared" si="10"/>
        <v>5056</v>
      </c>
      <c r="AA438" s="56"/>
      <c r="AB438" s="14" t="s">
        <v>1657</v>
      </c>
      <c r="AC438" s="94">
        <v>45936</v>
      </c>
      <c r="AD438" s="56"/>
      <c r="AE438" s="56"/>
      <c r="AF438" s="56"/>
      <c r="AG438" s="56"/>
      <c r="AH438" s="56"/>
      <c r="AI438" s="56">
        <v>350</v>
      </c>
      <c r="AJ438" s="56"/>
      <c r="AK438" s="56"/>
      <c r="AL438" s="56">
        <v>100</v>
      </c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45932</v>
      </c>
      <c r="B439" s="49" t="s">
        <v>101</v>
      </c>
      <c r="C439" s="27" t="s">
        <v>31</v>
      </c>
      <c r="D439" s="27" t="s">
        <v>23</v>
      </c>
      <c r="E439" s="50" t="s">
        <v>248</v>
      </c>
      <c r="F439" s="51" t="str">
        <f>IFERROR(VLOOKUP(E439,#REF!,2,0),"-")</f>
        <v>-</v>
      </c>
      <c r="G439" s="50" t="s">
        <v>29</v>
      </c>
      <c r="H439" s="56" t="s">
        <v>107</v>
      </c>
      <c r="I439" s="56" t="s">
        <v>198</v>
      </c>
      <c r="J439" s="56" t="s">
        <v>296</v>
      </c>
      <c r="K439" s="56" t="s">
        <v>1658</v>
      </c>
      <c r="L439" s="56">
        <v>2765291200</v>
      </c>
      <c r="M439" s="56" t="s">
        <v>1659</v>
      </c>
      <c r="N439" s="56">
        <v>40</v>
      </c>
      <c r="O439" s="56"/>
      <c r="P439" s="56">
        <v>856</v>
      </c>
      <c r="Q439" s="56">
        <v>250</v>
      </c>
      <c r="R439" s="56"/>
      <c r="S439" s="56"/>
      <c r="T439" s="56">
        <v>130</v>
      </c>
      <c r="U439" s="56"/>
      <c r="V439" s="56"/>
      <c r="W439" s="56"/>
      <c r="X439" s="57">
        <f t="shared" si="9"/>
        <v>1236</v>
      </c>
      <c r="Y439" s="27">
        <v>2600</v>
      </c>
      <c r="Z439" s="57">
        <f t="shared" si="10"/>
        <v>3836</v>
      </c>
      <c r="AA439" s="56"/>
      <c r="AB439" s="14" t="s">
        <v>1660</v>
      </c>
      <c r="AC439" s="94">
        <v>45936</v>
      </c>
      <c r="AD439" s="56"/>
      <c r="AE439" s="56"/>
      <c r="AF439" s="56"/>
      <c r="AG439" s="56"/>
      <c r="AH439" s="56"/>
      <c r="AI439" s="56">
        <v>350</v>
      </c>
      <c r="AJ439" s="56"/>
      <c r="AK439" s="56"/>
      <c r="AL439" s="56">
        <v>100</v>
      </c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15">
        <v>45932</v>
      </c>
      <c r="B440" s="49" t="s">
        <v>101</v>
      </c>
      <c r="C440" s="27" t="s">
        <v>1001</v>
      </c>
      <c r="D440" s="27" t="s">
        <v>23</v>
      </c>
      <c r="E440" s="50" t="s">
        <v>45</v>
      </c>
      <c r="F440" s="51" t="s">
        <v>1002</v>
      </c>
      <c r="G440" s="50" t="s">
        <v>29</v>
      </c>
      <c r="H440" s="56" t="s">
        <v>107</v>
      </c>
      <c r="I440" s="56" t="s">
        <v>198</v>
      </c>
      <c r="J440" s="56" t="s">
        <v>296</v>
      </c>
      <c r="K440" s="56" t="s">
        <v>1658</v>
      </c>
      <c r="L440" s="56">
        <v>2765291200</v>
      </c>
      <c r="M440" s="56" t="s">
        <v>1661</v>
      </c>
      <c r="N440" s="56">
        <v>40</v>
      </c>
      <c r="O440" s="56"/>
      <c r="P440" s="56">
        <v>856</v>
      </c>
      <c r="Q440" s="56">
        <v>250</v>
      </c>
      <c r="R440" s="56"/>
      <c r="S440" s="56"/>
      <c r="T440" s="56">
        <v>130</v>
      </c>
      <c r="U440" s="56"/>
      <c r="V440" s="56"/>
      <c r="W440" s="56"/>
      <c r="X440" s="57">
        <f t="shared" si="9"/>
        <v>1236</v>
      </c>
      <c r="Y440" s="27">
        <v>2600</v>
      </c>
      <c r="Z440" s="57">
        <f t="shared" si="10"/>
        <v>3836</v>
      </c>
      <c r="AA440" s="56"/>
      <c r="AB440" s="14" t="s">
        <v>1662</v>
      </c>
      <c r="AC440" s="94">
        <v>45936</v>
      </c>
      <c r="AD440" s="56"/>
      <c r="AE440" s="56"/>
      <c r="AF440" s="56"/>
      <c r="AG440" s="56"/>
      <c r="AH440" s="56"/>
      <c r="AI440" s="56">
        <v>350</v>
      </c>
      <c r="AJ440" s="56"/>
      <c r="AK440" s="56"/>
      <c r="AL440" s="56">
        <v>100</v>
      </c>
      <c r="AM440" s="56"/>
      <c r="AN440" s="56"/>
      <c r="AO440" s="56"/>
      <c r="AP440" s="59"/>
      <c r="AQ440" s="60"/>
      <c r="AR440" s="59"/>
      <c r="AS440" s="59"/>
    </row>
    <row r="441" spans="1:45" ht="18.75" customHeight="1">
      <c r="A441" s="15">
        <v>45932</v>
      </c>
      <c r="B441" s="49" t="s">
        <v>42</v>
      </c>
      <c r="C441" s="27" t="s">
        <v>34</v>
      </c>
      <c r="D441" s="27" t="s">
        <v>23</v>
      </c>
      <c r="E441" s="50" t="s">
        <v>75</v>
      </c>
      <c r="F441" s="51" t="str">
        <f>IFERROR(VLOOKUP(E441,#REF!,2,0),"-")</f>
        <v>-</v>
      </c>
      <c r="G441" s="50" t="s">
        <v>35</v>
      </c>
      <c r="H441" s="56" t="s">
        <v>129</v>
      </c>
      <c r="I441" s="56" t="s">
        <v>312</v>
      </c>
      <c r="J441" s="56" t="s">
        <v>116</v>
      </c>
      <c r="K441" s="56">
        <v>1552</v>
      </c>
      <c r="L441" s="56" t="s">
        <v>1641</v>
      </c>
      <c r="M441" s="56" t="s">
        <v>1663</v>
      </c>
      <c r="N441" s="56">
        <v>20</v>
      </c>
      <c r="O441" s="56"/>
      <c r="P441" s="56">
        <v>642</v>
      </c>
      <c r="Q441" s="56">
        <v>267.5</v>
      </c>
      <c r="R441" s="56"/>
      <c r="S441" s="56"/>
      <c r="T441" s="56">
        <v>100</v>
      </c>
      <c r="U441" s="56"/>
      <c r="V441" s="56"/>
      <c r="W441" s="56"/>
      <c r="X441" s="57">
        <f t="shared" si="9"/>
        <v>1009.5</v>
      </c>
      <c r="Y441" s="27">
        <v>4363</v>
      </c>
      <c r="Z441" s="57">
        <f t="shared" si="10"/>
        <v>5372.5</v>
      </c>
      <c r="AA441" s="56"/>
      <c r="AB441" s="14" t="s">
        <v>1643</v>
      </c>
      <c r="AC441" s="15">
        <v>45936</v>
      </c>
      <c r="AD441" s="56"/>
      <c r="AE441" s="56"/>
      <c r="AF441" s="56"/>
      <c r="AG441" s="56"/>
      <c r="AH441" s="56"/>
      <c r="AI441" s="56">
        <v>350</v>
      </c>
      <c r="AJ441" s="56"/>
      <c r="AK441" s="56"/>
      <c r="AL441" s="56">
        <v>100</v>
      </c>
      <c r="AM441" s="56"/>
      <c r="AN441" s="56"/>
      <c r="AO441" s="56"/>
      <c r="AP441" s="59"/>
      <c r="AQ441" s="60"/>
      <c r="AR441" s="59"/>
      <c r="AS441" s="59"/>
    </row>
    <row r="442" spans="1:45" ht="18.75" customHeight="1">
      <c r="A442" s="15">
        <v>45932</v>
      </c>
      <c r="B442" s="49" t="s">
        <v>30</v>
      </c>
      <c r="C442" s="27" t="s">
        <v>36</v>
      </c>
      <c r="D442" s="27" t="s">
        <v>23</v>
      </c>
      <c r="E442" s="50" t="s">
        <v>37</v>
      </c>
      <c r="F442" s="51" t="str">
        <f>IFERROR(VLOOKUP(E442,#REF!,2,0),"-")</f>
        <v>-</v>
      </c>
      <c r="G442" s="50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7">
        <f t="shared" si="9"/>
        <v>0</v>
      </c>
      <c r="Y442" s="27"/>
      <c r="Z442" s="57">
        <f t="shared" si="10"/>
        <v>0</v>
      </c>
      <c r="AA442" s="56"/>
      <c r="AB442" s="56"/>
      <c r="AC442" s="89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15">
        <v>45932</v>
      </c>
      <c r="B443" s="49" t="s">
        <v>42</v>
      </c>
      <c r="C443" s="27" t="s">
        <v>39</v>
      </c>
      <c r="D443" s="27" t="s">
        <v>23</v>
      </c>
      <c r="E443" s="50" t="s">
        <v>151</v>
      </c>
      <c r="F443" s="51" t="str">
        <f>IFERROR(VLOOKUP(E443,#REF!,2,0),"-")</f>
        <v>-</v>
      </c>
      <c r="G443" s="50" t="s">
        <v>35</v>
      </c>
      <c r="H443" s="56" t="s">
        <v>106</v>
      </c>
      <c r="I443" s="56" t="s">
        <v>312</v>
      </c>
      <c r="J443" s="56" t="s">
        <v>115</v>
      </c>
      <c r="K443" s="56">
        <v>1487</v>
      </c>
      <c r="L443" s="56"/>
      <c r="M443" s="56" t="s">
        <v>1664</v>
      </c>
      <c r="N443" s="56">
        <v>20</v>
      </c>
      <c r="O443" s="56"/>
      <c r="P443" s="56">
        <v>650</v>
      </c>
      <c r="Q443" s="56">
        <v>250</v>
      </c>
      <c r="R443" s="56"/>
      <c r="S443" s="56"/>
      <c r="T443" s="56">
        <v>100</v>
      </c>
      <c r="U443" s="56"/>
      <c r="V443" s="56"/>
      <c r="W443" s="56"/>
      <c r="X443" s="57">
        <f t="shared" si="9"/>
        <v>1000</v>
      </c>
      <c r="Y443" s="27">
        <v>4363</v>
      </c>
      <c r="Z443" s="57">
        <f t="shared" si="10"/>
        <v>5363</v>
      </c>
      <c r="AA443" s="56"/>
      <c r="AB443" s="14" t="s">
        <v>1665</v>
      </c>
      <c r="AC443" s="15">
        <v>45936</v>
      </c>
      <c r="AD443" s="56"/>
      <c r="AE443" s="56"/>
      <c r="AF443" s="56"/>
      <c r="AG443" s="56"/>
      <c r="AH443" s="56"/>
      <c r="AI443" s="56">
        <v>350</v>
      </c>
      <c r="AJ443" s="56"/>
      <c r="AK443" s="56"/>
      <c r="AL443" s="56">
        <v>100</v>
      </c>
      <c r="AM443" s="56"/>
      <c r="AN443" s="56"/>
      <c r="AO443" s="56"/>
      <c r="AP443" s="59"/>
      <c r="AQ443" s="60"/>
      <c r="AR443" s="59"/>
      <c r="AS443" s="59"/>
    </row>
    <row r="444" spans="1:45" ht="18.75" customHeight="1">
      <c r="A444" s="15">
        <v>45932</v>
      </c>
      <c r="B444" s="49" t="s">
        <v>211</v>
      </c>
      <c r="C444" s="27" t="s">
        <v>44</v>
      </c>
      <c r="D444" s="27" t="s">
        <v>41</v>
      </c>
      <c r="E444" s="50" t="s">
        <v>222</v>
      </c>
      <c r="F444" s="51" t="str">
        <f>IFERROR(VLOOKUP(E444,#REF!,2,0),"-")</f>
        <v>-</v>
      </c>
      <c r="G444" s="50" t="s">
        <v>29</v>
      </c>
      <c r="H444" s="56" t="s">
        <v>112</v>
      </c>
      <c r="I444" s="105" t="s">
        <v>1521</v>
      </c>
      <c r="J444" s="56" t="s">
        <v>132</v>
      </c>
      <c r="K444" s="56"/>
      <c r="L444" s="98" t="s">
        <v>1666</v>
      </c>
      <c r="M444" s="56" t="s">
        <v>1667</v>
      </c>
      <c r="N444" s="56">
        <v>40</v>
      </c>
      <c r="O444" s="56"/>
      <c r="P444" s="56">
        <v>856</v>
      </c>
      <c r="Q444" s="56">
        <v>250</v>
      </c>
      <c r="R444" s="56"/>
      <c r="S444" s="56"/>
      <c r="T444" s="56">
        <v>130</v>
      </c>
      <c r="U444" s="56"/>
      <c r="V444" s="56"/>
      <c r="W444" s="56"/>
      <c r="X444" s="57">
        <f t="shared" si="9"/>
        <v>1236</v>
      </c>
      <c r="Y444" s="27">
        <v>4000</v>
      </c>
      <c r="Z444" s="57">
        <f t="shared" si="10"/>
        <v>5236</v>
      </c>
      <c r="AA444" s="56"/>
      <c r="AB444" s="56"/>
      <c r="AC444" s="89"/>
      <c r="AD444" s="56"/>
      <c r="AE444" s="56"/>
      <c r="AF444" s="56"/>
      <c r="AG444" s="56"/>
      <c r="AH444" s="56"/>
      <c r="AI444" s="56">
        <v>350</v>
      </c>
      <c r="AJ444" s="56"/>
      <c r="AK444" s="56"/>
      <c r="AL444" s="56">
        <v>100</v>
      </c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45932</v>
      </c>
      <c r="B445" s="49" t="s">
        <v>211</v>
      </c>
      <c r="C445" s="27" t="s">
        <v>46</v>
      </c>
      <c r="D445" s="27" t="s">
        <v>41</v>
      </c>
      <c r="E445" s="50" t="s">
        <v>234</v>
      </c>
      <c r="F445" s="51" t="str">
        <f>IFERROR(VLOOKUP(E445,#REF!,2,0),"-")</f>
        <v>-</v>
      </c>
      <c r="G445" s="50" t="s">
        <v>29</v>
      </c>
      <c r="H445" s="56" t="s">
        <v>107</v>
      </c>
      <c r="I445" s="105" t="s">
        <v>1521</v>
      </c>
      <c r="J445" s="56" t="s">
        <v>252</v>
      </c>
      <c r="K445" s="56"/>
      <c r="L445" s="56">
        <v>2312651230</v>
      </c>
      <c r="M445" s="56" t="s">
        <v>1668</v>
      </c>
      <c r="N445" s="56">
        <v>40</v>
      </c>
      <c r="O445" s="56"/>
      <c r="P445" s="56">
        <v>856</v>
      </c>
      <c r="Q445" s="56">
        <v>250</v>
      </c>
      <c r="R445" s="56"/>
      <c r="S445" s="56">
        <v>802.5</v>
      </c>
      <c r="T445" s="56">
        <v>130</v>
      </c>
      <c r="U445" s="56"/>
      <c r="V445" s="56"/>
      <c r="W445" s="56"/>
      <c r="X445" s="57">
        <f t="shared" si="9"/>
        <v>2038.5</v>
      </c>
      <c r="Y445" s="27">
        <v>4000</v>
      </c>
      <c r="Z445" s="57">
        <f t="shared" si="10"/>
        <v>6038.5</v>
      </c>
      <c r="AA445" s="56"/>
      <c r="AB445" s="56"/>
      <c r="AC445" s="15"/>
      <c r="AD445" s="56"/>
      <c r="AE445" s="56"/>
      <c r="AF445" s="56"/>
      <c r="AG445" s="56"/>
      <c r="AH445" s="56"/>
      <c r="AI445" s="56">
        <v>350</v>
      </c>
      <c r="AJ445" s="56"/>
      <c r="AK445" s="56"/>
      <c r="AL445" s="56">
        <v>100</v>
      </c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45932</v>
      </c>
      <c r="B446" s="49" t="s">
        <v>101</v>
      </c>
      <c r="C446" s="27" t="s">
        <v>47</v>
      </c>
      <c r="D446" s="27" t="s">
        <v>41</v>
      </c>
      <c r="E446" s="50" t="s">
        <v>286</v>
      </c>
      <c r="F446" s="51" t="str">
        <f>IFERROR(VLOOKUP(E446,#REF!,2,0),"-")</f>
        <v>-</v>
      </c>
      <c r="G446" s="50" t="s">
        <v>29</v>
      </c>
      <c r="H446" s="56" t="s">
        <v>107</v>
      </c>
      <c r="I446" s="56" t="s">
        <v>198</v>
      </c>
      <c r="J446" s="56" t="s">
        <v>296</v>
      </c>
      <c r="K446" s="56" t="s">
        <v>1658</v>
      </c>
      <c r="L446" s="56">
        <v>2765291200</v>
      </c>
      <c r="M446" s="56" t="s">
        <v>1669</v>
      </c>
      <c r="N446" s="56">
        <v>40</v>
      </c>
      <c r="O446" s="56"/>
      <c r="P446" s="56">
        <v>856</v>
      </c>
      <c r="Q446" s="56">
        <v>250</v>
      </c>
      <c r="R446" s="56"/>
      <c r="S446" s="56"/>
      <c r="T446" s="56">
        <v>130</v>
      </c>
      <c r="U446" s="56"/>
      <c r="V446" s="56"/>
      <c r="W446" s="56"/>
      <c r="X446" s="57">
        <f t="shared" si="9"/>
        <v>1236</v>
      </c>
      <c r="Y446" s="27">
        <v>2600</v>
      </c>
      <c r="Z446" s="57">
        <f t="shared" si="10"/>
        <v>3836</v>
      </c>
      <c r="AA446" s="56"/>
      <c r="AB446" s="14" t="s">
        <v>1660</v>
      </c>
      <c r="AC446" s="94">
        <v>45936</v>
      </c>
      <c r="AD446" s="56"/>
      <c r="AE446" s="56"/>
      <c r="AF446" s="56"/>
      <c r="AG446" s="56"/>
      <c r="AH446" s="56"/>
      <c r="AI446" s="56">
        <v>350</v>
      </c>
      <c r="AJ446" s="56"/>
      <c r="AK446" s="56"/>
      <c r="AL446" s="56">
        <v>100</v>
      </c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45932</v>
      </c>
      <c r="B447" s="49" t="s">
        <v>60</v>
      </c>
      <c r="C447" s="27" t="s">
        <v>263</v>
      </c>
      <c r="D447" s="27" t="s">
        <v>41</v>
      </c>
      <c r="E447" s="50" t="s">
        <v>266</v>
      </c>
      <c r="F447" s="51" t="str">
        <f>IFERROR(VLOOKUP(E447,#REF!,2,0),"-")</f>
        <v>-</v>
      </c>
      <c r="G447" s="50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7">
        <f t="shared" si="9"/>
        <v>0</v>
      </c>
      <c r="Y447" s="27"/>
      <c r="Z447" s="57">
        <f t="shared" si="10"/>
        <v>0</v>
      </c>
      <c r="AA447" s="56"/>
      <c r="AB447" s="56"/>
      <c r="AC447" s="94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45932</v>
      </c>
      <c r="B448" s="49" t="s">
        <v>30</v>
      </c>
      <c r="C448" s="27" t="s">
        <v>52</v>
      </c>
      <c r="D448" s="27" t="s">
        <v>41</v>
      </c>
      <c r="E448" s="50" t="s">
        <v>32</v>
      </c>
      <c r="F448" s="51" t="str">
        <f>IFERROR(VLOOKUP(E448,#REF!,2,0),"-")</f>
        <v>-</v>
      </c>
      <c r="G448" s="50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7">
        <f t="shared" si="9"/>
        <v>0</v>
      </c>
      <c r="Y448" s="27"/>
      <c r="Z448" s="57">
        <f t="shared" si="10"/>
        <v>0</v>
      </c>
      <c r="AA448" s="56"/>
      <c r="AB448" s="56"/>
      <c r="AC448" s="94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45932</v>
      </c>
      <c r="B449" s="49" t="s">
        <v>42</v>
      </c>
      <c r="C449" s="27" t="s">
        <v>54</v>
      </c>
      <c r="D449" s="27" t="s">
        <v>41</v>
      </c>
      <c r="E449" s="50" t="s">
        <v>227</v>
      </c>
      <c r="F449" s="51" t="str">
        <f>IFERROR(VLOOKUP(E449,#REF!,2,0),"-")</f>
        <v>-</v>
      </c>
      <c r="G449" s="50" t="s">
        <v>35</v>
      </c>
      <c r="H449" s="56" t="s">
        <v>129</v>
      </c>
      <c r="I449" s="56" t="s">
        <v>312</v>
      </c>
      <c r="J449" s="56" t="s">
        <v>116</v>
      </c>
      <c r="K449" s="56">
        <v>1552</v>
      </c>
      <c r="L449" s="56" t="s">
        <v>1641</v>
      </c>
      <c r="M449" s="56" t="s">
        <v>1670</v>
      </c>
      <c r="N449" s="56">
        <v>20</v>
      </c>
      <c r="O449" s="56"/>
      <c r="P449" s="56">
        <v>642</v>
      </c>
      <c r="Q449" s="56">
        <v>267.5</v>
      </c>
      <c r="R449" s="56"/>
      <c r="S449" s="56"/>
      <c r="T449" s="56">
        <v>100</v>
      </c>
      <c r="U449" s="56"/>
      <c r="V449" s="56"/>
      <c r="W449" s="56"/>
      <c r="X449" s="57">
        <f t="shared" si="9"/>
        <v>1009.5</v>
      </c>
      <c r="Y449" s="27">
        <v>4363</v>
      </c>
      <c r="Z449" s="57">
        <f t="shared" si="10"/>
        <v>5372.5</v>
      </c>
      <c r="AA449" s="56"/>
      <c r="AB449" s="14" t="s">
        <v>1643</v>
      </c>
      <c r="AC449" s="15">
        <v>45936</v>
      </c>
      <c r="AD449" s="56"/>
      <c r="AE449" s="56"/>
      <c r="AF449" s="56"/>
      <c r="AG449" s="56"/>
      <c r="AH449" s="56"/>
      <c r="AI449" s="56">
        <v>350</v>
      </c>
      <c r="AJ449" s="56"/>
      <c r="AK449" s="56"/>
      <c r="AL449" s="56">
        <v>100</v>
      </c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15">
        <v>45932</v>
      </c>
      <c r="B450" s="49" t="s">
        <v>30</v>
      </c>
      <c r="C450" s="27" t="s">
        <v>33</v>
      </c>
      <c r="D450" s="27" t="s">
        <v>23</v>
      </c>
      <c r="E450" s="50" t="s">
        <v>32</v>
      </c>
      <c r="F450" s="51"/>
      <c r="G450" s="50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7"/>
      <c r="Y450" s="27"/>
      <c r="Z450" s="56"/>
      <c r="AA450" s="56"/>
      <c r="AB450" s="56"/>
      <c r="AC450" s="15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9"/>
      <c r="AQ450" s="60"/>
      <c r="AR450" s="59"/>
      <c r="AS450" s="59"/>
    </row>
    <row r="451" spans="1:45" ht="18.75" customHeight="1">
      <c r="A451" s="15">
        <v>45932</v>
      </c>
      <c r="B451" s="49" t="s">
        <v>60</v>
      </c>
      <c r="C451" s="27" t="s">
        <v>56</v>
      </c>
      <c r="D451" s="27" t="s">
        <v>41</v>
      </c>
      <c r="E451" s="50" t="s">
        <v>253</v>
      </c>
      <c r="F451" s="51" t="str">
        <f>IFERROR(VLOOKUP(E451,#REF!,2,0),"-")</f>
        <v>-</v>
      </c>
      <c r="G451" s="50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ref="X451:X457" si="11">SUM(P451:V451)-W451</f>
        <v>0</v>
      </c>
      <c r="Y451" s="27"/>
      <c r="Z451" s="57">
        <f t="shared" ref="Z451:Z487" si="12">SUM(X451:Y451
)</f>
        <v>0</v>
      </c>
      <c r="AA451" s="56"/>
      <c r="AB451" s="56"/>
      <c r="AC451" s="94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45932</v>
      </c>
      <c r="B452" s="49" t="s">
        <v>30</v>
      </c>
      <c r="C452" s="27" t="s">
        <v>78</v>
      </c>
      <c r="D452" s="27" t="s">
        <v>41</v>
      </c>
      <c r="E452" s="50" t="s">
        <v>55</v>
      </c>
      <c r="F452" s="51" t="str">
        <f>IFERROR(VLOOKUP(E452,#REF!,2,0),"-")</f>
        <v>-</v>
      </c>
      <c r="G452" s="50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7">
        <f t="shared" si="11"/>
        <v>0</v>
      </c>
      <c r="Y452" s="27"/>
      <c r="Z452" s="57">
        <f t="shared" si="12"/>
        <v>0</v>
      </c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45932</v>
      </c>
      <c r="B453" s="49" t="s">
        <v>101</v>
      </c>
      <c r="C453" s="27" t="s">
        <v>79</v>
      </c>
      <c r="D453" s="27" t="s">
        <v>41</v>
      </c>
      <c r="E453" s="50" t="s">
        <v>53</v>
      </c>
      <c r="F453" s="51" t="str">
        <f>IFERROR(VLOOKUP(E453,#REF!,2,0),"-")</f>
        <v>-</v>
      </c>
      <c r="G453" s="50" t="s">
        <v>29</v>
      </c>
      <c r="H453" s="56" t="s">
        <v>174</v>
      </c>
      <c r="I453" s="56" t="s">
        <v>1671</v>
      </c>
      <c r="J453" s="56" t="s">
        <v>106</v>
      </c>
      <c r="K453" s="56" t="s">
        <v>1655</v>
      </c>
      <c r="L453" s="56">
        <v>2312062000</v>
      </c>
      <c r="M453" s="56" t="s">
        <v>1672</v>
      </c>
      <c r="N453" s="56">
        <v>40</v>
      </c>
      <c r="O453" s="56"/>
      <c r="P453" s="56">
        <v>856</v>
      </c>
      <c r="Q453" s="56">
        <v>270</v>
      </c>
      <c r="R453" s="56"/>
      <c r="S453" s="56"/>
      <c r="T453" s="56">
        <v>130</v>
      </c>
      <c r="U453" s="56"/>
      <c r="V453" s="56"/>
      <c r="W453" s="56"/>
      <c r="X453" s="57">
        <f t="shared" si="11"/>
        <v>1256</v>
      </c>
      <c r="Y453" s="27">
        <v>3800</v>
      </c>
      <c r="Z453" s="57">
        <f t="shared" si="12"/>
        <v>5056</v>
      </c>
      <c r="AA453" s="56"/>
      <c r="AB453" s="14" t="s">
        <v>1673</v>
      </c>
      <c r="AC453" s="94">
        <v>45936</v>
      </c>
      <c r="AD453" s="56"/>
      <c r="AE453" s="56"/>
      <c r="AF453" s="56"/>
      <c r="AG453" s="56"/>
      <c r="AH453" s="56"/>
      <c r="AI453" s="56">
        <v>350</v>
      </c>
      <c r="AJ453" s="56"/>
      <c r="AK453" s="56"/>
      <c r="AL453" s="56">
        <v>100</v>
      </c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45932</v>
      </c>
      <c r="B454" s="49" t="s">
        <v>30</v>
      </c>
      <c r="C454" s="27" t="s">
        <v>80</v>
      </c>
      <c r="D454" s="27" t="s">
        <v>41</v>
      </c>
      <c r="E454" s="50" t="s">
        <v>258</v>
      </c>
      <c r="F454" s="51" t="str">
        <f>IFERROR(VLOOKUP(E454,#REF!,2,0),"-")</f>
        <v>-</v>
      </c>
      <c r="G454" s="50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7">
        <f t="shared" si="11"/>
        <v>0</v>
      </c>
      <c r="Y454" s="27"/>
      <c r="Z454" s="57">
        <f t="shared" si="12"/>
        <v>0</v>
      </c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45932</v>
      </c>
      <c r="B455" s="49" t="s">
        <v>60</v>
      </c>
      <c r="C455" s="27" t="s">
        <v>81</v>
      </c>
      <c r="D455" s="27" t="s">
        <v>41</v>
      </c>
      <c r="E455" s="50" t="s">
        <v>74</v>
      </c>
      <c r="F455" s="51" t="str">
        <f>IFERROR(VLOOKUP(E455,#REF!,2,0),"-")</f>
        <v>-</v>
      </c>
      <c r="G455" s="50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11"/>
        <v>0</v>
      </c>
      <c r="Y455" s="27"/>
      <c r="Z455" s="57">
        <f t="shared" si="12"/>
        <v>0</v>
      </c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9"/>
      <c r="AQ455" s="60"/>
      <c r="AR455" s="59"/>
      <c r="AS455" s="59"/>
    </row>
    <row r="456" spans="1:45" ht="18.75" customHeight="1">
      <c r="A456" s="15">
        <v>45932</v>
      </c>
      <c r="B456" s="49" t="s">
        <v>155</v>
      </c>
      <c r="C456" s="27" t="s">
        <v>50</v>
      </c>
      <c r="D456" s="27" t="s">
        <v>41</v>
      </c>
      <c r="E456" s="50" t="s">
        <v>219</v>
      </c>
      <c r="F456" s="51" t="str">
        <f>IFERROR(VLOOKUP(E456,#REF!,2,0),"-")</f>
        <v>-</v>
      </c>
      <c r="G456" s="50" t="s">
        <v>35</v>
      </c>
      <c r="H456" s="56" t="s">
        <v>111</v>
      </c>
      <c r="I456" s="56" t="s">
        <v>1485</v>
      </c>
      <c r="J456" s="56" t="s">
        <v>96</v>
      </c>
      <c r="K456" s="56" t="s">
        <v>1674</v>
      </c>
      <c r="L456" s="56">
        <v>880140487231</v>
      </c>
      <c r="M456" s="56" t="s">
        <v>1675</v>
      </c>
      <c r="N456" s="56">
        <v>20</v>
      </c>
      <c r="O456" s="56"/>
      <c r="P456" s="56">
        <v>900</v>
      </c>
      <c r="Q456" s="56"/>
      <c r="R456" s="56"/>
      <c r="S456" s="56"/>
      <c r="T456" s="56">
        <v>100</v>
      </c>
      <c r="U456" s="56"/>
      <c r="V456" s="56"/>
      <c r="W456" s="56"/>
      <c r="X456" s="57">
        <f t="shared" si="11"/>
        <v>1000</v>
      </c>
      <c r="Y456" s="27">
        <v>4000</v>
      </c>
      <c r="Z456" s="57">
        <f t="shared" si="12"/>
        <v>5000</v>
      </c>
      <c r="AA456" s="56"/>
      <c r="AB456" s="56"/>
      <c r="AC456" s="15"/>
      <c r="AD456" s="56"/>
      <c r="AE456" s="56"/>
      <c r="AF456" s="56"/>
      <c r="AG456" s="56"/>
      <c r="AH456" s="56"/>
      <c r="AI456" s="56">
        <v>350</v>
      </c>
      <c r="AJ456" s="56"/>
      <c r="AK456" s="56"/>
      <c r="AL456" s="56">
        <v>100</v>
      </c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45932</v>
      </c>
      <c r="B457" s="49" t="s">
        <v>101</v>
      </c>
      <c r="C457" s="27" t="s">
        <v>259</v>
      </c>
      <c r="D457" s="27" t="s">
        <v>41</v>
      </c>
      <c r="E457" s="50" t="s">
        <v>272</v>
      </c>
      <c r="F457" s="51" t="str">
        <f>IFERROR(VLOOKUP(E457,#REF!,2,0),"-")</f>
        <v>-</v>
      </c>
      <c r="G457" s="50" t="s">
        <v>29</v>
      </c>
      <c r="H457" s="56" t="s">
        <v>107</v>
      </c>
      <c r="I457" s="56" t="s">
        <v>198</v>
      </c>
      <c r="J457" s="56" t="s">
        <v>296</v>
      </c>
      <c r="K457" s="56" t="s">
        <v>1658</v>
      </c>
      <c r="L457" s="56">
        <v>2765291200</v>
      </c>
      <c r="M457" s="56" t="s">
        <v>1676</v>
      </c>
      <c r="N457" s="56">
        <v>40</v>
      </c>
      <c r="O457" s="56"/>
      <c r="P457" s="56">
        <v>856</v>
      </c>
      <c r="Q457" s="56">
        <v>250</v>
      </c>
      <c r="R457" s="56"/>
      <c r="S457" s="56"/>
      <c r="T457" s="56">
        <v>130</v>
      </c>
      <c r="U457" s="56"/>
      <c r="V457" s="56"/>
      <c r="W457" s="56"/>
      <c r="X457" s="57">
        <f t="shared" si="11"/>
        <v>1236</v>
      </c>
      <c r="Y457" s="27">
        <v>2600</v>
      </c>
      <c r="Z457" s="57">
        <f t="shared" si="12"/>
        <v>3836</v>
      </c>
      <c r="AA457" s="56"/>
      <c r="AB457" s="14" t="s">
        <v>1662</v>
      </c>
      <c r="AC457" s="94">
        <v>45936</v>
      </c>
      <c r="AD457" s="56"/>
      <c r="AE457" s="56"/>
      <c r="AF457" s="56"/>
      <c r="AG457" s="56"/>
      <c r="AH457" s="56"/>
      <c r="AI457" s="56">
        <v>350</v>
      </c>
      <c r="AJ457" s="56"/>
      <c r="AK457" s="56"/>
      <c r="AL457" s="56">
        <v>100</v>
      </c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45932</v>
      </c>
      <c r="B458" s="49" t="s">
        <v>60</v>
      </c>
      <c r="C458" s="27" t="s">
        <v>256</v>
      </c>
      <c r="D458" s="27" t="s">
        <v>41</v>
      </c>
      <c r="E458" s="50" t="s">
        <v>275</v>
      </c>
      <c r="F458" s="51" t="str">
        <f>IFERROR(VLOOKUP(E458,#REF!,2,0),"-")</f>
        <v>-</v>
      </c>
      <c r="G458" s="50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7"/>
      <c r="Y458" s="27"/>
      <c r="Z458" s="57">
        <f t="shared" si="12"/>
        <v>0</v>
      </c>
      <c r="AA458" s="56"/>
      <c r="AB458" s="56"/>
      <c r="AC458" s="94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80">
        <v>45932</v>
      </c>
      <c r="B459" s="49" t="s">
        <v>211</v>
      </c>
      <c r="C459" s="82" t="s">
        <v>282</v>
      </c>
      <c r="D459" s="82" t="s">
        <v>41</v>
      </c>
      <c r="E459" s="83" t="s">
        <v>210</v>
      </c>
      <c r="F459" s="84" t="str">
        <f>IFERROR(VLOOKUP(E459,#REF!,2,0),"-")</f>
        <v>-</v>
      </c>
      <c r="G459" s="83" t="s">
        <v>29</v>
      </c>
      <c r="H459" s="85" t="s">
        <v>140</v>
      </c>
      <c r="I459" s="85" t="s">
        <v>1521</v>
      </c>
      <c r="J459" s="85" t="s">
        <v>117</v>
      </c>
      <c r="K459" s="85"/>
      <c r="L459" s="131" t="s">
        <v>1677</v>
      </c>
      <c r="M459" s="85" t="s">
        <v>1678</v>
      </c>
      <c r="N459" s="85">
        <v>40</v>
      </c>
      <c r="O459" s="85"/>
      <c r="P459" s="85">
        <v>856</v>
      </c>
      <c r="Q459" s="85">
        <v>249.99</v>
      </c>
      <c r="R459" s="85"/>
      <c r="S459" s="85"/>
      <c r="T459" s="85">
        <v>130</v>
      </c>
      <c r="U459" s="85"/>
      <c r="V459" s="85"/>
      <c r="W459" s="85"/>
      <c r="X459" s="86">
        <f t="shared" ref="X459:X487" si="13">SUM(P459:V459)-W459</f>
        <v>1235.99</v>
      </c>
      <c r="Y459" s="82">
        <v>4000</v>
      </c>
      <c r="Z459" s="86">
        <f t="shared" si="12"/>
        <v>5235.99</v>
      </c>
      <c r="AA459" s="85"/>
      <c r="AB459" s="56"/>
      <c r="AC459" s="15"/>
      <c r="AD459" s="85"/>
      <c r="AE459" s="85"/>
      <c r="AF459" s="85"/>
      <c r="AG459" s="85"/>
      <c r="AH459" s="85"/>
      <c r="AI459" s="85">
        <v>350</v>
      </c>
      <c r="AJ459" s="85"/>
      <c r="AK459" s="85"/>
      <c r="AL459" s="85">
        <v>100</v>
      </c>
      <c r="AM459" s="85"/>
      <c r="AN459" s="85"/>
      <c r="AO459" s="85"/>
      <c r="AP459" s="87"/>
      <c r="AQ459" s="88"/>
      <c r="AR459" s="87"/>
      <c r="AS459" s="87"/>
    </row>
    <row r="460" spans="1:45" ht="18.75" customHeight="1">
      <c r="A460" s="67">
        <v>45933</v>
      </c>
      <c r="B460" s="49" t="s">
        <v>211</v>
      </c>
      <c r="C460" s="69" t="s">
        <v>22</v>
      </c>
      <c r="D460" s="69" t="s">
        <v>23</v>
      </c>
      <c r="E460" s="70" t="s">
        <v>207</v>
      </c>
      <c r="F460" s="71" t="str">
        <f>IFERROR(VLOOKUP(E460,#REF!,2,0),"-")</f>
        <v>-</v>
      </c>
      <c r="G460" s="70" t="s">
        <v>35</v>
      </c>
      <c r="H460" s="73" t="s">
        <v>123</v>
      </c>
      <c r="I460" s="105" t="s">
        <v>240</v>
      </c>
      <c r="J460" s="56" t="s">
        <v>250</v>
      </c>
      <c r="K460" s="73"/>
      <c r="L460" s="56">
        <v>259272627</v>
      </c>
      <c r="M460" s="73" t="s">
        <v>1679</v>
      </c>
      <c r="N460" s="73">
        <v>40</v>
      </c>
      <c r="O460" s="73"/>
      <c r="P460" s="73">
        <v>1551.5</v>
      </c>
      <c r="Q460" s="73">
        <v>428</v>
      </c>
      <c r="R460" s="73"/>
      <c r="S460" s="73"/>
      <c r="T460" s="73"/>
      <c r="U460" s="73"/>
      <c r="V460" s="73"/>
      <c r="W460" s="73"/>
      <c r="X460" s="74">
        <f t="shared" si="13"/>
        <v>1979.5</v>
      </c>
      <c r="Y460" s="27">
        <v>2000</v>
      </c>
      <c r="Z460" s="74">
        <f t="shared" si="12"/>
        <v>3979.5</v>
      </c>
      <c r="AA460" s="73"/>
      <c r="AB460" s="56"/>
      <c r="AC460" s="15"/>
      <c r="AD460" s="73"/>
      <c r="AE460" s="73"/>
      <c r="AF460" s="73"/>
      <c r="AG460" s="73"/>
      <c r="AH460" s="73"/>
      <c r="AI460" s="56">
        <v>200</v>
      </c>
      <c r="AJ460" s="73"/>
      <c r="AK460" s="73"/>
      <c r="AL460" s="73">
        <v>100</v>
      </c>
      <c r="AM460" s="73"/>
      <c r="AN460" s="73"/>
      <c r="AO460" s="73"/>
      <c r="AP460" s="75"/>
      <c r="AQ460" s="76"/>
      <c r="AR460" s="75"/>
      <c r="AS460" s="75"/>
    </row>
    <row r="461" spans="1:45" ht="18.75" customHeight="1">
      <c r="A461" s="15">
        <v>45933</v>
      </c>
      <c r="B461" s="49" t="s">
        <v>211</v>
      </c>
      <c r="C461" s="27" t="s">
        <v>28</v>
      </c>
      <c r="D461" s="27" t="s">
        <v>23</v>
      </c>
      <c r="E461" s="50" t="s">
        <v>261</v>
      </c>
      <c r="F461" s="51" t="str">
        <f>IFERROR(VLOOKUP(E461,#REF!,2,0),"-")</f>
        <v>-</v>
      </c>
      <c r="G461" s="50" t="s">
        <v>35</v>
      </c>
      <c r="H461" s="56" t="s">
        <v>123</v>
      </c>
      <c r="I461" s="105" t="s">
        <v>240</v>
      </c>
      <c r="J461" s="56" t="s">
        <v>250</v>
      </c>
      <c r="K461" s="56"/>
      <c r="L461" s="56">
        <v>259272627</v>
      </c>
      <c r="M461" s="56" t="s">
        <v>1680</v>
      </c>
      <c r="N461" s="56">
        <v>40</v>
      </c>
      <c r="O461" s="56"/>
      <c r="P461" s="56">
        <v>1284</v>
      </c>
      <c r="Q461" s="56">
        <v>267.5</v>
      </c>
      <c r="R461" s="56"/>
      <c r="S461" s="56"/>
      <c r="T461" s="56"/>
      <c r="U461" s="56"/>
      <c r="V461" s="56"/>
      <c r="W461" s="56"/>
      <c r="X461" s="57">
        <f t="shared" si="13"/>
        <v>1551.5</v>
      </c>
      <c r="Y461" s="27">
        <v>2000</v>
      </c>
      <c r="Z461" s="57">
        <f t="shared" si="12"/>
        <v>3551.5</v>
      </c>
      <c r="AA461" s="56"/>
      <c r="AB461" s="56"/>
      <c r="AC461" s="15"/>
      <c r="AD461" s="56"/>
      <c r="AE461" s="56"/>
      <c r="AF461" s="56"/>
      <c r="AG461" s="56"/>
      <c r="AH461" s="56"/>
      <c r="AI461" s="56">
        <v>200</v>
      </c>
      <c r="AJ461" s="56"/>
      <c r="AK461" s="56"/>
      <c r="AL461" s="56">
        <v>100</v>
      </c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45933</v>
      </c>
      <c r="B462" s="49" t="s">
        <v>30</v>
      </c>
      <c r="C462" s="27" t="s">
        <v>31</v>
      </c>
      <c r="D462" s="27" t="s">
        <v>23</v>
      </c>
      <c r="E462" s="50" t="s">
        <v>248</v>
      </c>
      <c r="F462" s="51" t="str">
        <f>IFERROR(VLOOKUP(E462,#REF!,2,0),"-")</f>
        <v>-</v>
      </c>
      <c r="G462" s="50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7">
        <f t="shared" si="13"/>
        <v>0</v>
      </c>
      <c r="Y462" s="27"/>
      <c r="Z462" s="57">
        <f t="shared" si="12"/>
        <v>0</v>
      </c>
      <c r="AA462" s="56"/>
      <c r="AB462" s="56"/>
      <c r="AC462" s="15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45933</v>
      </c>
      <c r="B463" s="49" t="s">
        <v>211</v>
      </c>
      <c r="C463" s="27" t="s">
        <v>1001</v>
      </c>
      <c r="D463" s="27" t="s">
        <v>23</v>
      </c>
      <c r="E463" s="50" t="s">
        <v>45</v>
      </c>
      <c r="F463" s="51" t="s">
        <v>1002</v>
      </c>
      <c r="G463" s="50" t="s">
        <v>29</v>
      </c>
      <c r="H463" s="56" t="s">
        <v>143</v>
      </c>
      <c r="I463" s="105" t="s">
        <v>1521</v>
      </c>
      <c r="J463" s="56" t="s">
        <v>252</v>
      </c>
      <c r="K463" s="56"/>
      <c r="L463" s="98" t="s">
        <v>1681</v>
      </c>
      <c r="M463" s="56" t="s">
        <v>1682</v>
      </c>
      <c r="N463" s="56">
        <v>40</v>
      </c>
      <c r="O463" s="56"/>
      <c r="P463" s="56">
        <v>856</v>
      </c>
      <c r="Q463" s="56">
        <v>249.99</v>
      </c>
      <c r="R463" s="56"/>
      <c r="S463" s="56"/>
      <c r="T463" s="56">
        <v>130</v>
      </c>
      <c r="U463" s="56"/>
      <c r="V463" s="56"/>
      <c r="W463" s="56"/>
      <c r="X463" s="57">
        <f t="shared" si="13"/>
        <v>1235.99</v>
      </c>
      <c r="Y463" s="27">
        <v>4000</v>
      </c>
      <c r="Z463" s="57">
        <f t="shared" si="12"/>
        <v>5235.99</v>
      </c>
      <c r="AA463" s="56"/>
      <c r="AB463" s="56"/>
      <c r="AC463" s="56"/>
      <c r="AD463" s="56"/>
      <c r="AE463" s="56"/>
      <c r="AF463" s="56"/>
      <c r="AG463" s="56"/>
      <c r="AH463" s="56"/>
      <c r="AI463" s="56">
        <v>350</v>
      </c>
      <c r="AJ463" s="56"/>
      <c r="AK463" s="56"/>
      <c r="AL463" s="56">
        <v>100</v>
      </c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45933</v>
      </c>
      <c r="B464" s="49" t="s">
        <v>30</v>
      </c>
      <c r="C464" s="27" t="s">
        <v>34</v>
      </c>
      <c r="D464" s="27" t="s">
        <v>23</v>
      </c>
      <c r="E464" s="50" t="s">
        <v>75</v>
      </c>
      <c r="F464" s="51" t="str">
        <f>IFERROR(VLOOKUP(E464,#REF!,2,0),"-")</f>
        <v>-</v>
      </c>
      <c r="G464" s="50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7">
        <f t="shared" si="13"/>
        <v>0</v>
      </c>
      <c r="Y464" s="27"/>
      <c r="Z464" s="57">
        <f t="shared" si="12"/>
        <v>0</v>
      </c>
      <c r="AA464" s="56"/>
      <c r="AB464" s="56"/>
      <c r="AC464" s="89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15">
        <v>45933</v>
      </c>
      <c r="B465" s="49" t="s">
        <v>42</v>
      </c>
      <c r="C465" s="27" t="s">
        <v>34</v>
      </c>
      <c r="D465" s="27" t="s">
        <v>23</v>
      </c>
      <c r="E465" s="50" t="s">
        <v>75</v>
      </c>
      <c r="F465" s="51" t="str">
        <f>IFERROR(VLOOKUP(E465,#REF!,2,0),"-")</f>
        <v>-</v>
      </c>
      <c r="G465" s="50" t="s">
        <v>35</v>
      </c>
      <c r="H465" s="56" t="s">
        <v>106</v>
      </c>
      <c r="I465" s="56" t="s">
        <v>1376</v>
      </c>
      <c r="J465" s="56" t="s">
        <v>115</v>
      </c>
      <c r="K465" s="56">
        <v>1509</v>
      </c>
      <c r="L465" s="56"/>
      <c r="M465" s="56" t="s">
        <v>1683</v>
      </c>
      <c r="N465" s="56">
        <v>20</v>
      </c>
      <c r="O465" s="56"/>
      <c r="P465" s="56">
        <v>650</v>
      </c>
      <c r="Q465" s="56">
        <v>250</v>
      </c>
      <c r="R465" s="56"/>
      <c r="S465" s="56"/>
      <c r="T465" s="56">
        <v>100</v>
      </c>
      <c r="U465" s="56"/>
      <c r="V465" s="56"/>
      <c r="W465" s="56"/>
      <c r="X465" s="57">
        <f t="shared" si="13"/>
        <v>1000</v>
      </c>
      <c r="Y465" s="27">
        <v>4363</v>
      </c>
      <c r="Z465" s="57">
        <f t="shared" si="12"/>
        <v>5363</v>
      </c>
      <c r="AA465" s="56"/>
      <c r="AB465" s="14" t="s">
        <v>1684</v>
      </c>
      <c r="AC465" s="89">
        <v>45936</v>
      </c>
      <c r="AD465" s="56"/>
      <c r="AE465" s="56"/>
      <c r="AF465" s="56"/>
      <c r="AG465" s="56"/>
      <c r="AH465" s="56"/>
      <c r="AI465" s="56">
        <v>350</v>
      </c>
      <c r="AJ465" s="56"/>
      <c r="AK465" s="56"/>
      <c r="AL465" s="56">
        <v>100</v>
      </c>
      <c r="AM465" s="56"/>
      <c r="AN465" s="56"/>
      <c r="AO465" s="56"/>
      <c r="AP465" s="59"/>
      <c r="AQ465" s="60"/>
      <c r="AR465" s="59"/>
      <c r="AS465" s="59"/>
    </row>
    <row r="466" spans="1:45" ht="18.75" customHeight="1">
      <c r="A466" s="15">
        <v>45933</v>
      </c>
      <c r="B466" s="49" t="s">
        <v>42</v>
      </c>
      <c r="C466" s="27" t="s">
        <v>36</v>
      </c>
      <c r="D466" s="27" t="s">
        <v>23</v>
      </c>
      <c r="E466" s="50" t="s">
        <v>37</v>
      </c>
      <c r="F466" s="51" t="str">
        <f>IFERROR(VLOOKUP(E466,#REF!,2,0),"-")</f>
        <v>-</v>
      </c>
      <c r="G466" s="50" t="s">
        <v>35</v>
      </c>
      <c r="H466" s="56" t="s">
        <v>106</v>
      </c>
      <c r="I466" s="56" t="s">
        <v>1376</v>
      </c>
      <c r="J466" s="56" t="s">
        <v>115</v>
      </c>
      <c r="K466" s="56">
        <v>1509</v>
      </c>
      <c r="L466" s="56" t="s">
        <v>1685</v>
      </c>
      <c r="M466" s="56" t="s">
        <v>1686</v>
      </c>
      <c r="N466" s="56">
        <v>40</v>
      </c>
      <c r="O466" s="56"/>
      <c r="P466" s="56">
        <v>1300</v>
      </c>
      <c r="Q466" s="56">
        <v>250</v>
      </c>
      <c r="R466" s="56"/>
      <c r="S466" s="56"/>
      <c r="T466" s="56">
        <v>100</v>
      </c>
      <c r="U466" s="56"/>
      <c r="V466" s="56"/>
      <c r="W466" s="56"/>
      <c r="X466" s="57">
        <f t="shared" si="13"/>
        <v>1650</v>
      </c>
      <c r="Y466" s="27">
        <v>4363</v>
      </c>
      <c r="Z466" s="57">
        <f t="shared" si="12"/>
        <v>6013</v>
      </c>
      <c r="AA466" s="56"/>
      <c r="AB466" s="14" t="s">
        <v>1684</v>
      </c>
      <c r="AC466" s="89">
        <v>45936</v>
      </c>
      <c r="AD466" s="56"/>
      <c r="AE466" s="56"/>
      <c r="AF466" s="56"/>
      <c r="AG466" s="56"/>
      <c r="AH466" s="56"/>
      <c r="AI466" s="56">
        <v>350</v>
      </c>
      <c r="AJ466" s="56"/>
      <c r="AK466" s="56"/>
      <c r="AL466" s="56">
        <v>100</v>
      </c>
      <c r="AM466" s="56"/>
      <c r="AN466" s="56"/>
      <c r="AO466" s="56"/>
      <c r="AP466" s="59"/>
      <c r="AQ466" s="60"/>
      <c r="AR466" s="59"/>
      <c r="AS466" s="59"/>
    </row>
    <row r="467" spans="1:45" ht="18.75" customHeight="1">
      <c r="A467" s="15">
        <v>45933</v>
      </c>
      <c r="B467" s="49" t="s">
        <v>30</v>
      </c>
      <c r="C467" s="27" t="s">
        <v>36</v>
      </c>
      <c r="D467" s="27" t="s">
        <v>23</v>
      </c>
      <c r="E467" s="50" t="s">
        <v>37</v>
      </c>
      <c r="F467" s="51" t="str">
        <f>IFERROR(VLOOKUP(E467,#REF!,2,0),"-")</f>
        <v>-</v>
      </c>
      <c r="G467" s="50" t="s">
        <v>24</v>
      </c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7">
        <f t="shared" si="13"/>
        <v>0</v>
      </c>
      <c r="Y467" s="27"/>
      <c r="Z467" s="57">
        <f t="shared" si="12"/>
        <v>0</v>
      </c>
      <c r="AA467" s="56"/>
      <c r="AB467" s="56"/>
      <c r="AC467" s="15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45933</v>
      </c>
      <c r="B468" s="49" t="s">
        <v>202</v>
      </c>
      <c r="C468" s="27" t="s">
        <v>39</v>
      </c>
      <c r="D468" s="27" t="s">
        <v>23</v>
      </c>
      <c r="E468" s="50" t="s">
        <v>151</v>
      </c>
      <c r="F468" s="51" t="str">
        <f>IFERROR(VLOOKUP(E468,#REF!,2,0),"-")</f>
        <v>-</v>
      </c>
      <c r="G468" s="50" t="s">
        <v>24</v>
      </c>
      <c r="H468" s="56" t="s">
        <v>1645</v>
      </c>
      <c r="I468" s="56" t="s">
        <v>1646</v>
      </c>
      <c r="J468" s="56"/>
      <c r="K468" s="56"/>
      <c r="L468" s="56"/>
      <c r="M468" s="56" t="s">
        <v>38</v>
      </c>
      <c r="N468" s="56">
        <v>40</v>
      </c>
      <c r="O468" s="56"/>
      <c r="P468" s="56"/>
      <c r="Q468" s="56"/>
      <c r="R468" s="56"/>
      <c r="S468" s="56"/>
      <c r="T468" s="56"/>
      <c r="U468" s="56"/>
      <c r="V468" s="56"/>
      <c r="W468" s="56"/>
      <c r="X468" s="57">
        <f t="shared" si="13"/>
        <v>0</v>
      </c>
      <c r="Y468" s="27">
        <v>6800</v>
      </c>
      <c r="Z468" s="57">
        <f t="shared" si="12"/>
        <v>6800</v>
      </c>
      <c r="AA468" s="56"/>
      <c r="AB468" s="56"/>
      <c r="AC468" s="89"/>
      <c r="AD468" s="56"/>
      <c r="AE468" s="56"/>
      <c r="AF468" s="56"/>
      <c r="AG468" s="56"/>
      <c r="AH468" s="56"/>
      <c r="AI468" s="56">
        <v>450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15">
        <v>45933</v>
      </c>
      <c r="B469" s="49" t="s">
        <v>30</v>
      </c>
      <c r="C469" s="27" t="s">
        <v>39</v>
      </c>
      <c r="D469" s="27" t="s">
        <v>23</v>
      </c>
      <c r="E469" s="50" t="s">
        <v>151</v>
      </c>
      <c r="F469" s="51" t="str">
        <f>IFERROR(VLOOKUP(E469,#REF!,2,0),"-")</f>
        <v>-</v>
      </c>
      <c r="G469" s="50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13"/>
        <v>0</v>
      </c>
      <c r="Y469" s="27"/>
      <c r="Z469" s="57">
        <f t="shared" si="12"/>
        <v>0</v>
      </c>
      <c r="AA469" s="56"/>
      <c r="AB469" s="56"/>
      <c r="AC469" s="89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9"/>
      <c r="AQ469" s="60"/>
      <c r="AR469" s="59"/>
      <c r="AS469" s="59"/>
    </row>
    <row r="470" spans="1:45" ht="18.75" customHeight="1">
      <c r="A470" s="15">
        <v>45933</v>
      </c>
      <c r="B470" s="49" t="s">
        <v>30</v>
      </c>
      <c r="C470" s="27" t="s">
        <v>44</v>
      </c>
      <c r="D470" s="27" t="s">
        <v>41</v>
      </c>
      <c r="E470" s="50" t="s">
        <v>222</v>
      </c>
      <c r="F470" s="51" t="str">
        <f>IFERROR(VLOOKUP(E470,#REF!,2,0),"-")</f>
        <v>-</v>
      </c>
      <c r="G470" s="50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7">
        <f t="shared" si="13"/>
        <v>0</v>
      </c>
      <c r="Y470" s="27"/>
      <c r="Z470" s="57">
        <f t="shared" si="12"/>
        <v>0</v>
      </c>
      <c r="AA470" s="56"/>
      <c r="AB470" s="56"/>
      <c r="AC470" s="15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9"/>
      <c r="AQ470" s="60"/>
      <c r="AR470" s="59"/>
      <c r="AS470" s="59"/>
    </row>
    <row r="471" spans="1:45" ht="18.75" customHeight="1">
      <c r="A471" s="15">
        <v>45933</v>
      </c>
      <c r="B471" s="49" t="s">
        <v>42</v>
      </c>
      <c r="C471" s="27" t="s">
        <v>44</v>
      </c>
      <c r="D471" s="27" t="s">
        <v>41</v>
      </c>
      <c r="E471" s="50" t="s">
        <v>222</v>
      </c>
      <c r="F471" s="51" t="str">
        <f>IFERROR(VLOOKUP(E471,#REF!,2,0),"-")</f>
        <v>-</v>
      </c>
      <c r="G471" s="50" t="s">
        <v>35</v>
      </c>
      <c r="H471" s="56" t="s">
        <v>106</v>
      </c>
      <c r="I471" s="56" t="s">
        <v>1376</v>
      </c>
      <c r="J471" s="56" t="s">
        <v>115</v>
      </c>
      <c r="K471" s="56">
        <v>1509</v>
      </c>
      <c r="L471" s="56"/>
      <c r="M471" s="56" t="s">
        <v>1687</v>
      </c>
      <c r="N471" s="56">
        <v>40</v>
      </c>
      <c r="O471" s="56"/>
      <c r="P471" s="56">
        <v>1300</v>
      </c>
      <c r="Q471" s="56">
        <v>250</v>
      </c>
      <c r="R471" s="56"/>
      <c r="S471" s="56"/>
      <c r="T471" s="56"/>
      <c r="U471" s="56"/>
      <c r="V471" s="56"/>
      <c r="W471" s="56"/>
      <c r="X471" s="57">
        <f t="shared" si="13"/>
        <v>1550</v>
      </c>
      <c r="Y471" s="27">
        <v>4363</v>
      </c>
      <c r="Z471" s="57">
        <f t="shared" si="12"/>
        <v>5913</v>
      </c>
      <c r="AA471" s="56"/>
      <c r="AB471" s="14" t="s">
        <v>1684</v>
      </c>
      <c r="AC471" s="89">
        <v>45936</v>
      </c>
      <c r="AD471" s="56"/>
      <c r="AE471" s="56"/>
      <c r="AF471" s="56"/>
      <c r="AG471" s="56"/>
      <c r="AH471" s="56"/>
      <c r="AI471" s="56">
        <v>350</v>
      </c>
      <c r="AJ471" s="56"/>
      <c r="AK471" s="56"/>
      <c r="AL471" s="56">
        <v>100</v>
      </c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15">
        <v>45933</v>
      </c>
      <c r="B472" s="49" t="s">
        <v>30</v>
      </c>
      <c r="C472" s="27" t="s">
        <v>46</v>
      </c>
      <c r="D472" s="27" t="s">
        <v>41</v>
      </c>
      <c r="E472" s="50" t="s">
        <v>234</v>
      </c>
      <c r="F472" s="51" t="str">
        <f>IFERROR(VLOOKUP(E472,#REF!,2,0),"-")</f>
        <v>-</v>
      </c>
      <c r="G472" s="50" t="s">
        <v>29</v>
      </c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7">
        <f t="shared" si="13"/>
        <v>0</v>
      </c>
      <c r="Y472" s="27"/>
      <c r="Z472" s="57">
        <f t="shared" si="12"/>
        <v>0</v>
      </c>
      <c r="AA472" s="56"/>
      <c r="AB472" s="56"/>
      <c r="AC472" s="15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9"/>
      <c r="AQ472" s="60"/>
      <c r="AR472" s="59"/>
      <c r="AS472" s="59"/>
    </row>
    <row r="473" spans="1:45" ht="18.75" customHeight="1">
      <c r="A473" s="15">
        <v>45933</v>
      </c>
      <c r="B473" s="49" t="s">
        <v>211</v>
      </c>
      <c r="C473" s="27" t="s">
        <v>47</v>
      </c>
      <c r="D473" s="27" t="s">
        <v>41</v>
      </c>
      <c r="E473" s="50" t="s">
        <v>286</v>
      </c>
      <c r="F473" s="51" t="str">
        <f>IFERROR(VLOOKUP(E473,#REF!,2,0),"-")</f>
        <v>-</v>
      </c>
      <c r="G473" s="50" t="s">
        <v>29</v>
      </c>
      <c r="H473" s="56" t="s">
        <v>143</v>
      </c>
      <c r="I473" s="105" t="s">
        <v>1521</v>
      </c>
      <c r="J473" s="56" t="s">
        <v>252</v>
      </c>
      <c r="K473" s="56"/>
      <c r="L473" s="98" t="s">
        <v>1681</v>
      </c>
      <c r="M473" s="56" t="s">
        <v>1688</v>
      </c>
      <c r="N473" s="56">
        <v>40</v>
      </c>
      <c r="O473" s="56"/>
      <c r="P473" s="56">
        <v>856</v>
      </c>
      <c r="Q473" s="56">
        <v>249.99</v>
      </c>
      <c r="R473" s="56"/>
      <c r="S473" s="56"/>
      <c r="T473" s="56">
        <v>130</v>
      </c>
      <c r="U473" s="56"/>
      <c r="V473" s="56"/>
      <c r="W473" s="56"/>
      <c r="X473" s="57">
        <f t="shared" si="13"/>
        <v>1235.99</v>
      </c>
      <c r="Y473" s="27">
        <v>4000</v>
      </c>
      <c r="Z473" s="57">
        <f t="shared" si="12"/>
        <v>5235.99</v>
      </c>
      <c r="AA473" s="56"/>
      <c r="AB473" s="56"/>
      <c r="AC473" s="15"/>
      <c r="AD473" s="56"/>
      <c r="AE473" s="56"/>
      <c r="AF473" s="56"/>
      <c r="AG473" s="56"/>
      <c r="AH473" s="56"/>
      <c r="AI473" s="56">
        <v>350</v>
      </c>
      <c r="AJ473" s="56"/>
      <c r="AK473" s="56"/>
      <c r="AL473" s="56">
        <v>100</v>
      </c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45933</v>
      </c>
      <c r="B474" s="49" t="s">
        <v>30</v>
      </c>
      <c r="C474" s="27" t="s">
        <v>263</v>
      </c>
      <c r="D474" s="27" t="s">
        <v>41</v>
      </c>
      <c r="E474" s="50" t="s">
        <v>266</v>
      </c>
      <c r="F474" s="51" t="str">
        <f>IFERROR(VLOOKUP(E474,#REF!,2,0),"-")</f>
        <v>-</v>
      </c>
      <c r="G474" s="50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7">
        <f t="shared" si="13"/>
        <v>0</v>
      </c>
      <c r="Y474" s="27"/>
      <c r="Z474" s="57">
        <f t="shared" si="12"/>
        <v>0</v>
      </c>
      <c r="AA474" s="56"/>
      <c r="AB474" s="56"/>
      <c r="AC474" s="15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45933</v>
      </c>
      <c r="B475" s="49" t="s">
        <v>101</v>
      </c>
      <c r="C475" s="27" t="s">
        <v>52</v>
      </c>
      <c r="D475" s="27" t="s">
        <v>41</v>
      </c>
      <c r="E475" s="50" t="s">
        <v>261</v>
      </c>
      <c r="F475" s="51" t="str">
        <f>IFERROR(VLOOKUP(E475,#REF!,2,0),"-")</f>
        <v>-</v>
      </c>
      <c r="G475" s="50" t="s">
        <v>29</v>
      </c>
      <c r="H475" s="56" t="s">
        <v>158</v>
      </c>
      <c r="I475" s="56" t="s">
        <v>199</v>
      </c>
      <c r="J475" s="56" t="s">
        <v>95</v>
      </c>
      <c r="K475" s="56" t="s">
        <v>1689</v>
      </c>
      <c r="L475" s="56" t="s">
        <v>1690</v>
      </c>
      <c r="M475" s="56" t="s">
        <v>1691</v>
      </c>
      <c r="N475" s="56">
        <v>20</v>
      </c>
      <c r="O475" s="56"/>
      <c r="P475" s="56">
        <v>642</v>
      </c>
      <c r="Q475" s="56"/>
      <c r="R475" s="56"/>
      <c r="S475" s="56"/>
      <c r="T475" s="56">
        <v>130</v>
      </c>
      <c r="U475" s="56"/>
      <c r="V475" s="56"/>
      <c r="W475" s="56"/>
      <c r="X475" s="57">
        <f t="shared" si="13"/>
        <v>772</v>
      </c>
      <c r="Y475" s="27">
        <v>3800</v>
      </c>
      <c r="Z475" s="57">
        <f t="shared" si="12"/>
        <v>4572</v>
      </c>
      <c r="AA475" s="56"/>
      <c r="AB475" s="14" t="s">
        <v>1692</v>
      </c>
      <c r="AC475" s="94">
        <v>45938</v>
      </c>
      <c r="AD475" s="56"/>
      <c r="AE475" s="56"/>
      <c r="AF475" s="56"/>
      <c r="AG475" s="56"/>
      <c r="AH475" s="56"/>
      <c r="AI475" s="56">
        <v>350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45933</v>
      </c>
      <c r="B476" s="49" t="s">
        <v>42</v>
      </c>
      <c r="C476" s="27" t="s">
        <v>54</v>
      </c>
      <c r="D476" s="27" t="s">
        <v>41</v>
      </c>
      <c r="E476" s="50" t="s">
        <v>227</v>
      </c>
      <c r="F476" s="51" t="str">
        <f>IFERROR(VLOOKUP(E476,#REF!,2,0),"-")</f>
        <v>-</v>
      </c>
      <c r="G476" s="50" t="s">
        <v>35</v>
      </c>
      <c r="H476" s="56" t="s">
        <v>1586</v>
      </c>
      <c r="I476" s="56" t="s">
        <v>360</v>
      </c>
      <c r="J476" s="56" t="s">
        <v>115</v>
      </c>
      <c r="K476" s="56">
        <v>1545</v>
      </c>
      <c r="L476" s="56" t="s">
        <v>1693</v>
      </c>
      <c r="M476" s="56" t="s">
        <v>1694</v>
      </c>
      <c r="N476" s="56">
        <v>40</v>
      </c>
      <c r="O476" s="56"/>
      <c r="P476" s="56">
        <v>1300</v>
      </c>
      <c r="Q476" s="56">
        <v>250</v>
      </c>
      <c r="R476" s="56"/>
      <c r="S476" s="56"/>
      <c r="T476" s="56">
        <v>100</v>
      </c>
      <c r="U476" s="56"/>
      <c r="V476" s="56"/>
      <c r="W476" s="56"/>
      <c r="X476" s="57">
        <f t="shared" si="13"/>
        <v>1650</v>
      </c>
      <c r="Y476" s="27">
        <v>4363</v>
      </c>
      <c r="Z476" s="57">
        <f t="shared" si="12"/>
        <v>6013</v>
      </c>
      <c r="AA476" s="56"/>
      <c r="AB476" s="14" t="s">
        <v>1695</v>
      </c>
      <c r="AC476" s="15">
        <v>45936</v>
      </c>
      <c r="AD476" s="56"/>
      <c r="AE476" s="56"/>
      <c r="AF476" s="56"/>
      <c r="AG476" s="56"/>
      <c r="AH476" s="56"/>
      <c r="AI476" s="56">
        <v>350</v>
      </c>
      <c r="AJ476" s="56"/>
      <c r="AK476" s="56"/>
      <c r="AL476" s="56">
        <v>100</v>
      </c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45933</v>
      </c>
      <c r="B477" s="49" t="s">
        <v>42</v>
      </c>
      <c r="C477" s="27" t="s">
        <v>56</v>
      </c>
      <c r="D477" s="27" t="s">
        <v>41</v>
      </c>
      <c r="E477" s="50" t="s">
        <v>253</v>
      </c>
      <c r="F477" s="51" t="str">
        <f>IFERROR(VLOOKUP(E477,#REF!,2,0),"-")</f>
        <v>-</v>
      </c>
      <c r="G477" s="50" t="s">
        <v>35</v>
      </c>
      <c r="H477" s="56" t="s">
        <v>1586</v>
      </c>
      <c r="I477" s="56" t="s">
        <v>360</v>
      </c>
      <c r="J477" s="56" t="s">
        <v>107</v>
      </c>
      <c r="K477" s="56">
        <v>1545</v>
      </c>
      <c r="L477" s="56" t="s">
        <v>1693</v>
      </c>
      <c r="M477" s="56" t="s">
        <v>1696</v>
      </c>
      <c r="N477" s="56">
        <v>40</v>
      </c>
      <c r="O477" s="56"/>
      <c r="P477" s="56">
        <v>1300</v>
      </c>
      <c r="Q477" s="56">
        <v>250</v>
      </c>
      <c r="R477" s="56"/>
      <c r="S477" s="56"/>
      <c r="T477" s="56">
        <v>100</v>
      </c>
      <c r="U477" s="56"/>
      <c r="V477" s="56"/>
      <c r="W477" s="56"/>
      <c r="X477" s="57">
        <f t="shared" si="13"/>
        <v>1650</v>
      </c>
      <c r="Y477" s="27">
        <v>4363</v>
      </c>
      <c r="Z477" s="57">
        <f t="shared" si="12"/>
        <v>6013</v>
      </c>
      <c r="AA477" s="56"/>
      <c r="AB477" s="14" t="s">
        <v>1695</v>
      </c>
      <c r="AC477" s="15">
        <v>45936</v>
      </c>
      <c r="AD477" s="56"/>
      <c r="AE477" s="56"/>
      <c r="AF477" s="56"/>
      <c r="AG477" s="56"/>
      <c r="AH477" s="56"/>
      <c r="AI477" s="56">
        <v>350</v>
      </c>
      <c r="AJ477" s="56"/>
      <c r="AK477" s="56"/>
      <c r="AL477" s="56">
        <v>100</v>
      </c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45933</v>
      </c>
      <c r="B478" s="49" t="s">
        <v>101</v>
      </c>
      <c r="C478" s="27" t="s">
        <v>78</v>
      </c>
      <c r="D478" s="27" t="s">
        <v>41</v>
      </c>
      <c r="E478" s="50" t="s">
        <v>55</v>
      </c>
      <c r="F478" s="51" t="str">
        <f>IFERROR(VLOOKUP(E478,#REF!,2,0),"-")</f>
        <v>-</v>
      </c>
      <c r="G478" s="50" t="s">
        <v>29</v>
      </c>
      <c r="H478" s="56" t="s">
        <v>158</v>
      </c>
      <c r="I478" s="56" t="s">
        <v>199</v>
      </c>
      <c r="J478" s="56" t="s">
        <v>95</v>
      </c>
      <c r="K478" s="56" t="s">
        <v>1689</v>
      </c>
      <c r="L478" s="56" t="s">
        <v>1690</v>
      </c>
      <c r="M478" s="56" t="s">
        <v>1697</v>
      </c>
      <c r="N478" s="56">
        <v>40</v>
      </c>
      <c r="O478" s="56"/>
      <c r="P478" s="56">
        <v>856</v>
      </c>
      <c r="Q478" s="56">
        <v>214</v>
      </c>
      <c r="R478" s="56"/>
      <c r="S478" s="56"/>
      <c r="T478" s="56">
        <v>130</v>
      </c>
      <c r="U478" s="56"/>
      <c r="V478" s="56"/>
      <c r="W478" s="56"/>
      <c r="X478" s="57">
        <f t="shared" si="13"/>
        <v>1200</v>
      </c>
      <c r="Y478" s="27">
        <v>3800</v>
      </c>
      <c r="Z478" s="57">
        <f t="shared" si="12"/>
        <v>5000</v>
      </c>
      <c r="AA478" s="56"/>
      <c r="AB478" s="14" t="s">
        <v>1698</v>
      </c>
      <c r="AC478" s="94">
        <v>45936</v>
      </c>
      <c r="AD478" s="56"/>
      <c r="AE478" s="56"/>
      <c r="AF478" s="56"/>
      <c r="AG478" s="56"/>
      <c r="AH478" s="56"/>
      <c r="AI478" s="56">
        <v>350</v>
      </c>
      <c r="AJ478" s="56"/>
      <c r="AK478" s="56"/>
      <c r="AL478" s="56">
        <v>100</v>
      </c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45933</v>
      </c>
      <c r="B479" s="49" t="s">
        <v>283</v>
      </c>
      <c r="C479" s="27" t="s">
        <v>79</v>
      </c>
      <c r="D479" s="27" t="s">
        <v>41</v>
      </c>
      <c r="E479" s="50" t="s">
        <v>53</v>
      </c>
      <c r="F479" s="51" t="str">
        <f>IFERROR(VLOOKUP(E479,#REF!,2,0),"-")</f>
        <v>-</v>
      </c>
      <c r="G479" s="50" t="s">
        <v>24</v>
      </c>
      <c r="H479" s="56" t="s">
        <v>25</v>
      </c>
      <c r="I479" s="56" t="s">
        <v>109</v>
      </c>
      <c r="J479" s="56"/>
      <c r="K479" s="56" t="s">
        <v>26</v>
      </c>
      <c r="L479" s="56"/>
      <c r="M479" s="56" t="s">
        <v>51</v>
      </c>
      <c r="N479" s="56">
        <v>40</v>
      </c>
      <c r="O479" s="56"/>
      <c r="P479" s="56"/>
      <c r="Q479" s="56"/>
      <c r="R479" s="56"/>
      <c r="S479" s="56"/>
      <c r="T479" s="56"/>
      <c r="U479" s="56"/>
      <c r="V479" s="56"/>
      <c r="W479" s="56"/>
      <c r="X479" s="57">
        <f t="shared" si="13"/>
        <v>0</v>
      </c>
      <c r="Y479" s="27">
        <v>6790</v>
      </c>
      <c r="Z479" s="57">
        <f t="shared" si="12"/>
        <v>6790</v>
      </c>
      <c r="AA479" s="56"/>
      <c r="AB479" s="14" t="s">
        <v>1699</v>
      </c>
      <c r="AC479" s="56" t="s">
        <v>1700</v>
      </c>
      <c r="AD479" s="56"/>
      <c r="AE479" s="56"/>
      <c r="AF479" s="56"/>
      <c r="AG479" s="56"/>
      <c r="AH479" s="56"/>
      <c r="AI479" s="56">
        <v>500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45933</v>
      </c>
      <c r="B480" s="49" t="s">
        <v>42</v>
      </c>
      <c r="C480" s="27" t="s">
        <v>80</v>
      </c>
      <c r="D480" s="27" t="s">
        <v>41</v>
      </c>
      <c r="E480" s="50" t="s">
        <v>258</v>
      </c>
      <c r="F480" s="51" t="str">
        <f>IFERROR(VLOOKUP(E480,#REF!,2,0),"-")</f>
        <v>-</v>
      </c>
      <c r="G480" s="50" t="s">
        <v>35</v>
      </c>
      <c r="H480" s="56" t="s">
        <v>1586</v>
      </c>
      <c r="I480" s="56" t="s">
        <v>360</v>
      </c>
      <c r="J480" s="56" t="s">
        <v>115</v>
      </c>
      <c r="K480" s="56">
        <v>1545</v>
      </c>
      <c r="L480" s="56" t="s">
        <v>1693</v>
      </c>
      <c r="M480" s="56" t="s">
        <v>1701</v>
      </c>
      <c r="N480" s="56">
        <v>40</v>
      </c>
      <c r="O480" s="56"/>
      <c r="P480" s="56">
        <v>1300</v>
      </c>
      <c r="Q480" s="56">
        <v>250</v>
      </c>
      <c r="R480" s="56"/>
      <c r="S480" s="56"/>
      <c r="T480" s="56">
        <v>100</v>
      </c>
      <c r="U480" s="56"/>
      <c r="V480" s="56"/>
      <c r="W480" s="56"/>
      <c r="X480" s="57">
        <f t="shared" si="13"/>
        <v>1650</v>
      </c>
      <c r="Y480" s="27">
        <v>4363</v>
      </c>
      <c r="Z480" s="57">
        <f t="shared" si="12"/>
        <v>6013</v>
      </c>
      <c r="AA480" s="56"/>
      <c r="AB480" s="14" t="s">
        <v>1695</v>
      </c>
      <c r="AC480" s="15">
        <v>45936</v>
      </c>
      <c r="AD480" s="56"/>
      <c r="AE480" s="56"/>
      <c r="AF480" s="56"/>
      <c r="AG480" s="56"/>
      <c r="AH480" s="56"/>
      <c r="AI480" s="56">
        <v>350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45933</v>
      </c>
      <c r="B481" s="49" t="s">
        <v>30</v>
      </c>
      <c r="C481" s="27" t="s">
        <v>81</v>
      </c>
      <c r="D481" s="27" t="s">
        <v>41</v>
      </c>
      <c r="E481" s="50" t="s">
        <v>74</v>
      </c>
      <c r="F481" s="51" t="str">
        <f>IFERROR(VLOOKUP(E481,#REF!,2,0),"-")</f>
        <v>-</v>
      </c>
      <c r="G481" s="50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7">
        <f t="shared" si="13"/>
        <v>0</v>
      </c>
      <c r="Y481" s="27"/>
      <c r="Z481" s="57">
        <f t="shared" si="12"/>
        <v>0</v>
      </c>
      <c r="AA481" s="56"/>
      <c r="AB481" s="56"/>
      <c r="AC481" s="15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45933</v>
      </c>
      <c r="B482" s="49" t="s">
        <v>211</v>
      </c>
      <c r="C482" s="27" t="s">
        <v>50</v>
      </c>
      <c r="D482" s="27" t="s">
        <v>41</v>
      </c>
      <c r="E482" s="50" t="s">
        <v>219</v>
      </c>
      <c r="F482" s="51" t="str">
        <f>IFERROR(VLOOKUP(E482,#REF!,2,0),"-")</f>
        <v>-</v>
      </c>
      <c r="G482" s="50" t="s">
        <v>29</v>
      </c>
      <c r="H482" s="56" t="s">
        <v>140</v>
      </c>
      <c r="I482" s="56" t="s">
        <v>1521</v>
      </c>
      <c r="J482" s="56" t="s">
        <v>252</v>
      </c>
      <c r="K482" s="56" t="s">
        <v>125</v>
      </c>
      <c r="L482" s="98" t="s">
        <v>1702</v>
      </c>
      <c r="M482" s="56" t="s">
        <v>1703</v>
      </c>
      <c r="N482" s="56">
        <v>40</v>
      </c>
      <c r="O482" s="56"/>
      <c r="P482" s="56">
        <v>856</v>
      </c>
      <c r="Q482" s="56">
        <v>249.99</v>
      </c>
      <c r="R482" s="56"/>
      <c r="S482" s="56"/>
      <c r="T482" s="56">
        <v>130</v>
      </c>
      <c r="U482" s="56"/>
      <c r="V482" s="56"/>
      <c r="W482" s="56"/>
      <c r="X482" s="57">
        <f t="shared" si="13"/>
        <v>1235.99</v>
      </c>
      <c r="Y482" s="27">
        <v>4000</v>
      </c>
      <c r="Z482" s="57">
        <f t="shared" si="12"/>
        <v>5235.99</v>
      </c>
      <c r="AA482" s="56"/>
      <c r="AB482" s="56"/>
      <c r="AC482" s="15"/>
      <c r="AD482" s="56"/>
      <c r="AE482" s="56"/>
      <c r="AF482" s="56"/>
      <c r="AG482" s="56"/>
      <c r="AH482" s="56"/>
      <c r="AI482" s="56">
        <v>350</v>
      </c>
      <c r="AJ482" s="56"/>
      <c r="AK482" s="56"/>
      <c r="AL482" s="56">
        <v>100</v>
      </c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45933</v>
      </c>
      <c r="B483" s="49" t="s">
        <v>101</v>
      </c>
      <c r="C483" s="27" t="s">
        <v>259</v>
      </c>
      <c r="D483" s="27" t="s">
        <v>41</v>
      </c>
      <c r="E483" s="50" t="s">
        <v>272</v>
      </c>
      <c r="F483" s="51" t="str">
        <f>IFERROR(VLOOKUP(E483,#REF!,2,0),"-")</f>
        <v>-</v>
      </c>
      <c r="G483" s="50" t="s">
        <v>29</v>
      </c>
      <c r="H483" s="56" t="s">
        <v>158</v>
      </c>
      <c r="I483" s="56" t="s">
        <v>199</v>
      </c>
      <c r="J483" s="56" t="s">
        <v>95</v>
      </c>
      <c r="K483" s="56" t="s">
        <v>1689</v>
      </c>
      <c r="L483" s="56" t="s">
        <v>1690</v>
      </c>
      <c r="M483" s="56" t="s">
        <v>1704</v>
      </c>
      <c r="N483" s="56">
        <v>40</v>
      </c>
      <c r="O483" s="56"/>
      <c r="P483" s="56">
        <v>856</v>
      </c>
      <c r="Q483" s="56">
        <v>214</v>
      </c>
      <c r="R483" s="56"/>
      <c r="S483" s="56"/>
      <c r="T483" s="56">
        <v>130</v>
      </c>
      <c r="U483" s="56"/>
      <c r="V483" s="56"/>
      <c r="W483" s="56"/>
      <c r="X483" s="57">
        <f t="shared" si="13"/>
        <v>1200</v>
      </c>
      <c r="Y483" s="27">
        <v>3800</v>
      </c>
      <c r="Z483" s="57">
        <f t="shared" si="12"/>
        <v>5000</v>
      </c>
      <c r="AA483" s="56"/>
      <c r="AB483" s="14" t="s">
        <v>1705</v>
      </c>
      <c r="AC483" s="94">
        <v>45936</v>
      </c>
      <c r="AD483" s="56"/>
      <c r="AE483" s="56"/>
      <c r="AF483" s="56"/>
      <c r="AG483" s="56"/>
      <c r="AH483" s="56"/>
      <c r="AI483" s="56">
        <v>350</v>
      </c>
      <c r="AJ483" s="56"/>
      <c r="AK483" s="56"/>
      <c r="AL483" s="56">
        <v>100</v>
      </c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45933</v>
      </c>
      <c r="B484" s="49" t="s">
        <v>101</v>
      </c>
      <c r="C484" s="27" t="s">
        <v>282</v>
      </c>
      <c r="D484" s="27" t="s">
        <v>41</v>
      </c>
      <c r="E484" s="50" t="s">
        <v>210</v>
      </c>
      <c r="F484" s="51" t="str">
        <f>IFERROR(VLOOKUP(E484,#REF!,2,0),"-")</f>
        <v>-</v>
      </c>
      <c r="G484" s="50" t="s">
        <v>29</v>
      </c>
      <c r="H484" s="56" t="s">
        <v>158</v>
      </c>
      <c r="I484" s="56" t="s">
        <v>199</v>
      </c>
      <c r="J484" s="56" t="s">
        <v>95</v>
      </c>
      <c r="K484" s="56" t="s">
        <v>1689</v>
      </c>
      <c r="L484" s="56" t="s">
        <v>1690</v>
      </c>
      <c r="M484" s="56" t="s">
        <v>1706</v>
      </c>
      <c r="N484" s="56">
        <v>40</v>
      </c>
      <c r="O484" s="56"/>
      <c r="P484" s="56">
        <v>856</v>
      </c>
      <c r="Q484" s="56">
        <v>214</v>
      </c>
      <c r="R484" s="56"/>
      <c r="S484" s="56"/>
      <c r="T484" s="56">
        <v>130</v>
      </c>
      <c r="U484" s="56"/>
      <c r="V484" s="56"/>
      <c r="W484" s="56"/>
      <c r="X484" s="57">
        <f t="shared" si="13"/>
        <v>1200</v>
      </c>
      <c r="Y484" s="27">
        <v>3800</v>
      </c>
      <c r="Z484" s="57">
        <f t="shared" si="12"/>
        <v>5000</v>
      </c>
      <c r="AA484" s="56"/>
      <c r="AB484" s="14" t="s">
        <v>1705</v>
      </c>
      <c r="AC484" s="94">
        <v>45936</v>
      </c>
      <c r="AD484" s="56"/>
      <c r="AE484" s="56"/>
      <c r="AF484" s="56"/>
      <c r="AG484" s="56"/>
      <c r="AH484" s="56"/>
      <c r="AI484" s="56">
        <v>350</v>
      </c>
      <c r="AJ484" s="56"/>
      <c r="AK484" s="56"/>
      <c r="AL484" s="56">
        <v>100</v>
      </c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80">
        <v>45933</v>
      </c>
      <c r="B485" s="49" t="s">
        <v>30</v>
      </c>
      <c r="C485" s="82" t="s">
        <v>256</v>
      </c>
      <c r="D485" s="82" t="s">
        <v>41</v>
      </c>
      <c r="E485" s="83" t="s">
        <v>275</v>
      </c>
      <c r="F485" s="84" t="str">
        <f>IFERROR(VLOOKUP(E485,#REF!,2,0),"-")</f>
        <v>-</v>
      </c>
      <c r="G485" s="83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6">
        <f t="shared" si="13"/>
        <v>0</v>
      </c>
      <c r="Y485" s="82"/>
      <c r="Z485" s="86">
        <f t="shared" si="12"/>
        <v>0</v>
      </c>
      <c r="AA485" s="85"/>
      <c r="AB485" s="85"/>
      <c r="AC485" s="80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7"/>
      <c r="AQ485" s="88"/>
      <c r="AR485" s="87"/>
      <c r="AS485" s="87"/>
    </row>
    <row r="486" spans="1:45" ht="18.75" customHeight="1">
      <c r="A486" s="15">
        <v>45934</v>
      </c>
      <c r="B486" s="49" t="s">
        <v>211</v>
      </c>
      <c r="C486" s="27" t="s">
        <v>22</v>
      </c>
      <c r="D486" s="27" t="s">
        <v>23</v>
      </c>
      <c r="E486" s="50" t="s">
        <v>207</v>
      </c>
      <c r="F486" s="51" t="str">
        <f>IFERROR(VLOOKUP(E486,#REF!,2,0),"-")</f>
        <v>-</v>
      </c>
      <c r="G486" s="50" t="s">
        <v>35</v>
      </c>
      <c r="H486" s="56" t="s">
        <v>132</v>
      </c>
      <c r="I486" s="105" t="s">
        <v>240</v>
      </c>
      <c r="J486" s="56" t="s">
        <v>172</v>
      </c>
      <c r="K486" s="56"/>
      <c r="L486" s="56"/>
      <c r="M486" s="56" t="s">
        <v>1707</v>
      </c>
      <c r="N486" s="56">
        <v>40</v>
      </c>
      <c r="O486" s="56"/>
      <c r="P486" s="56">
        <v>1284</v>
      </c>
      <c r="Q486" s="56">
        <v>270</v>
      </c>
      <c r="R486" s="56"/>
      <c r="S486" s="56"/>
      <c r="T486" s="56">
        <v>100</v>
      </c>
      <c r="U486" s="56"/>
      <c r="V486" s="56"/>
      <c r="W486" s="56"/>
      <c r="X486" s="57">
        <f t="shared" si="13"/>
        <v>1654</v>
      </c>
      <c r="Y486" s="27">
        <v>2000</v>
      </c>
      <c r="Z486" s="57">
        <f t="shared" si="12"/>
        <v>3654</v>
      </c>
      <c r="AA486" s="56"/>
      <c r="AB486" s="56"/>
      <c r="AC486" s="15"/>
      <c r="AD486" s="56"/>
      <c r="AE486" s="56"/>
      <c r="AF486" s="56"/>
      <c r="AG486" s="56"/>
      <c r="AH486" s="56"/>
      <c r="AI486" s="56">
        <v>200</v>
      </c>
      <c r="AJ486" s="56"/>
      <c r="AK486" s="56"/>
      <c r="AL486" s="56">
        <v>100</v>
      </c>
      <c r="AM486" s="56"/>
      <c r="AN486" s="56"/>
      <c r="AO486" s="56"/>
      <c r="AP486" s="59"/>
      <c r="AQ486" s="60"/>
      <c r="AR486" s="59"/>
      <c r="AS486" s="59"/>
    </row>
    <row r="487" spans="1:45" ht="18.75" customHeight="1">
      <c r="A487" s="15">
        <v>45934</v>
      </c>
      <c r="B487" s="49" t="s">
        <v>211</v>
      </c>
      <c r="C487" s="27" t="s">
        <v>28</v>
      </c>
      <c r="D487" s="27" t="s">
        <v>23</v>
      </c>
      <c r="E487" s="50" t="s">
        <v>207</v>
      </c>
      <c r="F487" s="51" t="str">
        <f>IFERROR(VLOOKUP(E487,#REF!,2,0),"-")</f>
        <v>-</v>
      </c>
      <c r="G487" s="50" t="s">
        <v>35</v>
      </c>
      <c r="H487" s="56" t="s">
        <v>97</v>
      </c>
      <c r="I487" s="105" t="s">
        <v>240</v>
      </c>
      <c r="J487" s="56" t="s">
        <v>112</v>
      </c>
      <c r="K487" s="56"/>
      <c r="L487" s="56"/>
      <c r="M487" s="56" t="s">
        <v>1708</v>
      </c>
      <c r="N487" s="56">
        <v>40</v>
      </c>
      <c r="O487" s="56"/>
      <c r="P487" s="56">
        <v>1284</v>
      </c>
      <c r="Q487" s="56">
        <v>220</v>
      </c>
      <c r="R487" s="56">
        <v>1070</v>
      </c>
      <c r="S487" s="56"/>
      <c r="T487" s="56">
        <v>100</v>
      </c>
      <c r="U487" s="56"/>
      <c r="V487" s="56"/>
      <c r="W487" s="56"/>
      <c r="X487" s="57">
        <f t="shared" si="13"/>
        <v>2674</v>
      </c>
      <c r="Y487" s="27">
        <v>2000</v>
      </c>
      <c r="Z487" s="57">
        <f t="shared" si="12"/>
        <v>4674</v>
      </c>
      <c r="AA487" s="56"/>
      <c r="AB487" s="56"/>
      <c r="AC487" s="15"/>
      <c r="AD487" s="56"/>
      <c r="AE487" s="56"/>
      <c r="AF487" s="56"/>
      <c r="AG487" s="56"/>
      <c r="AH487" s="56"/>
      <c r="AI487" s="56">
        <v>200</v>
      </c>
      <c r="AJ487" s="56"/>
      <c r="AK487" s="56"/>
      <c r="AL487" s="56">
        <v>100</v>
      </c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15">
        <v>45934</v>
      </c>
      <c r="B488" s="49" t="s">
        <v>30</v>
      </c>
      <c r="C488" s="27" t="s">
        <v>28</v>
      </c>
      <c r="D488" s="27" t="s">
        <v>23</v>
      </c>
      <c r="E488" s="50" t="s">
        <v>261</v>
      </c>
      <c r="F488" s="51" t="s">
        <v>1709</v>
      </c>
      <c r="G488" s="50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7"/>
      <c r="Y488" s="27"/>
      <c r="Z488" s="56"/>
      <c r="AA488" s="56"/>
      <c r="AB488" s="56"/>
      <c r="AC488" s="15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9"/>
      <c r="AQ488" s="60"/>
      <c r="AR488" s="59"/>
      <c r="AS488" s="59"/>
    </row>
    <row r="489" spans="1:45" ht="18.75" customHeight="1">
      <c r="A489" s="15">
        <v>45934</v>
      </c>
      <c r="B489" s="49" t="s">
        <v>30</v>
      </c>
      <c r="C489" s="27" t="s">
        <v>31</v>
      </c>
      <c r="D489" s="27" t="s">
        <v>23</v>
      </c>
      <c r="E489" s="50" t="s">
        <v>248</v>
      </c>
      <c r="F489" s="51" t="str">
        <f>IFERROR(VLOOKUP(E489,#REF!,2,0),"-")</f>
        <v>-</v>
      </c>
      <c r="G489" s="50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7">
        <f t="shared" ref="X489:X492" si="14">SUM(P489:V489)-W489</f>
        <v>0</v>
      </c>
      <c r="Y489" s="27"/>
      <c r="Z489" s="57">
        <f t="shared" ref="Z489:Z492" si="15">SUM(X489:Y489
)</f>
        <v>0</v>
      </c>
      <c r="AA489" s="56"/>
      <c r="AB489" s="56"/>
      <c r="AC489" s="15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45934</v>
      </c>
      <c r="B490" s="49" t="s">
        <v>30</v>
      </c>
      <c r="C490" s="27" t="s">
        <v>31</v>
      </c>
      <c r="D490" s="27" t="s">
        <v>23</v>
      </c>
      <c r="E490" s="50" t="s">
        <v>248</v>
      </c>
      <c r="F490" s="51" t="str">
        <f>IFERROR(VLOOKUP(E490,#REF!,2,0),"-")</f>
        <v>-</v>
      </c>
      <c r="G490" s="50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7">
        <f t="shared" si="14"/>
        <v>0</v>
      </c>
      <c r="Y490" s="27"/>
      <c r="Z490" s="57">
        <f t="shared" si="15"/>
        <v>0</v>
      </c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45934</v>
      </c>
      <c r="B491" s="49" t="s">
        <v>30</v>
      </c>
      <c r="C491" s="27" t="s">
        <v>1001</v>
      </c>
      <c r="D491" s="27" t="s">
        <v>23</v>
      </c>
      <c r="E491" s="50" t="s">
        <v>45</v>
      </c>
      <c r="F491" s="51" t="s">
        <v>1002</v>
      </c>
      <c r="G491" s="50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 t="shared" si="14"/>
        <v>0</v>
      </c>
      <c r="Y491" s="27"/>
      <c r="Z491" s="57">
        <f t="shared" si="15"/>
        <v>0</v>
      </c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45934</v>
      </c>
      <c r="B492" s="49" t="s">
        <v>211</v>
      </c>
      <c r="C492" s="27" t="s">
        <v>34</v>
      </c>
      <c r="D492" s="27" t="s">
        <v>23</v>
      </c>
      <c r="E492" s="50" t="s">
        <v>75</v>
      </c>
      <c r="F492" s="51" t="str">
        <f>IFERROR(VLOOKUP(E492,#REF!,2,0),"-")</f>
        <v>-</v>
      </c>
      <c r="G492" s="50" t="s">
        <v>35</v>
      </c>
      <c r="H492" s="56" t="s">
        <v>132</v>
      </c>
      <c r="I492" s="105" t="s">
        <v>240</v>
      </c>
      <c r="J492" s="56" t="s">
        <v>172</v>
      </c>
      <c r="K492" s="56"/>
      <c r="L492" s="56"/>
      <c r="M492" s="56" t="s">
        <v>1710</v>
      </c>
      <c r="N492" s="56">
        <v>40</v>
      </c>
      <c r="O492" s="56"/>
      <c r="P492" s="56">
        <v>1284</v>
      </c>
      <c r="Q492" s="56">
        <v>270</v>
      </c>
      <c r="R492" s="56">
        <v>1070</v>
      </c>
      <c r="S492" s="56"/>
      <c r="T492" s="56">
        <v>100</v>
      </c>
      <c r="U492" s="56"/>
      <c r="V492" s="56"/>
      <c r="W492" s="56"/>
      <c r="X492" s="57">
        <f t="shared" si="14"/>
        <v>2724</v>
      </c>
      <c r="Y492" s="27">
        <v>2000</v>
      </c>
      <c r="Z492" s="57">
        <f t="shared" si="15"/>
        <v>4724</v>
      </c>
      <c r="AA492" s="56"/>
      <c r="AB492" s="56"/>
      <c r="AC492" s="15"/>
      <c r="AD492" s="56"/>
      <c r="AE492" s="56"/>
      <c r="AF492" s="56"/>
      <c r="AG492" s="56"/>
      <c r="AH492" s="56"/>
      <c r="AI492" s="56">
        <v>200</v>
      </c>
      <c r="AJ492" s="56"/>
      <c r="AK492" s="56"/>
      <c r="AL492" s="56">
        <v>100</v>
      </c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45934</v>
      </c>
      <c r="B493" s="49" t="s">
        <v>211</v>
      </c>
      <c r="C493" s="27" t="s">
        <v>34</v>
      </c>
      <c r="D493" s="27" t="s">
        <v>23</v>
      </c>
      <c r="E493" s="50" t="s">
        <v>75</v>
      </c>
      <c r="F493" s="51" t="str">
        <f>IFERROR(VLOOKUP(E493,#REF!,2,0),"-")</f>
        <v>-</v>
      </c>
      <c r="G493" s="50" t="s">
        <v>35</v>
      </c>
      <c r="H493" s="56" t="s">
        <v>97</v>
      </c>
      <c r="I493" s="105" t="s">
        <v>240</v>
      </c>
      <c r="J493" s="56" t="s">
        <v>112</v>
      </c>
      <c r="K493" s="56"/>
      <c r="L493" s="56"/>
      <c r="M493" s="56" t="s">
        <v>1711</v>
      </c>
      <c r="N493" s="56">
        <v>40</v>
      </c>
      <c r="O493" s="56"/>
      <c r="P493" s="56">
        <v>1284</v>
      </c>
      <c r="Q493" s="56">
        <v>220</v>
      </c>
      <c r="R493" s="56"/>
      <c r="S493" s="56"/>
      <c r="T493" s="56">
        <v>100</v>
      </c>
      <c r="U493" s="56"/>
      <c r="V493" s="56"/>
      <c r="W493" s="56"/>
      <c r="X493" s="57"/>
      <c r="Y493" s="27">
        <v>2000</v>
      </c>
      <c r="Z493" s="56"/>
      <c r="AA493" s="56"/>
      <c r="AB493" s="56"/>
      <c r="AC493" s="15"/>
      <c r="AD493" s="56"/>
      <c r="AE493" s="56"/>
      <c r="AF493" s="56"/>
      <c r="AG493" s="56"/>
      <c r="AH493" s="56"/>
      <c r="AI493" s="56">
        <v>200</v>
      </c>
      <c r="AJ493" s="56"/>
      <c r="AK493" s="56"/>
      <c r="AL493" s="56">
        <v>100</v>
      </c>
      <c r="AM493" s="56"/>
      <c r="AN493" s="56"/>
      <c r="AO493" s="56"/>
      <c r="AP493" s="59"/>
      <c r="AQ493" s="60"/>
      <c r="AR493" s="59"/>
      <c r="AS493" s="59"/>
    </row>
    <row r="494" spans="1:45" ht="18.75" customHeight="1">
      <c r="A494" s="15">
        <v>45934</v>
      </c>
      <c r="B494" s="49" t="s">
        <v>283</v>
      </c>
      <c r="C494" s="27" t="s">
        <v>36</v>
      </c>
      <c r="D494" s="27" t="s">
        <v>23</v>
      </c>
      <c r="E494" s="50" t="s">
        <v>37</v>
      </c>
      <c r="F494" s="51" t="str">
        <f>IFERROR(VLOOKUP(E494,#REF!,2,0),"-")</f>
        <v>-</v>
      </c>
      <c r="G494" s="50" t="s">
        <v>24</v>
      </c>
      <c r="H494" s="56" t="s">
        <v>25</v>
      </c>
      <c r="I494" s="56" t="s">
        <v>109</v>
      </c>
      <c r="J494" s="56"/>
      <c r="K494" s="56" t="s">
        <v>26</v>
      </c>
      <c r="L494" s="56"/>
      <c r="M494" s="56" t="s">
        <v>57</v>
      </c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7">
        <f t="shared" ref="X494:X629" si="16">SUM(P494:V494)-W494</f>
        <v>0</v>
      </c>
      <c r="Y494" s="27">
        <v>6790</v>
      </c>
      <c r="Z494" s="57">
        <f t="shared" ref="Z494:Z629" si="17">SUM(X494:Y494
)</f>
        <v>6790</v>
      </c>
      <c r="AA494" s="56"/>
      <c r="AB494" s="14" t="s">
        <v>1699</v>
      </c>
      <c r="AC494" s="56" t="s">
        <v>1700</v>
      </c>
      <c r="AD494" s="56"/>
      <c r="AE494" s="56"/>
      <c r="AF494" s="56"/>
      <c r="AG494" s="56"/>
      <c r="AH494" s="56"/>
      <c r="AI494" s="56">
        <v>500</v>
      </c>
      <c r="AJ494" s="56"/>
      <c r="AK494" s="56"/>
      <c r="AL494" s="56">
        <v>100</v>
      </c>
      <c r="AM494" s="56"/>
      <c r="AN494" s="56"/>
      <c r="AO494" s="56"/>
      <c r="AP494" s="59"/>
      <c r="AQ494" s="60"/>
      <c r="AR494" s="59"/>
      <c r="AS494" s="59"/>
    </row>
    <row r="495" spans="1:45" ht="18.75" customHeight="1">
      <c r="A495" s="15">
        <v>45934</v>
      </c>
      <c r="B495" s="49" t="s">
        <v>30</v>
      </c>
      <c r="C495" s="27" t="s">
        <v>36</v>
      </c>
      <c r="D495" s="27" t="s">
        <v>23</v>
      </c>
      <c r="E495" s="50" t="s">
        <v>37</v>
      </c>
      <c r="F495" s="51" t="str">
        <f>IFERROR(VLOOKUP(E495,#REF!,2,0),"-")</f>
        <v>-</v>
      </c>
      <c r="G495" s="50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7">
        <f t="shared" si="16"/>
        <v>0</v>
      </c>
      <c r="Y495" s="27"/>
      <c r="Z495" s="57">
        <f t="shared" si="17"/>
        <v>0</v>
      </c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15">
        <v>45934</v>
      </c>
      <c r="B496" s="49" t="s">
        <v>30</v>
      </c>
      <c r="C496" s="27" t="s">
        <v>39</v>
      </c>
      <c r="D496" s="27" t="s">
        <v>23</v>
      </c>
      <c r="E496" s="50" t="s">
        <v>151</v>
      </c>
      <c r="F496" s="51" t="str">
        <f>IFERROR(VLOOKUP(E496,#REF!,2,0),"-")</f>
        <v>-</v>
      </c>
      <c r="G496" s="50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7">
        <f t="shared" si="16"/>
        <v>0</v>
      </c>
      <c r="Y496" s="27"/>
      <c r="Z496" s="57">
        <f t="shared" si="17"/>
        <v>0</v>
      </c>
      <c r="AA496" s="56"/>
      <c r="AB496" s="56"/>
      <c r="AC496" s="15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9"/>
      <c r="AQ496" s="60"/>
      <c r="AR496" s="59"/>
      <c r="AS496" s="59"/>
    </row>
    <row r="497" spans="1:45" ht="18.75" customHeight="1">
      <c r="A497" s="15">
        <v>45934</v>
      </c>
      <c r="B497" s="49" t="s">
        <v>30</v>
      </c>
      <c r="C497" s="27" t="s">
        <v>44</v>
      </c>
      <c r="D497" s="27" t="s">
        <v>41</v>
      </c>
      <c r="E497" s="50" t="s">
        <v>222</v>
      </c>
      <c r="F497" s="51" t="str">
        <f>IFERROR(VLOOKUP(E497,#REF!,2,0),"-")</f>
        <v>-</v>
      </c>
      <c r="G497" s="50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7">
        <f t="shared" si="16"/>
        <v>0</v>
      </c>
      <c r="Y497" s="27"/>
      <c r="Z497" s="57">
        <f t="shared" si="17"/>
        <v>0</v>
      </c>
      <c r="AA497" s="56"/>
      <c r="AB497" s="56"/>
      <c r="AC497" s="15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45934</v>
      </c>
      <c r="B498" s="49" t="s">
        <v>30</v>
      </c>
      <c r="C498" s="27" t="s">
        <v>46</v>
      </c>
      <c r="D498" s="27" t="s">
        <v>41</v>
      </c>
      <c r="E498" s="50" t="s">
        <v>234</v>
      </c>
      <c r="F498" s="51" t="str">
        <f>IFERROR(VLOOKUP(E498,#REF!,2,0),"-")</f>
        <v>-</v>
      </c>
      <c r="G498" s="50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7">
        <f t="shared" si="16"/>
        <v>0</v>
      </c>
      <c r="Y498" s="27"/>
      <c r="Z498" s="57">
        <f t="shared" si="17"/>
        <v>0</v>
      </c>
      <c r="AA498" s="56"/>
      <c r="AB498" s="56"/>
      <c r="AC498" s="15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45934</v>
      </c>
      <c r="B499" s="49" t="s">
        <v>30</v>
      </c>
      <c r="C499" s="27" t="s">
        <v>47</v>
      </c>
      <c r="D499" s="27" t="s">
        <v>41</v>
      </c>
      <c r="E499" s="50" t="s">
        <v>286</v>
      </c>
      <c r="F499" s="51" t="str">
        <f>IFERROR(VLOOKUP(E499,#REF!,2,0),"-")</f>
        <v>-</v>
      </c>
      <c r="G499" s="50"/>
      <c r="H499" s="97"/>
      <c r="I499" s="97"/>
      <c r="J499" s="97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7">
        <f t="shared" si="16"/>
        <v>0</v>
      </c>
      <c r="Y499" s="27"/>
      <c r="Z499" s="57">
        <f t="shared" si="17"/>
        <v>0</v>
      </c>
      <c r="AA499" s="56"/>
      <c r="AB499" s="56"/>
      <c r="AC499" s="94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45934</v>
      </c>
      <c r="B500" s="49" t="s">
        <v>30</v>
      </c>
      <c r="C500" s="27" t="s">
        <v>263</v>
      </c>
      <c r="D500" s="27" t="s">
        <v>41</v>
      </c>
      <c r="E500" s="50" t="s">
        <v>266</v>
      </c>
      <c r="F500" s="51" t="str">
        <f>IFERROR(VLOOKUP(E500,#REF!,2,0),"-")</f>
        <v>-</v>
      </c>
      <c r="G500" s="50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7">
        <f t="shared" si="16"/>
        <v>0</v>
      </c>
      <c r="Y500" s="27"/>
      <c r="Z500" s="57">
        <f t="shared" si="17"/>
        <v>0</v>
      </c>
      <c r="AA500" s="56"/>
      <c r="AB500" s="56"/>
      <c r="AC500" s="15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45934</v>
      </c>
      <c r="B501" s="49" t="s">
        <v>30</v>
      </c>
      <c r="C501" s="27" t="s">
        <v>52</v>
      </c>
      <c r="D501" s="27" t="s">
        <v>41</v>
      </c>
      <c r="E501" s="50" t="s">
        <v>292</v>
      </c>
      <c r="F501" s="51" t="str">
        <f>IFERROR(VLOOKUP(E501,#REF!,2,0),"-")</f>
        <v>-</v>
      </c>
      <c r="G501" s="50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16"/>
        <v>0</v>
      </c>
      <c r="Y501" s="27"/>
      <c r="Z501" s="57">
        <f t="shared" si="17"/>
        <v>0</v>
      </c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45934</v>
      </c>
      <c r="B502" s="49" t="s">
        <v>30</v>
      </c>
      <c r="C502" s="27" t="s">
        <v>54</v>
      </c>
      <c r="D502" s="27" t="s">
        <v>41</v>
      </c>
      <c r="E502" s="50" t="s">
        <v>227</v>
      </c>
      <c r="F502" s="51" t="str">
        <f>IFERROR(VLOOKUP(E502,#REF!,2,0),"-")</f>
        <v>-</v>
      </c>
      <c r="G502" s="50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16"/>
        <v>0</v>
      </c>
      <c r="Y502" s="27"/>
      <c r="Z502" s="57">
        <f t="shared" si="17"/>
        <v>0</v>
      </c>
      <c r="AA502" s="56"/>
      <c r="AB502" s="56"/>
      <c r="AC502" s="89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9"/>
      <c r="AQ502" s="60"/>
      <c r="AR502" s="59"/>
      <c r="AS502" s="59"/>
    </row>
    <row r="503" spans="1:45" ht="18.75" customHeight="1">
      <c r="A503" s="15">
        <v>45934</v>
      </c>
      <c r="B503" s="49" t="s">
        <v>30</v>
      </c>
      <c r="C503" s="27" t="s">
        <v>56</v>
      </c>
      <c r="D503" s="27" t="s">
        <v>41</v>
      </c>
      <c r="E503" s="50" t="s">
        <v>253</v>
      </c>
      <c r="F503" s="51" t="str">
        <f>IFERROR(VLOOKUP(E503,#REF!,2,0),"-")</f>
        <v>-</v>
      </c>
      <c r="G503" s="50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7">
        <f t="shared" si="16"/>
        <v>0</v>
      </c>
      <c r="Y503" s="27"/>
      <c r="Z503" s="57">
        <f t="shared" si="17"/>
        <v>0</v>
      </c>
      <c r="AA503" s="56"/>
      <c r="AB503" s="56"/>
      <c r="AC503" s="15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45934</v>
      </c>
      <c r="B504" s="49" t="s">
        <v>30</v>
      </c>
      <c r="C504" s="27" t="s">
        <v>56</v>
      </c>
      <c r="D504" s="27" t="s">
        <v>41</v>
      </c>
      <c r="E504" s="50" t="s">
        <v>253</v>
      </c>
      <c r="F504" s="51" t="str">
        <f>IFERROR(VLOOKUP(E504,#REF!,2,0),"-")</f>
        <v>-</v>
      </c>
      <c r="G504" s="50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7">
        <f t="shared" si="16"/>
        <v>0</v>
      </c>
      <c r="Y504" s="27"/>
      <c r="Z504" s="57">
        <f t="shared" si="17"/>
        <v>0</v>
      </c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45934</v>
      </c>
      <c r="B505" s="49" t="s">
        <v>30</v>
      </c>
      <c r="C505" s="27" t="s">
        <v>78</v>
      </c>
      <c r="D505" s="27" t="s">
        <v>41</v>
      </c>
      <c r="E505" s="50" t="s">
        <v>55</v>
      </c>
      <c r="F505" s="51" t="str">
        <f>IFERROR(VLOOKUP(E505,#REF!,2,0),"-")</f>
        <v>-</v>
      </c>
      <c r="G505" s="50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7">
        <f t="shared" si="16"/>
        <v>0</v>
      </c>
      <c r="Y505" s="27"/>
      <c r="Z505" s="57">
        <f t="shared" si="17"/>
        <v>0</v>
      </c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45934</v>
      </c>
      <c r="B506" s="49" t="s">
        <v>283</v>
      </c>
      <c r="C506" s="27" t="s">
        <v>79</v>
      </c>
      <c r="D506" s="27" t="s">
        <v>41</v>
      </c>
      <c r="E506" s="50" t="s">
        <v>53</v>
      </c>
      <c r="F506" s="51" t="str">
        <f>IFERROR(VLOOKUP(E506,#REF!,2,0),"-")</f>
        <v>-</v>
      </c>
      <c r="G506" s="50" t="s">
        <v>24</v>
      </c>
      <c r="H506" s="56" t="s">
        <v>25</v>
      </c>
      <c r="I506" s="56" t="s">
        <v>213</v>
      </c>
      <c r="J506" s="56"/>
      <c r="K506" s="56" t="s">
        <v>26</v>
      </c>
      <c r="L506" s="56"/>
      <c r="M506" s="56" t="s">
        <v>51</v>
      </c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16"/>
        <v>0</v>
      </c>
      <c r="Y506" s="27">
        <v>4390</v>
      </c>
      <c r="Z506" s="57">
        <f t="shared" si="17"/>
        <v>4390</v>
      </c>
      <c r="AA506" s="56"/>
      <c r="AB506" s="14" t="s">
        <v>1699</v>
      </c>
      <c r="AC506" s="56" t="s">
        <v>1700</v>
      </c>
      <c r="AD506" s="56"/>
      <c r="AE506" s="56"/>
      <c r="AF506" s="56"/>
      <c r="AG506" s="56"/>
      <c r="AH506" s="56"/>
      <c r="AI506" s="56">
        <v>350</v>
      </c>
      <c r="AJ506" s="56"/>
      <c r="AK506" s="56"/>
      <c r="AL506" s="56">
        <v>100</v>
      </c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45934</v>
      </c>
      <c r="B507" s="49" t="s">
        <v>30</v>
      </c>
      <c r="C507" s="27" t="s">
        <v>80</v>
      </c>
      <c r="D507" s="27" t="s">
        <v>41</v>
      </c>
      <c r="E507" s="50" t="s">
        <v>258</v>
      </c>
      <c r="F507" s="51" t="str">
        <f>IFERROR(VLOOKUP(E507,#REF!,2,0),"-")</f>
        <v>-</v>
      </c>
      <c r="G507" s="50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7">
        <f t="shared" si="16"/>
        <v>0</v>
      </c>
      <c r="Y507" s="27"/>
      <c r="Z507" s="57">
        <f t="shared" si="17"/>
        <v>0</v>
      </c>
      <c r="AA507" s="56"/>
      <c r="AB507" s="56"/>
      <c r="AC507" s="15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15">
        <v>45934</v>
      </c>
      <c r="B508" s="49" t="s">
        <v>30</v>
      </c>
      <c r="C508" s="27" t="s">
        <v>81</v>
      </c>
      <c r="D508" s="27" t="s">
        <v>41</v>
      </c>
      <c r="E508" s="50" t="s">
        <v>74</v>
      </c>
      <c r="F508" s="51" t="str">
        <f>IFERROR(VLOOKUP(E508,#REF!,2,0),"-")</f>
        <v>-</v>
      </c>
      <c r="G508" s="50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7">
        <f t="shared" si="16"/>
        <v>0</v>
      </c>
      <c r="Y508" s="27"/>
      <c r="Z508" s="57">
        <f t="shared" si="17"/>
        <v>0</v>
      </c>
      <c r="AA508" s="56"/>
      <c r="AB508" s="56"/>
      <c r="AC508" s="15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9"/>
      <c r="AQ508" s="60"/>
      <c r="AR508" s="59"/>
      <c r="AS508" s="59"/>
    </row>
    <row r="509" spans="1:45" ht="18.75" customHeight="1">
      <c r="A509" s="15">
        <v>45934</v>
      </c>
      <c r="B509" s="49" t="s">
        <v>30</v>
      </c>
      <c r="C509" s="27" t="s">
        <v>50</v>
      </c>
      <c r="D509" s="27" t="s">
        <v>41</v>
      </c>
      <c r="E509" s="50" t="s">
        <v>219</v>
      </c>
      <c r="F509" s="51" t="str">
        <f>IFERROR(VLOOKUP(E509,#REF!,2,0),"-")</f>
        <v>-</v>
      </c>
      <c r="G509" s="50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7">
        <f t="shared" si="16"/>
        <v>0</v>
      </c>
      <c r="Y509" s="27"/>
      <c r="Z509" s="57">
        <f t="shared" si="17"/>
        <v>0</v>
      </c>
      <c r="AA509" s="56"/>
      <c r="AB509" s="56"/>
      <c r="AC509" s="15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45934</v>
      </c>
      <c r="B510" s="49" t="s">
        <v>30</v>
      </c>
      <c r="C510" s="27" t="s">
        <v>259</v>
      </c>
      <c r="D510" s="27" t="s">
        <v>41</v>
      </c>
      <c r="E510" s="50" t="s">
        <v>272</v>
      </c>
      <c r="F510" s="51" t="str">
        <f>IFERROR(VLOOKUP(E510,#REF!,2,0),"-")</f>
        <v>-</v>
      </c>
      <c r="G510" s="50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7">
        <f t="shared" si="16"/>
        <v>0</v>
      </c>
      <c r="Y510" s="27"/>
      <c r="Z510" s="57">
        <f t="shared" si="17"/>
        <v>0</v>
      </c>
      <c r="AA510" s="56"/>
      <c r="AB510" s="56"/>
      <c r="AC510" s="15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45934</v>
      </c>
      <c r="B511" s="49" t="s">
        <v>30</v>
      </c>
      <c r="C511" s="27" t="s">
        <v>256</v>
      </c>
      <c r="D511" s="27" t="s">
        <v>41</v>
      </c>
      <c r="E511" s="50" t="s">
        <v>275</v>
      </c>
      <c r="F511" s="51" t="str">
        <f>IFERROR(VLOOKUP(E511,#REF!,2,0),"-")</f>
        <v>-</v>
      </c>
      <c r="G511" s="50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7">
        <f t="shared" si="16"/>
        <v>0</v>
      </c>
      <c r="Y511" s="27"/>
      <c r="Z511" s="57">
        <f t="shared" si="17"/>
        <v>0</v>
      </c>
      <c r="AA511" s="56"/>
      <c r="AB511" s="56"/>
      <c r="AC511" s="15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80">
        <v>45934</v>
      </c>
      <c r="B512" s="49" t="s">
        <v>30</v>
      </c>
      <c r="C512" s="82" t="s">
        <v>282</v>
      </c>
      <c r="D512" s="82" t="s">
        <v>41</v>
      </c>
      <c r="E512" s="83" t="s">
        <v>210</v>
      </c>
      <c r="F512" s="84" t="str">
        <f>IFERROR(VLOOKUP(E512,#REF!,2,0),"-")</f>
        <v>-</v>
      </c>
      <c r="G512" s="83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56"/>
      <c r="U512" s="85"/>
      <c r="V512" s="85"/>
      <c r="W512" s="85"/>
      <c r="X512" s="86">
        <f t="shared" si="16"/>
        <v>0</v>
      </c>
      <c r="Y512" s="82"/>
      <c r="Z512" s="86">
        <f t="shared" si="17"/>
        <v>0</v>
      </c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7"/>
      <c r="AQ512" s="88"/>
      <c r="AR512" s="87"/>
      <c r="AS512" s="87"/>
    </row>
    <row r="513" spans="1:45" ht="18.75" customHeight="1">
      <c r="A513" s="15">
        <v>45935</v>
      </c>
      <c r="B513" s="49" t="s">
        <v>30</v>
      </c>
      <c r="C513" s="27" t="s">
        <v>22</v>
      </c>
      <c r="D513" s="27" t="s">
        <v>23</v>
      </c>
      <c r="E513" s="50" t="s">
        <v>207</v>
      </c>
      <c r="F513" s="51" t="str">
        <f>IFERROR(VLOOKUP(E513,#REF!,2,0),"-")</f>
        <v>-</v>
      </c>
      <c r="G513" s="50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16"/>
        <v>0</v>
      </c>
      <c r="Y513" s="27"/>
      <c r="Z513" s="57">
        <f t="shared" si="17"/>
        <v>0</v>
      </c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9"/>
      <c r="AQ513" s="60"/>
      <c r="AR513" s="59"/>
      <c r="AS513" s="59"/>
    </row>
    <row r="514" spans="1:45" ht="18.75" customHeight="1">
      <c r="A514" s="15">
        <v>45935</v>
      </c>
      <c r="B514" s="49" t="s">
        <v>30</v>
      </c>
      <c r="C514" s="27" t="s">
        <v>28</v>
      </c>
      <c r="D514" s="27" t="s">
        <v>23</v>
      </c>
      <c r="E514" s="50" t="s">
        <v>261</v>
      </c>
      <c r="F514" s="51" t="str">
        <f>IFERROR(VLOOKUP(E514,#REF!,2,0),"-")</f>
        <v>-</v>
      </c>
      <c r="G514" s="50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7">
        <f t="shared" si="16"/>
        <v>0</v>
      </c>
      <c r="Y514" s="27"/>
      <c r="Z514" s="57">
        <f t="shared" si="17"/>
        <v>0</v>
      </c>
      <c r="AA514" s="56"/>
      <c r="AB514" s="56"/>
      <c r="AC514" s="15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45935</v>
      </c>
      <c r="B515" s="49" t="s">
        <v>30</v>
      </c>
      <c r="C515" s="27" t="s">
        <v>31</v>
      </c>
      <c r="D515" s="27" t="s">
        <v>23</v>
      </c>
      <c r="E515" s="50" t="s">
        <v>248</v>
      </c>
      <c r="F515" s="51" t="str">
        <f>IFERROR(VLOOKUP(E515,#REF!,2,0),"-")</f>
        <v>-</v>
      </c>
      <c r="G515" s="50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7">
        <f t="shared" si="16"/>
        <v>0</v>
      </c>
      <c r="Y515" s="27"/>
      <c r="Z515" s="57">
        <f t="shared" si="17"/>
        <v>0</v>
      </c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45935</v>
      </c>
      <c r="B516" s="49" t="s">
        <v>30</v>
      </c>
      <c r="C516" s="27" t="s">
        <v>33</v>
      </c>
      <c r="D516" s="27" t="s">
        <v>23</v>
      </c>
      <c r="E516" s="50" t="s">
        <v>234</v>
      </c>
      <c r="F516" s="51" t="s">
        <v>937</v>
      </c>
      <c r="G516" s="50"/>
      <c r="H516" s="56"/>
      <c r="I516" s="97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7">
        <f t="shared" si="16"/>
        <v>0</v>
      </c>
      <c r="Y516" s="27"/>
      <c r="Z516" s="57">
        <f t="shared" si="17"/>
        <v>0</v>
      </c>
      <c r="AA516" s="56"/>
      <c r="AB516" s="56"/>
      <c r="AC516" s="94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45935</v>
      </c>
      <c r="B517" s="49" t="s">
        <v>30</v>
      </c>
      <c r="C517" s="27" t="s">
        <v>34</v>
      </c>
      <c r="D517" s="27" t="s">
        <v>23</v>
      </c>
      <c r="E517" s="50" t="s">
        <v>75</v>
      </c>
      <c r="F517" s="51" t="str">
        <f>IFERROR(VLOOKUP(E517,#REF!,2,0),"-")</f>
        <v>-</v>
      </c>
      <c r="G517" s="50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16"/>
        <v>0</v>
      </c>
      <c r="Y517" s="27"/>
      <c r="Z517" s="57">
        <f t="shared" si="17"/>
        <v>0</v>
      </c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15">
        <v>45935</v>
      </c>
      <c r="B518" s="49" t="s">
        <v>30</v>
      </c>
      <c r="C518" s="27" t="s">
        <v>36</v>
      </c>
      <c r="D518" s="27" t="s">
        <v>23</v>
      </c>
      <c r="E518" s="50" t="s">
        <v>37</v>
      </c>
      <c r="F518" s="51" t="str">
        <f>IFERROR(VLOOKUP(E518,#REF!,2,0),"-")</f>
        <v>-</v>
      </c>
      <c r="G518" s="50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7">
        <f t="shared" si="16"/>
        <v>0</v>
      </c>
      <c r="Y518" s="27"/>
      <c r="Z518" s="57">
        <f t="shared" si="17"/>
        <v>0</v>
      </c>
      <c r="AA518" s="56"/>
      <c r="AB518" s="56"/>
      <c r="AC518" s="15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9"/>
      <c r="AQ518" s="60"/>
      <c r="AR518" s="59"/>
      <c r="AS518" s="59"/>
    </row>
    <row r="519" spans="1:45" ht="18.75" customHeight="1">
      <c r="A519" s="15">
        <v>45935</v>
      </c>
      <c r="B519" s="49" t="s">
        <v>30</v>
      </c>
      <c r="C519" s="27" t="s">
        <v>39</v>
      </c>
      <c r="D519" s="27" t="s">
        <v>23</v>
      </c>
      <c r="E519" s="50" t="s">
        <v>151</v>
      </c>
      <c r="F519" s="51" t="str">
        <f>IFERROR(VLOOKUP(E519,#REF!,2,0),"-")</f>
        <v>-</v>
      </c>
      <c r="G519" s="50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7">
        <f t="shared" si="16"/>
        <v>0</v>
      </c>
      <c r="Y519" s="27"/>
      <c r="Z519" s="57">
        <f t="shared" si="17"/>
        <v>0</v>
      </c>
      <c r="AA519" s="56"/>
      <c r="AB519" s="56"/>
      <c r="AC519" s="15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45935</v>
      </c>
      <c r="B520" s="49" t="s">
        <v>30</v>
      </c>
      <c r="C520" s="27" t="s">
        <v>44</v>
      </c>
      <c r="D520" s="27" t="s">
        <v>41</v>
      </c>
      <c r="E520" s="50" t="s">
        <v>222</v>
      </c>
      <c r="F520" s="51" t="str">
        <f>IFERROR(VLOOKUP(E520,#REF!,2,0),"-")</f>
        <v>-</v>
      </c>
      <c r="G520" s="50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7">
        <f t="shared" si="16"/>
        <v>0</v>
      </c>
      <c r="Y520" s="27"/>
      <c r="Z520" s="57">
        <f t="shared" si="17"/>
        <v>0</v>
      </c>
      <c r="AA520" s="56"/>
      <c r="AB520" s="56"/>
      <c r="AC520" s="15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15">
        <v>45935</v>
      </c>
      <c r="B521" s="49" t="s">
        <v>30</v>
      </c>
      <c r="C521" s="27" t="s">
        <v>47</v>
      </c>
      <c r="D521" s="27" t="s">
        <v>41</v>
      </c>
      <c r="E521" s="50" t="s">
        <v>286</v>
      </c>
      <c r="F521" s="51" t="str">
        <f>IFERROR(VLOOKUP(E521,#REF!,2,0),"-")</f>
        <v>-</v>
      </c>
      <c r="G521" s="50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7">
        <f t="shared" si="16"/>
        <v>0</v>
      </c>
      <c r="Y521" s="27"/>
      <c r="Z521" s="57">
        <f t="shared" si="17"/>
        <v>0</v>
      </c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9"/>
      <c r="AQ521" s="60"/>
      <c r="AR521" s="59"/>
      <c r="AS521" s="59"/>
    </row>
    <row r="522" spans="1:45" ht="18.75" customHeight="1">
      <c r="A522" s="15">
        <v>45935</v>
      </c>
      <c r="B522" s="49" t="s">
        <v>30</v>
      </c>
      <c r="C522" s="27" t="s">
        <v>263</v>
      </c>
      <c r="D522" s="27" t="s">
        <v>41</v>
      </c>
      <c r="E522" s="50" t="s">
        <v>266</v>
      </c>
      <c r="F522" s="51" t="str">
        <f>IFERROR(VLOOKUP(E522,#REF!,2,0),"-")</f>
        <v>-</v>
      </c>
      <c r="G522" s="50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7">
        <f t="shared" si="16"/>
        <v>0</v>
      </c>
      <c r="Y522" s="27"/>
      <c r="Z522" s="57">
        <f t="shared" si="17"/>
        <v>0</v>
      </c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45935</v>
      </c>
      <c r="B523" s="49" t="s">
        <v>30</v>
      </c>
      <c r="C523" s="27" t="s">
        <v>52</v>
      </c>
      <c r="D523" s="27" t="s">
        <v>41</v>
      </c>
      <c r="E523" s="50" t="s">
        <v>292</v>
      </c>
      <c r="F523" s="51" t="str">
        <f>IFERROR(VLOOKUP(E523,#REF!,2,0),"-")</f>
        <v>-</v>
      </c>
      <c r="G523" s="50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7">
        <f t="shared" si="16"/>
        <v>0</v>
      </c>
      <c r="Y523" s="27"/>
      <c r="Z523" s="57">
        <f t="shared" si="17"/>
        <v>0</v>
      </c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45935</v>
      </c>
      <c r="B524" s="49" t="s">
        <v>30</v>
      </c>
      <c r="C524" s="27" t="s">
        <v>54</v>
      </c>
      <c r="D524" s="27" t="s">
        <v>41</v>
      </c>
      <c r="E524" s="50" t="s">
        <v>227</v>
      </c>
      <c r="F524" s="51" t="str">
        <f>IFERROR(VLOOKUP(E524,#REF!,2,0),"-")</f>
        <v>-</v>
      </c>
      <c r="G524" s="50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7">
        <f t="shared" si="16"/>
        <v>0</v>
      </c>
      <c r="Y524" s="27"/>
      <c r="Z524" s="57">
        <f t="shared" si="17"/>
        <v>0</v>
      </c>
      <c r="AA524" s="56"/>
      <c r="AB524" s="56"/>
      <c r="AC524" s="15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9"/>
      <c r="AQ524" s="60"/>
      <c r="AR524" s="59"/>
      <c r="AS524" s="59"/>
    </row>
    <row r="525" spans="1:45" ht="18.75" customHeight="1">
      <c r="A525" s="15">
        <v>45935</v>
      </c>
      <c r="B525" s="49" t="s">
        <v>30</v>
      </c>
      <c r="C525" s="27" t="s">
        <v>56</v>
      </c>
      <c r="D525" s="27" t="s">
        <v>41</v>
      </c>
      <c r="E525" s="50" t="s">
        <v>253</v>
      </c>
      <c r="F525" s="51" t="str">
        <f>IFERROR(VLOOKUP(E525,#REF!,2,0),"-")</f>
        <v>-</v>
      </c>
      <c r="G525" s="50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7">
        <f t="shared" si="16"/>
        <v>0</v>
      </c>
      <c r="Y525" s="27"/>
      <c r="Z525" s="57">
        <f t="shared" si="17"/>
        <v>0</v>
      </c>
      <c r="AA525" s="56"/>
      <c r="AB525" s="56"/>
      <c r="AC525" s="15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9"/>
      <c r="AQ525" s="60"/>
      <c r="AR525" s="59"/>
      <c r="AS525" s="59"/>
    </row>
    <row r="526" spans="1:45" ht="18.75" customHeight="1">
      <c r="A526" s="15">
        <v>45935</v>
      </c>
      <c r="B526" s="49" t="s">
        <v>30</v>
      </c>
      <c r="C526" s="27" t="s">
        <v>78</v>
      </c>
      <c r="D526" s="27" t="s">
        <v>41</v>
      </c>
      <c r="E526" s="50" t="s">
        <v>55</v>
      </c>
      <c r="F526" s="51" t="str">
        <f>IFERROR(VLOOKUP(E526,#REF!,2,0),"-")</f>
        <v>-</v>
      </c>
      <c r="G526" s="50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si="16"/>
        <v>0</v>
      </c>
      <c r="Y526" s="27"/>
      <c r="Z526" s="57">
        <f t="shared" si="17"/>
        <v>0</v>
      </c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9"/>
      <c r="AQ526" s="60"/>
      <c r="AR526" s="59"/>
      <c r="AS526" s="59"/>
    </row>
    <row r="527" spans="1:45" ht="18.75" customHeight="1">
      <c r="A527" s="15">
        <v>45935</v>
      </c>
      <c r="B527" s="49" t="s">
        <v>30</v>
      </c>
      <c r="C527" s="27" t="s">
        <v>79</v>
      </c>
      <c r="D527" s="27" t="s">
        <v>41</v>
      </c>
      <c r="E527" s="50" t="s">
        <v>53</v>
      </c>
      <c r="F527" s="51" t="str">
        <f>IFERROR(VLOOKUP(E527,#REF!,2,0),"-")</f>
        <v>-</v>
      </c>
      <c r="G527" s="50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7">
        <f t="shared" si="16"/>
        <v>0</v>
      </c>
      <c r="Y527" s="27"/>
      <c r="Z527" s="57">
        <f t="shared" si="17"/>
        <v>0</v>
      </c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9"/>
      <c r="AQ527" s="60"/>
      <c r="AR527" s="59"/>
      <c r="AS527" s="59"/>
    </row>
    <row r="528" spans="1:45" ht="18.75" customHeight="1">
      <c r="A528" s="15">
        <v>45935</v>
      </c>
      <c r="B528" s="49" t="s">
        <v>30</v>
      </c>
      <c r="C528" s="27" t="s">
        <v>282</v>
      </c>
      <c r="D528" s="27" t="s">
        <v>41</v>
      </c>
      <c r="E528" s="50" t="s">
        <v>210</v>
      </c>
      <c r="F528" s="51" t="str">
        <f>IFERROR(VLOOKUP(E528,#REF!,2,0),"-")</f>
        <v>-</v>
      </c>
      <c r="G528" s="50"/>
      <c r="H528" s="56"/>
      <c r="I528" s="133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7">
        <f t="shared" si="16"/>
        <v>0</v>
      </c>
      <c r="Y528" s="27"/>
      <c r="Z528" s="57">
        <f t="shared" si="17"/>
        <v>0</v>
      </c>
      <c r="AA528" s="56"/>
      <c r="AB528" s="3"/>
      <c r="AC528" s="89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45935</v>
      </c>
      <c r="B529" s="49" t="s">
        <v>30</v>
      </c>
      <c r="C529" s="27" t="s">
        <v>80</v>
      </c>
      <c r="D529" s="27" t="s">
        <v>41</v>
      </c>
      <c r="E529" s="50" t="s">
        <v>258</v>
      </c>
      <c r="F529" s="51" t="str">
        <f>IFERROR(VLOOKUP(E529,#REF!,2,0),"-")</f>
        <v>-</v>
      </c>
      <c r="G529" s="50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7">
        <f t="shared" si="16"/>
        <v>0</v>
      </c>
      <c r="Y529" s="27"/>
      <c r="Z529" s="57">
        <f t="shared" si="17"/>
        <v>0</v>
      </c>
      <c r="AA529" s="56"/>
      <c r="AB529" s="56"/>
      <c r="AC529" s="15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45935</v>
      </c>
      <c r="B530" s="49" t="s">
        <v>30</v>
      </c>
      <c r="C530" s="27" t="s">
        <v>81</v>
      </c>
      <c r="D530" s="27" t="s">
        <v>41</v>
      </c>
      <c r="E530" s="50" t="s">
        <v>74</v>
      </c>
      <c r="F530" s="51" t="str">
        <f>IFERROR(VLOOKUP(E530,#REF!,2,0),"-")</f>
        <v>-</v>
      </c>
      <c r="G530" s="50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7">
        <f t="shared" si="16"/>
        <v>0</v>
      </c>
      <c r="Y530" s="27"/>
      <c r="Z530" s="57">
        <f t="shared" si="17"/>
        <v>0</v>
      </c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9"/>
      <c r="AQ530" s="60"/>
      <c r="AR530" s="59"/>
      <c r="AS530" s="59"/>
    </row>
    <row r="531" spans="1:45" ht="18.75" customHeight="1">
      <c r="A531" s="15">
        <v>45935</v>
      </c>
      <c r="B531" s="49" t="s">
        <v>68</v>
      </c>
      <c r="C531" s="27" t="s">
        <v>50</v>
      </c>
      <c r="D531" s="27" t="s">
        <v>41</v>
      </c>
      <c r="E531" s="50" t="s">
        <v>219</v>
      </c>
      <c r="F531" s="51" t="str">
        <f>IFERROR(VLOOKUP(E531,#REF!,2,0),"-")</f>
        <v>-</v>
      </c>
      <c r="G531" s="50" t="s">
        <v>24</v>
      </c>
      <c r="H531" s="56" t="s">
        <v>1712</v>
      </c>
      <c r="I531" s="133" t="s">
        <v>1713</v>
      </c>
      <c r="J531" s="56"/>
      <c r="K531" s="56"/>
      <c r="L531" s="56"/>
      <c r="M531" s="56" t="s">
        <v>59</v>
      </c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7">
        <f t="shared" si="16"/>
        <v>0</v>
      </c>
      <c r="Y531" s="27">
        <v>6578</v>
      </c>
      <c r="Z531" s="57">
        <f t="shared" si="17"/>
        <v>6578</v>
      </c>
      <c r="AA531" s="56"/>
      <c r="AB531" s="3"/>
      <c r="AC531" s="89"/>
      <c r="AD531" s="56"/>
      <c r="AE531" s="56"/>
      <c r="AF531" s="56"/>
      <c r="AG531" s="56"/>
      <c r="AH531" s="56"/>
      <c r="AI531" s="56">
        <v>700</v>
      </c>
      <c r="AJ531" s="56"/>
      <c r="AK531" s="56"/>
      <c r="AL531" s="56">
        <v>100</v>
      </c>
      <c r="AM531" s="56"/>
      <c r="AN531" s="56"/>
      <c r="AO531" s="56"/>
      <c r="AP531" s="59"/>
      <c r="AQ531" s="60"/>
      <c r="AR531" s="59"/>
      <c r="AS531" s="59"/>
    </row>
    <row r="532" spans="1:45" ht="18.75" customHeight="1">
      <c r="A532" s="15">
        <v>45935</v>
      </c>
      <c r="B532" s="49" t="s">
        <v>30</v>
      </c>
      <c r="C532" s="27" t="s">
        <v>259</v>
      </c>
      <c r="D532" s="27" t="s">
        <v>41</v>
      </c>
      <c r="E532" s="50" t="s">
        <v>272</v>
      </c>
      <c r="F532" s="51" t="str">
        <f>IFERROR(VLOOKUP(E532,#REF!,2,0),"-")</f>
        <v>-</v>
      </c>
      <c r="G532" s="50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7">
        <f t="shared" si="16"/>
        <v>0</v>
      </c>
      <c r="Y532" s="27"/>
      <c r="Z532" s="57">
        <f t="shared" si="17"/>
        <v>0</v>
      </c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45935</v>
      </c>
      <c r="B533" s="49" t="s">
        <v>30</v>
      </c>
      <c r="C533" s="27" t="s">
        <v>50</v>
      </c>
      <c r="D533" s="27" t="s">
        <v>41</v>
      </c>
      <c r="E533" s="50" t="s">
        <v>266</v>
      </c>
      <c r="F533" s="51" t="str">
        <f>IFERROR(VLOOKUP(E533,#REF!,2,0),"-")</f>
        <v>-</v>
      </c>
      <c r="G533" s="50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7">
        <f t="shared" si="16"/>
        <v>0</v>
      </c>
      <c r="Y533" s="27"/>
      <c r="Z533" s="57">
        <f t="shared" si="17"/>
        <v>0</v>
      </c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80">
        <v>45935</v>
      </c>
      <c r="B534" s="49" t="s">
        <v>30</v>
      </c>
      <c r="C534" s="82" t="s">
        <v>256</v>
      </c>
      <c r="D534" s="82" t="s">
        <v>41</v>
      </c>
      <c r="E534" s="83" t="s">
        <v>275</v>
      </c>
      <c r="F534" s="84" t="str">
        <f>IFERROR(VLOOKUP(E534,#REF!,2,0),"-")</f>
        <v>-</v>
      </c>
      <c r="G534" s="83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56"/>
      <c r="U534" s="85"/>
      <c r="V534" s="85"/>
      <c r="W534" s="85"/>
      <c r="X534" s="86">
        <f t="shared" si="16"/>
        <v>0</v>
      </c>
      <c r="Y534" s="82"/>
      <c r="Z534" s="86">
        <f t="shared" si="17"/>
        <v>0</v>
      </c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7"/>
      <c r="AQ534" s="88"/>
      <c r="AR534" s="87"/>
      <c r="AS534" s="87"/>
    </row>
    <row r="535" spans="1:45" ht="18.75" customHeight="1">
      <c r="A535" s="15">
        <v>45936</v>
      </c>
      <c r="B535" s="49" t="s">
        <v>30</v>
      </c>
      <c r="C535" s="27" t="s">
        <v>22</v>
      </c>
      <c r="D535" s="27" t="s">
        <v>23</v>
      </c>
      <c r="E535" s="50" t="s">
        <v>207</v>
      </c>
      <c r="F535" s="51" t="str">
        <f>IFERROR(VLOOKUP(E535,#REF!,2,0),"-")</f>
        <v>-</v>
      </c>
      <c r="G535" s="50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7">
        <f t="shared" si="16"/>
        <v>0</v>
      </c>
      <c r="Y535" s="27"/>
      <c r="Z535" s="57">
        <f t="shared" si="17"/>
        <v>0</v>
      </c>
      <c r="AA535" s="56"/>
      <c r="AB535" s="56"/>
      <c r="AC535" s="89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9"/>
      <c r="AQ535" s="60"/>
      <c r="AR535" s="59"/>
      <c r="AS535" s="59"/>
    </row>
    <row r="536" spans="1:45" ht="18.75" customHeight="1">
      <c r="A536" s="15">
        <v>45936</v>
      </c>
      <c r="B536" s="49" t="s">
        <v>30</v>
      </c>
      <c r="C536" s="27" t="s">
        <v>22</v>
      </c>
      <c r="D536" s="27" t="s">
        <v>23</v>
      </c>
      <c r="E536" s="50" t="s">
        <v>207</v>
      </c>
      <c r="F536" s="51" t="str">
        <f>IFERROR(VLOOKUP(E536,#REF!,2,0),"-")</f>
        <v>-</v>
      </c>
      <c r="G536" s="50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7">
        <f t="shared" si="16"/>
        <v>0</v>
      </c>
      <c r="Y536" s="27"/>
      <c r="Z536" s="57">
        <f t="shared" si="17"/>
        <v>0</v>
      </c>
      <c r="AA536" s="56"/>
      <c r="AB536" s="56"/>
      <c r="AC536" s="89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45936</v>
      </c>
      <c r="B537" s="49" t="s">
        <v>27</v>
      </c>
      <c r="C537" s="27" t="s">
        <v>28</v>
      </c>
      <c r="D537" s="27" t="s">
        <v>23</v>
      </c>
      <c r="E537" s="50" t="s">
        <v>261</v>
      </c>
      <c r="F537" s="51" t="str">
        <f>IFERROR(VLOOKUP(E537,#REF!,2,0),"-")</f>
        <v>-</v>
      </c>
      <c r="G537" s="50" t="s">
        <v>24</v>
      </c>
      <c r="H537" s="56" t="s">
        <v>291</v>
      </c>
      <c r="I537" s="56" t="s">
        <v>1714</v>
      </c>
      <c r="J537" s="56"/>
      <c r="K537" s="56" t="s">
        <v>1715</v>
      </c>
      <c r="L537" s="56"/>
      <c r="M537" s="56" t="s">
        <v>67</v>
      </c>
      <c r="N537" s="56">
        <v>40</v>
      </c>
      <c r="O537" s="56"/>
      <c r="P537" s="56"/>
      <c r="Q537" s="56"/>
      <c r="R537" s="56"/>
      <c r="S537" s="56"/>
      <c r="T537" s="56"/>
      <c r="U537" s="56"/>
      <c r="V537" s="56"/>
      <c r="W537" s="56"/>
      <c r="X537" s="57">
        <f t="shared" si="16"/>
        <v>0</v>
      </c>
      <c r="Y537" s="27">
        <v>4200</v>
      </c>
      <c r="Z537" s="57">
        <f t="shared" si="17"/>
        <v>4200</v>
      </c>
      <c r="AA537" s="56"/>
      <c r="AB537" s="14" t="s">
        <v>1716</v>
      </c>
      <c r="AC537" s="15">
        <v>45938</v>
      </c>
      <c r="AD537" s="56"/>
      <c r="AE537" s="56"/>
      <c r="AF537" s="56"/>
      <c r="AG537" s="56"/>
      <c r="AH537" s="56"/>
      <c r="AI537" s="56">
        <v>350</v>
      </c>
      <c r="AJ537" s="56"/>
      <c r="AK537" s="56"/>
      <c r="AL537" s="56">
        <v>100</v>
      </c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45936</v>
      </c>
      <c r="B538" s="49" t="s">
        <v>30</v>
      </c>
      <c r="C538" s="27" t="s">
        <v>28</v>
      </c>
      <c r="D538" s="27" t="s">
        <v>23</v>
      </c>
      <c r="E538" s="50" t="s">
        <v>261</v>
      </c>
      <c r="F538" s="51" t="str">
        <f>IFERROR(VLOOKUP(E538,#REF!,2,0),"-")</f>
        <v>-</v>
      </c>
      <c r="G538" s="50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7">
        <f t="shared" si="16"/>
        <v>0</v>
      </c>
      <c r="Y538" s="27"/>
      <c r="Z538" s="57">
        <f t="shared" si="17"/>
        <v>0</v>
      </c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45936</v>
      </c>
      <c r="B539" s="49" t="s">
        <v>267</v>
      </c>
      <c r="C539" s="27" t="s">
        <v>1001</v>
      </c>
      <c r="D539" s="27" t="s">
        <v>23</v>
      </c>
      <c r="E539" s="50" t="s">
        <v>45</v>
      </c>
      <c r="F539" s="51" t="str">
        <f>IFERROR(VLOOKUP(E539,#REF!,2,0),"-")</f>
        <v>-</v>
      </c>
      <c r="G539" s="50" t="s">
        <v>29</v>
      </c>
      <c r="H539" s="56" t="s">
        <v>128</v>
      </c>
      <c r="I539" s="56" t="s">
        <v>271</v>
      </c>
      <c r="J539" s="56" t="s">
        <v>105</v>
      </c>
      <c r="K539" s="56"/>
      <c r="L539" s="56" t="s">
        <v>1717</v>
      </c>
      <c r="M539" s="56" t="s">
        <v>1718</v>
      </c>
      <c r="N539" s="56">
        <v>40</v>
      </c>
      <c r="O539" s="56"/>
      <c r="P539" s="56">
        <v>1070</v>
      </c>
      <c r="Q539" s="56">
        <v>267.5</v>
      </c>
      <c r="R539" s="56"/>
      <c r="S539" s="56"/>
      <c r="T539" s="56">
        <v>130</v>
      </c>
      <c r="U539" s="56"/>
      <c r="V539" s="56"/>
      <c r="W539" s="56"/>
      <c r="X539" s="57">
        <f t="shared" si="16"/>
        <v>1467.5</v>
      </c>
      <c r="Y539" s="27">
        <v>4700</v>
      </c>
      <c r="Z539" s="57">
        <f t="shared" si="17"/>
        <v>6167.5</v>
      </c>
      <c r="AA539" s="56"/>
      <c r="AB539" s="14" t="s">
        <v>1719</v>
      </c>
      <c r="AC539" s="89">
        <v>45939</v>
      </c>
      <c r="AD539" s="56"/>
      <c r="AE539" s="56"/>
      <c r="AF539" s="56"/>
      <c r="AG539" s="56"/>
      <c r="AH539" s="56"/>
      <c r="AI539" s="56">
        <v>350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45936</v>
      </c>
      <c r="B540" s="49" t="s">
        <v>30</v>
      </c>
      <c r="C540" s="27" t="s">
        <v>31</v>
      </c>
      <c r="D540" s="27" t="s">
        <v>23</v>
      </c>
      <c r="E540" s="50" t="s">
        <v>32</v>
      </c>
      <c r="F540" s="51" t="str">
        <f>IFERROR(VLOOKUP(E540,#REF!,2,0),"-")</f>
        <v>-</v>
      </c>
      <c r="G540" s="50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7">
        <f t="shared" si="16"/>
        <v>0</v>
      </c>
      <c r="Y540" s="27"/>
      <c r="Z540" s="57">
        <f t="shared" si="17"/>
        <v>0</v>
      </c>
      <c r="AA540" s="56"/>
      <c r="AB540" s="56"/>
      <c r="AC540" s="89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15">
        <v>45936</v>
      </c>
      <c r="B541" s="49" t="s">
        <v>30</v>
      </c>
      <c r="C541" s="27" t="s">
        <v>34</v>
      </c>
      <c r="D541" s="27" t="s">
        <v>23</v>
      </c>
      <c r="E541" s="50" t="s">
        <v>75</v>
      </c>
      <c r="F541" s="51" t="str">
        <f>IFERROR(VLOOKUP(E541,#REF!,2,0),"-")</f>
        <v>-</v>
      </c>
      <c r="G541" s="50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7">
        <f t="shared" si="16"/>
        <v>0</v>
      </c>
      <c r="Y541" s="27"/>
      <c r="Z541" s="57">
        <f t="shared" si="17"/>
        <v>0</v>
      </c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9"/>
      <c r="AQ541" s="60"/>
      <c r="AR541" s="59"/>
      <c r="AS541" s="59"/>
    </row>
    <row r="542" spans="1:45" ht="18.75" customHeight="1">
      <c r="A542" s="15">
        <v>45936</v>
      </c>
      <c r="B542" s="49" t="s">
        <v>283</v>
      </c>
      <c r="C542" s="27" t="s">
        <v>36</v>
      </c>
      <c r="D542" s="27" t="s">
        <v>23</v>
      </c>
      <c r="E542" s="50" t="s">
        <v>37</v>
      </c>
      <c r="F542" s="51" t="str">
        <f>IFERROR(VLOOKUP(E542,#REF!,2,0),"-")</f>
        <v>-</v>
      </c>
      <c r="G542" s="50" t="s">
        <v>24</v>
      </c>
      <c r="H542" s="56" t="s">
        <v>25</v>
      </c>
      <c r="I542" s="56" t="s">
        <v>48</v>
      </c>
      <c r="J542" s="56"/>
      <c r="K542" s="56" t="s">
        <v>26</v>
      </c>
      <c r="L542" s="56"/>
      <c r="M542" s="56" t="s">
        <v>57</v>
      </c>
      <c r="N542" s="56">
        <v>40</v>
      </c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si="16"/>
        <v>0</v>
      </c>
      <c r="Y542" s="27">
        <v>4390</v>
      </c>
      <c r="Z542" s="57">
        <f t="shared" si="17"/>
        <v>4390</v>
      </c>
      <c r="AA542" s="56"/>
      <c r="AB542" s="14" t="s">
        <v>1699</v>
      </c>
      <c r="AC542" s="56" t="s">
        <v>1700</v>
      </c>
      <c r="AD542" s="56"/>
      <c r="AE542" s="56"/>
      <c r="AF542" s="56"/>
      <c r="AG542" s="56"/>
      <c r="AH542" s="56"/>
      <c r="AI542" s="56">
        <v>350</v>
      </c>
      <c r="AJ542" s="56"/>
      <c r="AK542" s="56"/>
      <c r="AL542" s="56">
        <v>100</v>
      </c>
      <c r="AM542" s="56"/>
      <c r="AN542" s="56"/>
      <c r="AO542" s="56"/>
      <c r="AP542" s="59"/>
      <c r="AQ542" s="60"/>
      <c r="AR542" s="59"/>
      <c r="AS542" s="59"/>
    </row>
    <row r="543" spans="1:45" ht="18.75" customHeight="1">
      <c r="A543" s="15">
        <v>45936</v>
      </c>
      <c r="B543" s="49" t="s">
        <v>30</v>
      </c>
      <c r="C543" s="27" t="s">
        <v>39</v>
      </c>
      <c r="D543" s="27" t="s">
        <v>23</v>
      </c>
      <c r="E543" s="50" t="s">
        <v>151</v>
      </c>
      <c r="F543" s="51" t="str">
        <f>IFERROR(VLOOKUP(E543,#REF!,2,0),"-")</f>
        <v>-</v>
      </c>
      <c r="G543" s="50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7">
        <f t="shared" si="16"/>
        <v>0</v>
      </c>
      <c r="Y543" s="27"/>
      <c r="Z543" s="57">
        <f t="shared" si="17"/>
        <v>0</v>
      </c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45936</v>
      </c>
      <c r="B544" s="49" t="s">
        <v>202</v>
      </c>
      <c r="C544" s="27" t="s">
        <v>39</v>
      </c>
      <c r="D544" s="27" t="s">
        <v>23</v>
      </c>
      <c r="E544" s="50" t="s">
        <v>151</v>
      </c>
      <c r="F544" s="51" t="str">
        <f>IFERROR(VLOOKUP(E544,#REF!,2,0),"-")</f>
        <v>-</v>
      </c>
      <c r="G544" s="50" t="s">
        <v>24</v>
      </c>
      <c r="H544" s="56" t="s">
        <v>1720</v>
      </c>
      <c r="I544" s="56" t="s">
        <v>1721</v>
      </c>
      <c r="J544" s="56"/>
      <c r="K544" s="56" t="s">
        <v>1722</v>
      </c>
      <c r="L544" s="56"/>
      <c r="M544" s="56" t="s">
        <v>38</v>
      </c>
      <c r="N544" s="56">
        <v>40</v>
      </c>
      <c r="O544" s="56"/>
      <c r="P544" s="56"/>
      <c r="Q544" s="56"/>
      <c r="R544" s="56"/>
      <c r="S544" s="56"/>
      <c r="T544" s="56"/>
      <c r="U544" s="56"/>
      <c r="V544" s="56"/>
      <c r="W544" s="56"/>
      <c r="X544" s="57">
        <f t="shared" si="16"/>
        <v>0</v>
      </c>
      <c r="Y544" s="27">
        <v>6800</v>
      </c>
      <c r="Z544" s="57">
        <f t="shared" si="17"/>
        <v>6800</v>
      </c>
      <c r="AA544" s="56"/>
      <c r="AB544" s="56"/>
      <c r="AC544" s="56"/>
      <c r="AD544" s="56"/>
      <c r="AE544" s="56"/>
      <c r="AF544" s="56"/>
      <c r="AG544" s="56"/>
      <c r="AH544" s="56"/>
      <c r="AI544" s="56">
        <v>450</v>
      </c>
      <c r="AJ544" s="56"/>
      <c r="AK544" s="56"/>
      <c r="AL544" s="56">
        <v>100</v>
      </c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45936</v>
      </c>
      <c r="B545" s="49" t="s">
        <v>30</v>
      </c>
      <c r="C545" s="27" t="s">
        <v>44</v>
      </c>
      <c r="D545" s="27" t="s">
        <v>41</v>
      </c>
      <c r="E545" s="50" t="s">
        <v>222</v>
      </c>
      <c r="F545" s="51" t="str">
        <f>IFERROR(VLOOKUP(E545,#REF!,2,0),"-")</f>
        <v>-</v>
      </c>
      <c r="G545" s="50"/>
      <c r="H545" s="56"/>
      <c r="I545" s="105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7">
        <f t="shared" si="16"/>
        <v>0</v>
      </c>
      <c r="Y545" s="27"/>
      <c r="Z545" s="57">
        <f t="shared" si="17"/>
        <v>0</v>
      </c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9"/>
      <c r="AQ545" s="60"/>
      <c r="AR545" s="59"/>
      <c r="AS545" s="59"/>
    </row>
    <row r="546" spans="1:45" ht="18.75" customHeight="1">
      <c r="A546" s="15">
        <v>45936</v>
      </c>
      <c r="B546" s="49" t="s">
        <v>30</v>
      </c>
      <c r="C546" s="27" t="s">
        <v>46</v>
      </c>
      <c r="D546" s="27" t="s">
        <v>41</v>
      </c>
      <c r="E546" s="50" t="s">
        <v>234</v>
      </c>
      <c r="F546" s="51" t="str">
        <f>IFERROR(VLOOKUP(E546,#REF!,2,0),"-")</f>
        <v>-</v>
      </c>
      <c r="G546" s="50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7">
        <f t="shared" si="16"/>
        <v>0</v>
      </c>
      <c r="Y546" s="27"/>
      <c r="Z546" s="57">
        <f t="shared" si="17"/>
        <v>0</v>
      </c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9"/>
      <c r="AQ546" s="60"/>
      <c r="AR546" s="59"/>
      <c r="AS546" s="59"/>
    </row>
    <row r="547" spans="1:45" ht="18.75" customHeight="1">
      <c r="A547" s="15">
        <v>45936</v>
      </c>
      <c r="B547" s="49" t="s">
        <v>27</v>
      </c>
      <c r="C547" s="27" t="s">
        <v>47</v>
      </c>
      <c r="D547" s="27" t="s">
        <v>41</v>
      </c>
      <c r="E547" s="50" t="s">
        <v>286</v>
      </c>
      <c r="F547" s="51" t="str">
        <f>IFERROR(VLOOKUP(E547,#REF!,2,0),"-")</f>
        <v>-</v>
      </c>
      <c r="G547" s="50" t="s">
        <v>24</v>
      </c>
      <c r="H547" s="56" t="s">
        <v>291</v>
      </c>
      <c r="I547" s="56" t="s">
        <v>1714</v>
      </c>
      <c r="J547" s="56"/>
      <c r="K547" s="56" t="s">
        <v>1723</v>
      </c>
      <c r="L547" s="56"/>
      <c r="M547" s="56" t="s">
        <v>270</v>
      </c>
      <c r="N547" s="56">
        <v>40</v>
      </c>
      <c r="O547" s="56"/>
      <c r="P547" s="56"/>
      <c r="Q547" s="56"/>
      <c r="R547" s="56"/>
      <c r="S547" s="56"/>
      <c r="T547" s="56"/>
      <c r="U547" s="56"/>
      <c r="V547" s="56"/>
      <c r="W547" s="56"/>
      <c r="X547" s="57">
        <f t="shared" si="16"/>
        <v>0</v>
      </c>
      <c r="Y547" s="27">
        <v>4200</v>
      </c>
      <c r="Z547" s="57">
        <f t="shared" si="17"/>
        <v>4200</v>
      </c>
      <c r="AA547" s="56"/>
      <c r="AB547" s="14" t="s">
        <v>1724</v>
      </c>
      <c r="AC547" s="15">
        <v>45938</v>
      </c>
      <c r="AD547" s="56"/>
      <c r="AE547" s="56"/>
      <c r="AF547" s="56"/>
      <c r="AG547" s="56"/>
      <c r="AH547" s="56"/>
      <c r="AI547" s="56">
        <v>350</v>
      </c>
      <c r="AJ547" s="56"/>
      <c r="AK547" s="56"/>
      <c r="AL547" s="56">
        <v>100</v>
      </c>
      <c r="AM547" s="56"/>
      <c r="AN547" s="56"/>
      <c r="AO547" s="56"/>
      <c r="AP547" s="59"/>
      <c r="AQ547" s="60"/>
      <c r="AR547" s="59"/>
      <c r="AS547" s="59"/>
    </row>
    <row r="548" spans="1:45" ht="18.75" customHeight="1">
      <c r="A548" s="15">
        <v>45936</v>
      </c>
      <c r="B548" s="49" t="s">
        <v>211</v>
      </c>
      <c r="C548" s="27" t="s">
        <v>263</v>
      </c>
      <c r="D548" s="27" t="s">
        <v>41</v>
      </c>
      <c r="E548" s="50" t="s">
        <v>266</v>
      </c>
      <c r="F548" s="51" t="str">
        <f>IFERROR(VLOOKUP(E548,#REF!,2,0),"-")</f>
        <v>-</v>
      </c>
      <c r="G548" s="50" t="s">
        <v>29</v>
      </c>
      <c r="H548" s="56" t="s">
        <v>177</v>
      </c>
      <c r="I548" s="105" t="s">
        <v>1521</v>
      </c>
      <c r="J548" s="56" t="s">
        <v>106</v>
      </c>
      <c r="K548" s="56"/>
      <c r="L548" s="56"/>
      <c r="M548" s="56" t="s">
        <v>1725</v>
      </c>
      <c r="N548" s="56">
        <v>40</v>
      </c>
      <c r="O548" s="56"/>
      <c r="P548" s="56">
        <v>749</v>
      </c>
      <c r="Q548" s="56">
        <v>250</v>
      </c>
      <c r="R548" s="56"/>
      <c r="S548" s="56"/>
      <c r="T548" s="56">
        <v>130</v>
      </c>
      <c r="U548" s="56"/>
      <c r="V548" s="56"/>
      <c r="W548" s="56"/>
      <c r="X548" s="57">
        <f t="shared" si="16"/>
        <v>1129</v>
      </c>
      <c r="Y548" s="27">
        <v>4000</v>
      </c>
      <c r="Z548" s="57">
        <f t="shared" si="17"/>
        <v>5129</v>
      </c>
      <c r="AA548" s="56"/>
      <c r="AB548" s="56"/>
      <c r="AC548" s="15"/>
      <c r="AD548" s="56"/>
      <c r="AE548" s="56"/>
      <c r="AF548" s="56"/>
      <c r="AG548" s="56"/>
      <c r="AH548" s="56"/>
      <c r="AI548" s="56">
        <v>350</v>
      </c>
      <c r="AJ548" s="56"/>
      <c r="AK548" s="56"/>
      <c r="AL548" s="56">
        <v>100</v>
      </c>
      <c r="AM548" s="56"/>
      <c r="AN548" s="56"/>
      <c r="AO548" s="56"/>
      <c r="AP548" s="59"/>
      <c r="AQ548" s="60"/>
      <c r="AR548" s="59"/>
      <c r="AS548" s="59"/>
    </row>
    <row r="549" spans="1:45" ht="18.75" customHeight="1">
      <c r="A549" s="15">
        <v>45936</v>
      </c>
      <c r="B549" s="49" t="s">
        <v>30</v>
      </c>
      <c r="C549" s="27" t="s">
        <v>52</v>
      </c>
      <c r="D549" s="27" t="s">
        <v>41</v>
      </c>
      <c r="E549" s="50" t="s">
        <v>292</v>
      </c>
      <c r="F549" s="51" t="str">
        <f>IFERROR(VLOOKUP(E549,#REF!,2,0),"-")</f>
        <v>-</v>
      </c>
      <c r="G549" s="50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7">
        <f t="shared" si="16"/>
        <v>0</v>
      </c>
      <c r="Y549" s="27"/>
      <c r="Z549" s="57">
        <f t="shared" si="17"/>
        <v>0</v>
      </c>
      <c r="AA549" s="56"/>
      <c r="AB549" s="56"/>
      <c r="AC549" s="15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9"/>
      <c r="AQ549" s="60"/>
      <c r="AR549" s="59"/>
      <c r="AS549" s="59"/>
    </row>
    <row r="550" spans="1:45" ht="18.75" customHeight="1">
      <c r="A550" s="15">
        <v>45936</v>
      </c>
      <c r="B550" s="49" t="s">
        <v>211</v>
      </c>
      <c r="C550" s="27" t="s">
        <v>54</v>
      </c>
      <c r="D550" s="27" t="s">
        <v>41</v>
      </c>
      <c r="E550" s="50" t="s">
        <v>227</v>
      </c>
      <c r="F550" s="51" t="str">
        <f>IFERROR(VLOOKUP(E550,#REF!,2,0),"-")</f>
        <v>-</v>
      </c>
      <c r="G550" s="50" t="s">
        <v>29</v>
      </c>
      <c r="H550" s="56" t="s">
        <v>174</v>
      </c>
      <c r="I550" s="105" t="s">
        <v>1521</v>
      </c>
      <c r="J550" s="56" t="s">
        <v>117</v>
      </c>
      <c r="K550" s="56"/>
      <c r="L550" s="56"/>
      <c r="M550" s="56" t="s">
        <v>1726</v>
      </c>
      <c r="N550" s="56">
        <v>40</v>
      </c>
      <c r="O550" s="56"/>
      <c r="P550" s="56">
        <v>856</v>
      </c>
      <c r="Q550" s="56">
        <v>270</v>
      </c>
      <c r="R550" s="56"/>
      <c r="S550" s="56"/>
      <c r="T550" s="56">
        <v>130</v>
      </c>
      <c r="U550" s="56"/>
      <c r="V550" s="56"/>
      <c r="W550" s="56"/>
      <c r="X550" s="57">
        <f t="shared" si="16"/>
        <v>1256</v>
      </c>
      <c r="Y550" s="27">
        <v>4000</v>
      </c>
      <c r="Z550" s="57">
        <f t="shared" si="17"/>
        <v>5256</v>
      </c>
      <c r="AA550" s="56"/>
      <c r="AB550" s="56"/>
      <c r="AC550" s="56"/>
      <c r="AD550" s="56"/>
      <c r="AE550" s="56"/>
      <c r="AF550" s="56"/>
      <c r="AG550" s="56"/>
      <c r="AH550" s="56"/>
      <c r="AI550" s="56">
        <v>350</v>
      </c>
      <c r="AJ550" s="56"/>
      <c r="AK550" s="56"/>
      <c r="AL550" s="56">
        <v>100</v>
      </c>
      <c r="AM550" s="56"/>
      <c r="AN550" s="56"/>
      <c r="AO550" s="56"/>
      <c r="AP550" s="59"/>
      <c r="AQ550" s="60"/>
      <c r="AR550" s="59"/>
      <c r="AS550" s="59"/>
    </row>
    <row r="551" spans="1:45" ht="18.75" customHeight="1">
      <c r="A551" s="15">
        <v>45936</v>
      </c>
      <c r="B551" s="49" t="s">
        <v>211</v>
      </c>
      <c r="C551" s="27" t="s">
        <v>56</v>
      </c>
      <c r="D551" s="27" t="s">
        <v>41</v>
      </c>
      <c r="E551" s="50" t="s">
        <v>253</v>
      </c>
      <c r="F551" s="51" t="str">
        <f>IFERROR(VLOOKUP(E551,#REF!,2,0),"-")</f>
        <v>-</v>
      </c>
      <c r="G551" s="50" t="s">
        <v>29</v>
      </c>
      <c r="H551" s="56" t="s">
        <v>177</v>
      </c>
      <c r="I551" s="105" t="s">
        <v>1521</v>
      </c>
      <c r="J551" s="56" t="s">
        <v>106</v>
      </c>
      <c r="K551" s="56"/>
      <c r="L551" s="56"/>
      <c r="M551" s="56"/>
      <c r="N551" s="56">
        <v>40</v>
      </c>
      <c r="O551" s="56"/>
      <c r="P551" s="56"/>
      <c r="Q551" s="56"/>
      <c r="R551" s="56"/>
      <c r="S551" s="56"/>
      <c r="T551" s="56"/>
      <c r="U551" s="56"/>
      <c r="V551" s="56"/>
      <c r="W551" s="56"/>
      <c r="X551" s="57">
        <f t="shared" si="16"/>
        <v>0</v>
      </c>
      <c r="Y551" s="27">
        <v>4000</v>
      </c>
      <c r="Z551" s="57">
        <f t="shared" si="17"/>
        <v>4000</v>
      </c>
      <c r="AA551" s="56"/>
      <c r="AB551" s="56"/>
      <c r="AC551" s="56"/>
      <c r="AD551" s="56"/>
      <c r="AE551" s="56"/>
      <c r="AF551" s="56"/>
      <c r="AG551" s="56"/>
      <c r="AH551" s="56"/>
      <c r="AI551" s="56">
        <v>350</v>
      </c>
      <c r="AJ551" s="56"/>
      <c r="AK551" s="56"/>
      <c r="AL551" s="56">
        <v>100</v>
      </c>
      <c r="AM551" s="56"/>
      <c r="AN551" s="56"/>
      <c r="AO551" s="56"/>
      <c r="AP551" s="59"/>
      <c r="AQ551" s="60"/>
      <c r="AR551" s="59"/>
      <c r="AS551" s="59"/>
    </row>
    <row r="552" spans="1:45" ht="18.75" customHeight="1">
      <c r="A552" s="15">
        <v>45936</v>
      </c>
      <c r="B552" s="49" t="s">
        <v>27</v>
      </c>
      <c r="C552" s="27" t="s">
        <v>78</v>
      </c>
      <c r="D552" s="27" t="s">
        <v>41</v>
      </c>
      <c r="E552" s="50" t="s">
        <v>55</v>
      </c>
      <c r="F552" s="51" t="str">
        <f>IFERROR(VLOOKUP(E552,#REF!,2,0),"-")</f>
        <v>-</v>
      </c>
      <c r="G552" s="50" t="s">
        <v>24</v>
      </c>
      <c r="H552" s="56" t="s">
        <v>291</v>
      </c>
      <c r="I552" s="56" t="s">
        <v>1714</v>
      </c>
      <c r="J552" s="56"/>
      <c r="K552" s="56" t="s">
        <v>1727</v>
      </c>
      <c r="L552" s="56"/>
      <c r="M552" s="56" t="s">
        <v>255</v>
      </c>
      <c r="N552" s="56">
        <v>40</v>
      </c>
      <c r="O552" s="56"/>
      <c r="P552" s="56"/>
      <c r="Q552" s="56"/>
      <c r="R552" s="56"/>
      <c r="S552" s="56"/>
      <c r="T552" s="56"/>
      <c r="U552" s="56"/>
      <c r="V552" s="56"/>
      <c r="W552" s="56"/>
      <c r="X552" s="57">
        <f t="shared" si="16"/>
        <v>0</v>
      </c>
      <c r="Y552" s="27">
        <v>4200</v>
      </c>
      <c r="Z552" s="57">
        <f t="shared" si="17"/>
        <v>4200</v>
      </c>
      <c r="AA552" s="56"/>
      <c r="AB552" s="14" t="s">
        <v>1728</v>
      </c>
      <c r="AC552" s="15">
        <v>45938</v>
      </c>
      <c r="AD552" s="56"/>
      <c r="AE552" s="56"/>
      <c r="AF552" s="56"/>
      <c r="AG552" s="56"/>
      <c r="AH552" s="56"/>
      <c r="AI552" s="56">
        <v>350</v>
      </c>
      <c r="AJ552" s="56"/>
      <c r="AK552" s="56"/>
      <c r="AL552" s="56">
        <v>100</v>
      </c>
      <c r="AM552" s="56"/>
      <c r="AN552" s="56"/>
      <c r="AO552" s="56"/>
      <c r="AP552" s="59"/>
      <c r="AQ552" s="60"/>
      <c r="AR552" s="59"/>
      <c r="AS552" s="59"/>
    </row>
    <row r="553" spans="1:45" ht="18.75" customHeight="1">
      <c r="A553" s="15">
        <v>45936</v>
      </c>
      <c r="B553" s="49" t="s">
        <v>283</v>
      </c>
      <c r="C553" s="27" t="s">
        <v>79</v>
      </c>
      <c r="D553" s="27" t="s">
        <v>41</v>
      </c>
      <c r="E553" s="50" t="s">
        <v>53</v>
      </c>
      <c r="F553" s="51" t="str">
        <f>IFERROR(VLOOKUP(E553,#REF!,2,0),"-")</f>
        <v>-</v>
      </c>
      <c r="G553" s="50" t="s">
        <v>24</v>
      </c>
      <c r="H553" s="56" t="s">
        <v>25</v>
      </c>
      <c r="I553" s="56" t="s">
        <v>109</v>
      </c>
      <c r="J553" s="56"/>
      <c r="K553" s="56" t="s">
        <v>26</v>
      </c>
      <c r="L553" s="56"/>
      <c r="M553" s="56" t="s">
        <v>51</v>
      </c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7">
        <f t="shared" si="16"/>
        <v>0</v>
      </c>
      <c r="Y553" s="27">
        <v>6790</v>
      </c>
      <c r="Z553" s="57">
        <f t="shared" si="17"/>
        <v>6790</v>
      </c>
      <c r="AA553" s="56"/>
      <c r="AB553" s="14" t="s">
        <v>1699</v>
      </c>
      <c r="AC553" s="56" t="s">
        <v>1700</v>
      </c>
      <c r="AD553" s="56"/>
      <c r="AE553" s="56"/>
      <c r="AF553" s="56"/>
      <c r="AG553" s="56"/>
      <c r="AH553" s="56"/>
      <c r="AI553" s="56">
        <v>500</v>
      </c>
      <c r="AJ553" s="56"/>
      <c r="AK553" s="56"/>
      <c r="AL553" s="56">
        <v>100</v>
      </c>
      <c r="AM553" s="56"/>
      <c r="AN553" s="56"/>
      <c r="AO553" s="56"/>
      <c r="AP553" s="59"/>
      <c r="AQ553" s="60"/>
      <c r="AR553" s="59"/>
      <c r="AS553" s="59"/>
    </row>
    <row r="554" spans="1:45" ht="18.75" customHeight="1">
      <c r="A554" s="15">
        <v>45936</v>
      </c>
      <c r="B554" s="49" t="s">
        <v>42</v>
      </c>
      <c r="C554" s="27" t="s">
        <v>80</v>
      </c>
      <c r="D554" s="27" t="s">
        <v>41</v>
      </c>
      <c r="E554" s="50" t="s">
        <v>258</v>
      </c>
      <c r="F554" s="51" t="str">
        <f>IFERROR(VLOOKUP(E554,#REF!,2,0),"-")</f>
        <v>-</v>
      </c>
      <c r="G554" s="50" t="s">
        <v>29</v>
      </c>
      <c r="H554" s="56" t="s">
        <v>116</v>
      </c>
      <c r="I554" s="56" t="s">
        <v>129</v>
      </c>
      <c r="J554" s="56"/>
      <c r="K554" s="56">
        <v>250025355</v>
      </c>
      <c r="L554" s="56" t="s">
        <v>1729</v>
      </c>
      <c r="M554" s="56" t="s">
        <v>1730</v>
      </c>
      <c r="N554" s="56">
        <v>40</v>
      </c>
      <c r="O554" s="56"/>
      <c r="P554" s="56">
        <v>1070</v>
      </c>
      <c r="Q554" s="56">
        <v>267.5</v>
      </c>
      <c r="R554" s="56"/>
      <c r="S554" s="56"/>
      <c r="T554" s="56">
        <v>130</v>
      </c>
      <c r="U554" s="56"/>
      <c r="V554" s="56"/>
      <c r="W554" s="56"/>
      <c r="X554" s="57">
        <f t="shared" si="16"/>
        <v>1467.5</v>
      </c>
      <c r="Y554" s="27">
        <v>4363</v>
      </c>
      <c r="Z554" s="57">
        <f t="shared" si="17"/>
        <v>5830.5</v>
      </c>
      <c r="AA554" s="56"/>
      <c r="AB554" s="14" t="s">
        <v>1731</v>
      </c>
      <c r="AC554" s="15">
        <v>45939</v>
      </c>
      <c r="AD554" s="56"/>
      <c r="AE554" s="56"/>
      <c r="AF554" s="56"/>
      <c r="AG554" s="56"/>
      <c r="AH554" s="56"/>
      <c r="AI554" s="56">
        <v>350</v>
      </c>
      <c r="AJ554" s="56"/>
      <c r="AK554" s="56"/>
      <c r="AL554" s="56">
        <v>100</v>
      </c>
      <c r="AM554" s="56"/>
      <c r="AN554" s="56"/>
      <c r="AO554" s="56"/>
      <c r="AP554" s="59"/>
      <c r="AQ554" s="60"/>
      <c r="AR554" s="59"/>
      <c r="AS554" s="59"/>
    </row>
    <row r="555" spans="1:45" ht="18.75" customHeight="1">
      <c r="A555" s="15">
        <v>45936</v>
      </c>
      <c r="B555" s="49" t="s">
        <v>30</v>
      </c>
      <c r="C555" s="27" t="s">
        <v>81</v>
      </c>
      <c r="D555" s="27" t="s">
        <v>41</v>
      </c>
      <c r="E555" s="50" t="s">
        <v>74</v>
      </c>
      <c r="F555" s="51" t="str">
        <f>IFERROR(VLOOKUP(E555,#REF!,2,0),"-")</f>
        <v>-</v>
      </c>
      <c r="G555" s="50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7">
        <f t="shared" si="16"/>
        <v>0</v>
      </c>
      <c r="Y555" s="27"/>
      <c r="Z555" s="57">
        <f t="shared" si="17"/>
        <v>0</v>
      </c>
      <c r="AA555" s="56"/>
      <c r="AB555" s="56"/>
      <c r="AC555" s="15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9"/>
      <c r="AQ555" s="60"/>
      <c r="AR555" s="59"/>
      <c r="AS555" s="59"/>
    </row>
    <row r="556" spans="1:45" ht="18.75" customHeight="1">
      <c r="A556" s="15">
        <v>45936</v>
      </c>
      <c r="B556" s="49" t="s">
        <v>30</v>
      </c>
      <c r="C556" s="27" t="s">
        <v>50</v>
      </c>
      <c r="D556" s="27" t="s">
        <v>41</v>
      </c>
      <c r="E556" s="50" t="s">
        <v>219</v>
      </c>
      <c r="F556" s="51" t="str">
        <f>IFERROR(VLOOKUP(E556,#REF!,2,0),"-")</f>
        <v>-</v>
      </c>
      <c r="G556" s="50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7">
        <f t="shared" si="16"/>
        <v>0</v>
      </c>
      <c r="Y556" s="27"/>
      <c r="Z556" s="57">
        <f t="shared" si="17"/>
        <v>0</v>
      </c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45936</v>
      </c>
      <c r="B557" s="49" t="s">
        <v>211</v>
      </c>
      <c r="C557" s="27" t="s">
        <v>259</v>
      </c>
      <c r="D557" s="27" t="s">
        <v>41</v>
      </c>
      <c r="E557" s="50" t="s">
        <v>272</v>
      </c>
      <c r="F557" s="51" t="str">
        <f>IFERROR(VLOOKUP(E557,#REF!,2,0),"-")</f>
        <v>-</v>
      </c>
      <c r="G557" s="50" t="s">
        <v>29</v>
      </c>
      <c r="H557" s="56" t="s">
        <v>174</v>
      </c>
      <c r="I557" s="105" t="s">
        <v>1521</v>
      </c>
      <c r="J557" s="56" t="s">
        <v>117</v>
      </c>
      <c r="K557" s="56"/>
      <c r="L557" s="56"/>
      <c r="M557" s="56"/>
      <c r="N557" s="56">
        <v>40</v>
      </c>
      <c r="O557" s="56"/>
      <c r="P557" s="56"/>
      <c r="Q557" s="56"/>
      <c r="R557" s="56"/>
      <c r="S557" s="56"/>
      <c r="T557" s="56"/>
      <c r="U557" s="56"/>
      <c r="V557" s="56"/>
      <c r="W557" s="56"/>
      <c r="X557" s="57">
        <f t="shared" si="16"/>
        <v>0</v>
      </c>
      <c r="Y557" s="27">
        <v>4000</v>
      </c>
      <c r="Z557" s="57">
        <f t="shared" si="17"/>
        <v>4000</v>
      </c>
      <c r="AA557" s="56"/>
      <c r="AB557" s="56"/>
      <c r="AC557" s="56"/>
      <c r="AD557" s="56"/>
      <c r="AE557" s="56"/>
      <c r="AF557" s="56"/>
      <c r="AG557" s="56"/>
      <c r="AH557" s="56"/>
      <c r="AI557" s="56">
        <v>350</v>
      </c>
      <c r="AJ557" s="56"/>
      <c r="AK557" s="56"/>
      <c r="AL557" s="56">
        <v>100</v>
      </c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15">
        <v>45936</v>
      </c>
      <c r="B558" s="49" t="s">
        <v>30</v>
      </c>
      <c r="C558" s="27" t="s">
        <v>256</v>
      </c>
      <c r="D558" s="27" t="s">
        <v>41</v>
      </c>
      <c r="E558" s="50" t="s">
        <v>275</v>
      </c>
      <c r="F558" s="51" t="str">
        <f>IFERROR(VLOOKUP(E558,#REF!,2,0),"-")</f>
        <v>-</v>
      </c>
      <c r="G558" s="50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7">
        <f t="shared" si="16"/>
        <v>0</v>
      </c>
      <c r="Y558" s="27"/>
      <c r="Z558" s="57">
        <f t="shared" si="17"/>
        <v>0</v>
      </c>
      <c r="AA558" s="56"/>
      <c r="AB558" s="56"/>
      <c r="AC558" s="89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9"/>
      <c r="AQ558" s="60"/>
      <c r="AR558" s="59"/>
      <c r="AS558" s="59"/>
    </row>
    <row r="559" spans="1:45" ht="18.75" customHeight="1">
      <c r="A559" s="15">
        <v>45936</v>
      </c>
      <c r="B559" s="49" t="s">
        <v>60</v>
      </c>
      <c r="C559" s="27" t="s">
        <v>256</v>
      </c>
      <c r="D559" s="27" t="s">
        <v>41</v>
      </c>
      <c r="E559" s="50" t="s">
        <v>275</v>
      </c>
      <c r="F559" s="51" t="str">
        <f>IFERROR(VLOOKUP(E559,#REF!,2,0),"-")</f>
        <v>-</v>
      </c>
      <c r="G559" s="50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7">
        <f t="shared" si="16"/>
        <v>0</v>
      </c>
      <c r="Y559" s="27"/>
      <c r="Z559" s="57">
        <f t="shared" si="17"/>
        <v>0</v>
      </c>
      <c r="AA559" s="56"/>
      <c r="AB559" s="56"/>
      <c r="AC559" s="89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9"/>
      <c r="AQ559" s="60"/>
      <c r="AR559" s="59"/>
      <c r="AS559" s="59"/>
    </row>
    <row r="560" spans="1:45" ht="18.75" customHeight="1">
      <c r="A560" s="15">
        <v>45936</v>
      </c>
      <c r="B560" s="49" t="s">
        <v>60</v>
      </c>
      <c r="C560" s="27" t="s">
        <v>282</v>
      </c>
      <c r="D560" s="27" t="s">
        <v>41</v>
      </c>
      <c r="E560" s="50" t="s">
        <v>234</v>
      </c>
      <c r="F560" s="51" t="str">
        <f>IFERROR(VLOOKUP(E560,#REF!,2,0),"-")</f>
        <v>-</v>
      </c>
      <c r="G560" s="50"/>
      <c r="H560" s="56" t="s">
        <v>1732</v>
      </c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7">
        <f t="shared" si="16"/>
        <v>0</v>
      </c>
      <c r="Y560" s="27"/>
      <c r="Z560" s="57">
        <f t="shared" si="17"/>
        <v>0</v>
      </c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80">
        <v>45936</v>
      </c>
      <c r="B561" s="49" t="s">
        <v>211</v>
      </c>
      <c r="C561" s="82" t="s">
        <v>282</v>
      </c>
      <c r="D561" s="82" t="s">
        <v>41</v>
      </c>
      <c r="E561" s="83" t="s">
        <v>210</v>
      </c>
      <c r="F561" s="84" t="str">
        <f>IFERROR(VLOOKUP(E561,#REF!,2,0),"-")</f>
        <v>-</v>
      </c>
      <c r="G561" s="83" t="s">
        <v>29</v>
      </c>
      <c r="H561" s="56" t="s">
        <v>143</v>
      </c>
      <c r="I561" s="105" t="s">
        <v>1521</v>
      </c>
      <c r="J561" s="56" t="s">
        <v>252</v>
      </c>
      <c r="K561" s="85"/>
      <c r="L561" s="131" t="s">
        <v>1733</v>
      </c>
      <c r="M561" s="56" t="s">
        <v>1734</v>
      </c>
      <c r="N561" s="85">
        <v>40</v>
      </c>
      <c r="O561" s="85"/>
      <c r="P561" s="85">
        <v>856</v>
      </c>
      <c r="Q561" s="85">
        <v>249.99</v>
      </c>
      <c r="R561" s="85"/>
      <c r="S561" s="85"/>
      <c r="T561" s="56">
        <v>130</v>
      </c>
      <c r="U561" s="85"/>
      <c r="V561" s="85"/>
      <c r="W561" s="85"/>
      <c r="X561" s="86">
        <f t="shared" si="16"/>
        <v>1235.99</v>
      </c>
      <c r="Y561" s="82">
        <v>4000</v>
      </c>
      <c r="Z561" s="86">
        <f t="shared" si="17"/>
        <v>5235.99</v>
      </c>
      <c r="AA561" s="85"/>
      <c r="AB561" s="85"/>
      <c r="AC561" s="85"/>
      <c r="AD561" s="85"/>
      <c r="AE561" s="85"/>
      <c r="AF561" s="85"/>
      <c r="AG561" s="85"/>
      <c r="AH561" s="85"/>
      <c r="AI561" s="85">
        <v>350</v>
      </c>
      <c r="AJ561" s="85"/>
      <c r="AK561" s="85"/>
      <c r="AL561" s="85">
        <v>100</v>
      </c>
      <c r="AM561" s="85"/>
      <c r="AN561" s="85"/>
      <c r="AO561" s="85"/>
      <c r="AP561" s="87"/>
      <c r="AQ561" s="88"/>
      <c r="AR561" s="87"/>
      <c r="AS561" s="87"/>
    </row>
    <row r="562" spans="1:45" ht="18.75" customHeight="1">
      <c r="A562" s="15">
        <v>45937</v>
      </c>
      <c r="B562" s="49" t="s">
        <v>27</v>
      </c>
      <c r="C562" s="27" t="s">
        <v>22</v>
      </c>
      <c r="D562" s="27" t="s">
        <v>23</v>
      </c>
      <c r="E562" s="50" t="s">
        <v>207</v>
      </c>
      <c r="F562" s="51" t="str">
        <f>IFERROR(VLOOKUP(E562,#REF!,2,0),"-")</f>
        <v>-</v>
      </c>
      <c r="G562" s="50" t="s">
        <v>29</v>
      </c>
      <c r="H562" s="56" t="s">
        <v>216</v>
      </c>
      <c r="I562" s="56" t="s">
        <v>1735</v>
      </c>
      <c r="J562" s="56" t="s">
        <v>108</v>
      </c>
      <c r="K562" s="56" t="s">
        <v>1736</v>
      </c>
      <c r="L562" s="56" t="s">
        <v>1737</v>
      </c>
      <c r="M562" s="56" t="s">
        <v>1738</v>
      </c>
      <c r="N562" s="56">
        <v>40</v>
      </c>
      <c r="O562" s="56"/>
      <c r="P562" s="56">
        <v>800</v>
      </c>
      <c r="Q562" s="56">
        <v>220</v>
      </c>
      <c r="R562" s="56"/>
      <c r="S562" s="56"/>
      <c r="T562" s="56">
        <v>130</v>
      </c>
      <c r="U562" s="56"/>
      <c r="V562" s="56"/>
      <c r="W562" s="56"/>
      <c r="X562" s="57">
        <f t="shared" si="16"/>
        <v>1150</v>
      </c>
      <c r="Y562" s="27">
        <v>4000</v>
      </c>
      <c r="Z562" s="57">
        <f t="shared" si="17"/>
        <v>5150</v>
      </c>
      <c r="AA562" s="56"/>
      <c r="AB562" s="14" t="s">
        <v>1739</v>
      </c>
      <c r="AC562" s="15">
        <v>45945</v>
      </c>
      <c r="AD562" s="56"/>
      <c r="AE562" s="56"/>
      <c r="AF562" s="56"/>
      <c r="AG562" s="56"/>
      <c r="AH562" s="56"/>
      <c r="AI562" s="56">
        <v>350</v>
      </c>
      <c r="AJ562" s="56"/>
      <c r="AK562" s="56"/>
      <c r="AL562" s="56">
        <v>100</v>
      </c>
      <c r="AM562" s="56"/>
      <c r="AN562" s="56"/>
      <c r="AO562" s="56"/>
      <c r="AP562" s="59"/>
      <c r="AQ562" s="60"/>
      <c r="AR562" s="59"/>
      <c r="AS562" s="59"/>
    </row>
    <row r="563" spans="1:45" ht="18.75" customHeight="1">
      <c r="A563" s="15">
        <v>45937</v>
      </c>
      <c r="B563" s="49" t="s">
        <v>27</v>
      </c>
      <c r="C563" s="27" t="s">
        <v>28</v>
      </c>
      <c r="D563" s="27" t="s">
        <v>23</v>
      </c>
      <c r="E563" s="50" t="s">
        <v>261</v>
      </c>
      <c r="F563" s="51" t="str">
        <f>IFERROR(VLOOKUP(E563,#REF!,2,0),"-")</f>
        <v>-</v>
      </c>
      <c r="G563" s="50" t="s">
        <v>29</v>
      </c>
      <c r="H563" s="56" t="s">
        <v>216</v>
      </c>
      <c r="I563" s="56" t="s">
        <v>1735</v>
      </c>
      <c r="J563" s="56" t="s">
        <v>108</v>
      </c>
      <c r="K563" s="56" t="s">
        <v>1740</v>
      </c>
      <c r="L563" s="56"/>
      <c r="M563" s="56" t="s">
        <v>1741</v>
      </c>
      <c r="N563" s="56">
        <v>40</v>
      </c>
      <c r="O563" s="56"/>
      <c r="P563" s="56">
        <v>800</v>
      </c>
      <c r="Q563" s="56">
        <v>220</v>
      </c>
      <c r="R563" s="56"/>
      <c r="S563" s="56"/>
      <c r="T563" s="56">
        <v>130</v>
      </c>
      <c r="U563" s="56"/>
      <c r="V563" s="56"/>
      <c r="W563" s="56"/>
      <c r="X563" s="57">
        <f t="shared" si="16"/>
        <v>1150</v>
      </c>
      <c r="Y563" s="27">
        <v>4000</v>
      </c>
      <c r="Z563" s="57">
        <f t="shared" si="17"/>
        <v>5150</v>
      </c>
      <c r="AA563" s="56"/>
      <c r="AB563" s="14" t="s">
        <v>1742</v>
      </c>
      <c r="AC563" s="15">
        <v>45941</v>
      </c>
      <c r="AD563" s="56"/>
      <c r="AE563" s="56"/>
      <c r="AF563" s="56"/>
      <c r="AG563" s="56"/>
      <c r="AH563" s="56"/>
      <c r="AI563" s="56">
        <v>350</v>
      </c>
      <c r="AJ563" s="56"/>
      <c r="AK563" s="56"/>
      <c r="AL563" s="56">
        <v>100</v>
      </c>
      <c r="AM563" s="56"/>
      <c r="AN563" s="56"/>
      <c r="AO563" s="56"/>
      <c r="AP563" s="59"/>
      <c r="AQ563" s="60"/>
      <c r="AR563" s="59"/>
      <c r="AS563" s="59"/>
    </row>
    <row r="564" spans="1:45" ht="18.75" customHeight="1">
      <c r="A564" s="15">
        <v>45937</v>
      </c>
      <c r="B564" s="49" t="s">
        <v>30</v>
      </c>
      <c r="C564" s="27" t="s">
        <v>31</v>
      </c>
      <c r="D564" s="27" t="s">
        <v>23</v>
      </c>
      <c r="E564" s="50"/>
      <c r="F564" s="51" t="str">
        <f>IFERROR(VLOOKUP(E564,#REF!,2,0),"-")</f>
        <v>-</v>
      </c>
      <c r="G564" s="50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7">
        <f t="shared" si="16"/>
        <v>0</v>
      </c>
      <c r="Y564" s="27"/>
      <c r="Z564" s="57">
        <f t="shared" si="17"/>
        <v>0</v>
      </c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9"/>
      <c r="AQ564" s="60"/>
      <c r="AR564" s="59"/>
      <c r="AS564" s="59"/>
    </row>
    <row r="565" spans="1:45" ht="18.75" customHeight="1">
      <c r="A565" s="15">
        <v>45937</v>
      </c>
      <c r="B565" s="49" t="s">
        <v>211</v>
      </c>
      <c r="C565" s="27" t="s">
        <v>1001</v>
      </c>
      <c r="D565" s="27" t="s">
        <v>23</v>
      </c>
      <c r="E565" s="50" t="s">
        <v>45</v>
      </c>
      <c r="F565" s="51" t="s">
        <v>1002</v>
      </c>
      <c r="G565" s="50" t="s">
        <v>29</v>
      </c>
      <c r="H565" s="56" t="s">
        <v>140</v>
      </c>
      <c r="I565" s="56" t="s">
        <v>1743</v>
      </c>
      <c r="J565" s="56" t="s">
        <v>117</v>
      </c>
      <c r="K565" s="56"/>
      <c r="L565" s="56"/>
      <c r="M565" s="56" t="s">
        <v>1744</v>
      </c>
      <c r="N565" s="56">
        <v>40</v>
      </c>
      <c r="O565" s="56"/>
      <c r="P565" s="56">
        <v>856</v>
      </c>
      <c r="Q565" s="56">
        <v>249.99</v>
      </c>
      <c r="R565" s="56"/>
      <c r="S565" s="56"/>
      <c r="T565" s="56">
        <v>130</v>
      </c>
      <c r="U565" s="56"/>
      <c r="V565" s="56">
        <v>750</v>
      </c>
      <c r="W565" s="56"/>
      <c r="X565" s="57">
        <f t="shared" si="16"/>
        <v>1985.99</v>
      </c>
      <c r="Y565" s="27">
        <v>4000</v>
      </c>
      <c r="Z565" s="57">
        <f t="shared" si="17"/>
        <v>5985.99</v>
      </c>
      <c r="AA565" s="56"/>
      <c r="AB565" s="56"/>
      <c r="AC565" s="56"/>
      <c r="AD565" s="56"/>
      <c r="AE565" s="56"/>
      <c r="AF565" s="56"/>
      <c r="AG565" s="56"/>
      <c r="AH565" s="56"/>
      <c r="AI565" s="56">
        <v>350</v>
      </c>
      <c r="AJ565" s="56"/>
      <c r="AK565" s="56"/>
      <c r="AL565" s="56">
        <v>100</v>
      </c>
      <c r="AM565" s="56"/>
      <c r="AN565" s="56"/>
      <c r="AO565" s="56"/>
      <c r="AP565" s="59"/>
      <c r="AQ565" s="60"/>
      <c r="AR565" s="59"/>
      <c r="AS565" s="59"/>
    </row>
    <row r="566" spans="1:45" ht="18.75" customHeight="1">
      <c r="A566" s="15">
        <v>45937</v>
      </c>
      <c r="B566" s="49" t="s">
        <v>211</v>
      </c>
      <c r="C566" s="27" t="s">
        <v>34</v>
      </c>
      <c r="D566" s="27" t="s">
        <v>23</v>
      </c>
      <c r="E566" s="50" t="s">
        <v>75</v>
      </c>
      <c r="F566" s="51" t="str">
        <f>IFERROR(VLOOKUP(E566,#REF!,2,0),"-")</f>
        <v>-</v>
      </c>
      <c r="G566" s="50" t="s">
        <v>29</v>
      </c>
      <c r="H566" s="56" t="s">
        <v>140</v>
      </c>
      <c r="I566" s="56" t="s">
        <v>1743</v>
      </c>
      <c r="J566" s="56" t="s">
        <v>117</v>
      </c>
      <c r="K566" s="56"/>
      <c r="L566" s="56"/>
      <c r="M566" s="56" t="s">
        <v>1745</v>
      </c>
      <c r="N566" s="56">
        <v>40</v>
      </c>
      <c r="O566" s="56"/>
      <c r="P566" s="56">
        <v>856</v>
      </c>
      <c r="Q566" s="56">
        <v>249.99</v>
      </c>
      <c r="R566" s="56"/>
      <c r="S566" s="56"/>
      <c r="T566" s="56">
        <v>130</v>
      </c>
      <c r="U566" s="56"/>
      <c r="V566" s="56">
        <v>1200</v>
      </c>
      <c r="W566" s="56"/>
      <c r="X566" s="57">
        <f t="shared" si="16"/>
        <v>2435.9899999999998</v>
      </c>
      <c r="Y566" s="27">
        <v>4000</v>
      </c>
      <c r="Z566" s="57">
        <f t="shared" si="17"/>
        <v>6435.99</v>
      </c>
      <c r="AA566" s="56"/>
      <c r="AB566" s="56"/>
      <c r="AC566" s="56"/>
      <c r="AD566" s="56"/>
      <c r="AE566" s="56"/>
      <c r="AF566" s="56"/>
      <c r="AG566" s="56"/>
      <c r="AH566" s="56"/>
      <c r="AI566" s="56">
        <v>350</v>
      </c>
      <c r="AJ566" s="56"/>
      <c r="AK566" s="56"/>
      <c r="AL566" s="56">
        <v>100</v>
      </c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45937</v>
      </c>
      <c r="B567" s="49" t="s">
        <v>42</v>
      </c>
      <c r="C567" s="27" t="s">
        <v>36</v>
      </c>
      <c r="D567" s="27" t="s">
        <v>23</v>
      </c>
      <c r="E567" s="50" t="s">
        <v>37</v>
      </c>
      <c r="F567" s="51" t="str">
        <f>IFERROR(VLOOKUP(E567,#REF!,2,0),"-")</f>
        <v>-</v>
      </c>
      <c r="G567" s="50" t="s">
        <v>35</v>
      </c>
      <c r="H567" s="56" t="s">
        <v>106</v>
      </c>
      <c r="I567" s="56" t="s">
        <v>1746</v>
      </c>
      <c r="J567" s="56" t="s">
        <v>115</v>
      </c>
      <c r="K567" s="56">
        <v>1543</v>
      </c>
      <c r="L567" s="56" t="s">
        <v>1747</v>
      </c>
      <c r="M567" s="56" t="s">
        <v>1748</v>
      </c>
      <c r="N567" s="56">
        <v>20</v>
      </c>
      <c r="O567" s="56"/>
      <c r="P567" s="56">
        <v>650</v>
      </c>
      <c r="Q567" s="56">
        <v>250</v>
      </c>
      <c r="R567" s="56"/>
      <c r="S567" s="56"/>
      <c r="T567" s="56">
        <v>100</v>
      </c>
      <c r="U567" s="56"/>
      <c r="V567" s="56"/>
      <c r="W567" s="56"/>
      <c r="X567" s="57">
        <f t="shared" si="16"/>
        <v>1000</v>
      </c>
      <c r="Y567" s="27">
        <v>4363</v>
      </c>
      <c r="Z567" s="57">
        <f t="shared" si="17"/>
        <v>5363</v>
      </c>
      <c r="AA567" s="56"/>
      <c r="AB567" s="14" t="s">
        <v>1749</v>
      </c>
      <c r="AC567" s="15">
        <v>45939</v>
      </c>
      <c r="AD567" s="56"/>
      <c r="AE567" s="56"/>
      <c r="AF567" s="56"/>
      <c r="AG567" s="56"/>
      <c r="AH567" s="56"/>
      <c r="AI567" s="56">
        <v>350</v>
      </c>
      <c r="AJ567" s="56"/>
      <c r="AK567" s="56"/>
      <c r="AL567" s="56">
        <v>100</v>
      </c>
      <c r="AM567" s="56"/>
      <c r="AN567" s="56"/>
      <c r="AO567" s="56"/>
      <c r="AP567" s="59"/>
      <c r="AQ567" s="60"/>
      <c r="AR567" s="59"/>
      <c r="AS567" s="59"/>
    </row>
    <row r="568" spans="1:45" ht="18.75" customHeight="1">
      <c r="A568" s="15">
        <v>45937</v>
      </c>
      <c r="B568" s="49" t="s">
        <v>27</v>
      </c>
      <c r="C568" s="27" t="s">
        <v>39</v>
      </c>
      <c r="D568" s="27" t="s">
        <v>23</v>
      </c>
      <c r="E568" s="50" t="s">
        <v>151</v>
      </c>
      <c r="F568" s="51" t="str">
        <f>IFERROR(VLOOKUP(E568,#REF!,2,0),"-")</f>
        <v>-</v>
      </c>
      <c r="G568" s="50" t="s">
        <v>24</v>
      </c>
      <c r="H568" s="134" t="s">
        <v>291</v>
      </c>
      <c r="I568" s="134" t="s">
        <v>1714</v>
      </c>
      <c r="J568" s="56"/>
      <c r="K568" s="56" t="s">
        <v>1750</v>
      </c>
      <c r="L568" s="56"/>
      <c r="M568" s="56" t="s">
        <v>38</v>
      </c>
      <c r="N568" s="56">
        <v>40</v>
      </c>
      <c r="O568" s="56"/>
      <c r="P568" s="56"/>
      <c r="Q568" s="56"/>
      <c r="R568" s="56"/>
      <c r="S568" s="56"/>
      <c r="T568" s="56"/>
      <c r="U568" s="56"/>
      <c r="V568" s="56"/>
      <c r="W568" s="56"/>
      <c r="X568" s="57">
        <f t="shared" si="16"/>
        <v>0</v>
      </c>
      <c r="Y568" s="27">
        <v>4200</v>
      </c>
      <c r="Z568" s="57">
        <f t="shared" si="17"/>
        <v>4200</v>
      </c>
      <c r="AA568" s="56"/>
      <c r="AB568" s="14" t="s">
        <v>1751</v>
      </c>
      <c r="AC568" s="15">
        <v>45938</v>
      </c>
      <c r="AD568" s="56"/>
      <c r="AE568" s="56"/>
      <c r="AF568" s="56"/>
      <c r="AG568" s="56"/>
      <c r="AH568" s="56"/>
      <c r="AI568" s="56">
        <v>350</v>
      </c>
      <c r="AJ568" s="56"/>
      <c r="AK568" s="56"/>
      <c r="AL568" s="56">
        <v>100</v>
      </c>
      <c r="AM568" s="56"/>
      <c r="AN568" s="56"/>
      <c r="AO568" s="56"/>
      <c r="AP568" s="59"/>
      <c r="AQ568" s="60"/>
      <c r="AR568" s="59"/>
      <c r="AS568" s="59"/>
    </row>
    <row r="569" spans="1:45" ht="18.75" customHeight="1">
      <c r="A569" s="15">
        <v>45937</v>
      </c>
      <c r="B569" s="49" t="s">
        <v>42</v>
      </c>
      <c r="C569" s="27" t="s">
        <v>44</v>
      </c>
      <c r="D569" s="27" t="s">
        <v>41</v>
      </c>
      <c r="E569" s="50" t="s">
        <v>222</v>
      </c>
      <c r="F569" s="51" t="str">
        <f>IFERROR(VLOOKUP(E569,#REF!,2,0),"-")</f>
        <v>-</v>
      </c>
      <c r="G569" s="50" t="s">
        <v>29</v>
      </c>
      <c r="H569" s="56" t="s">
        <v>116</v>
      </c>
      <c r="I569" s="56" t="s">
        <v>1752</v>
      </c>
      <c r="J569" s="56" t="s">
        <v>129</v>
      </c>
      <c r="K569" s="56">
        <v>250025355</v>
      </c>
      <c r="L569" s="56" t="s">
        <v>1729</v>
      </c>
      <c r="M569" s="56" t="s">
        <v>1753</v>
      </c>
      <c r="N569" s="56">
        <v>40</v>
      </c>
      <c r="O569" s="56"/>
      <c r="P569" s="56">
        <v>1070</v>
      </c>
      <c r="Q569" s="56">
        <v>267.5</v>
      </c>
      <c r="R569" s="56"/>
      <c r="S569" s="56"/>
      <c r="T569" s="56">
        <v>130</v>
      </c>
      <c r="U569" s="56"/>
      <c r="V569" s="56"/>
      <c r="W569" s="56"/>
      <c r="X569" s="57">
        <f t="shared" si="16"/>
        <v>1467.5</v>
      </c>
      <c r="Y569" s="27">
        <v>4363</v>
      </c>
      <c r="Z569" s="57">
        <f t="shared" si="17"/>
        <v>5830.5</v>
      </c>
      <c r="AA569" s="56"/>
      <c r="AB569" s="14" t="s">
        <v>1731</v>
      </c>
      <c r="AC569" s="15">
        <v>45939</v>
      </c>
      <c r="AD569" s="56"/>
      <c r="AE569" s="56"/>
      <c r="AF569" s="56"/>
      <c r="AG569" s="56"/>
      <c r="AH569" s="56"/>
      <c r="AI569" s="56">
        <v>350</v>
      </c>
      <c r="AJ569" s="56"/>
      <c r="AK569" s="56"/>
      <c r="AL569" s="56">
        <v>100</v>
      </c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45937</v>
      </c>
      <c r="B570" s="49" t="s">
        <v>60</v>
      </c>
      <c r="C570" s="27" t="s">
        <v>46</v>
      </c>
      <c r="D570" s="27" t="s">
        <v>41</v>
      </c>
      <c r="E570" s="50" t="s">
        <v>234</v>
      </c>
      <c r="F570" s="51" t="str">
        <f>IFERROR(VLOOKUP(E570,#REF!,2,0),"-")</f>
        <v>-</v>
      </c>
      <c r="G570" s="50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7">
        <f t="shared" si="16"/>
        <v>0</v>
      </c>
      <c r="Y570" s="27"/>
      <c r="Z570" s="57">
        <f t="shared" si="17"/>
        <v>0</v>
      </c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9"/>
      <c r="AQ570" s="60"/>
      <c r="AR570" s="59"/>
      <c r="AS570" s="59"/>
    </row>
    <row r="571" spans="1:45" ht="18.75" customHeight="1">
      <c r="A571" s="15">
        <v>45937</v>
      </c>
      <c r="B571" s="49" t="s">
        <v>136</v>
      </c>
      <c r="C571" s="27" t="s">
        <v>47</v>
      </c>
      <c r="D571" s="27" t="s">
        <v>41</v>
      </c>
      <c r="E571" s="50" t="s">
        <v>286</v>
      </c>
      <c r="F571" s="51" t="str">
        <f>IFERROR(VLOOKUP(E571,#REF!,2,0),"-")</f>
        <v>-</v>
      </c>
      <c r="G571" s="50" t="s">
        <v>35</v>
      </c>
      <c r="H571" s="56" t="s">
        <v>123</v>
      </c>
      <c r="I571" s="56" t="s">
        <v>1754</v>
      </c>
      <c r="J571" s="56" t="s">
        <v>157</v>
      </c>
      <c r="K571" s="56"/>
      <c r="L571" s="56" t="s">
        <v>1755</v>
      </c>
      <c r="M571" s="56" t="s">
        <v>1756</v>
      </c>
      <c r="N571" s="56">
        <v>20</v>
      </c>
      <c r="O571" s="56"/>
      <c r="P571" s="56">
        <v>642</v>
      </c>
      <c r="Q571" s="56">
        <v>214</v>
      </c>
      <c r="R571" s="56"/>
      <c r="S571" s="56"/>
      <c r="T571" s="56">
        <v>100</v>
      </c>
      <c r="U571" s="56"/>
      <c r="V571" s="56"/>
      <c r="W571" s="56"/>
      <c r="X571" s="57">
        <f t="shared" si="16"/>
        <v>956</v>
      </c>
      <c r="Y571" s="27">
        <v>4200</v>
      </c>
      <c r="Z571" s="57">
        <f t="shared" si="17"/>
        <v>5156</v>
      </c>
      <c r="AA571" s="56"/>
      <c r="AB571" s="14" t="s">
        <v>1757</v>
      </c>
      <c r="AC571" s="15">
        <v>45939</v>
      </c>
      <c r="AD571" s="56"/>
      <c r="AE571" s="56"/>
      <c r="AF571" s="56"/>
      <c r="AG571" s="56"/>
      <c r="AH571" s="56"/>
      <c r="AI571" s="56">
        <v>350</v>
      </c>
      <c r="AJ571" s="56"/>
      <c r="AK571" s="56"/>
      <c r="AL571" s="56">
        <v>100</v>
      </c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45937</v>
      </c>
      <c r="B572" s="49" t="s">
        <v>211</v>
      </c>
      <c r="C572" s="27" t="s">
        <v>263</v>
      </c>
      <c r="D572" s="27" t="s">
        <v>41</v>
      </c>
      <c r="E572" s="50" t="s">
        <v>266</v>
      </c>
      <c r="F572" s="51" t="str">
        <f>IFERROR(VLOOKUP(E572,#REF!,2,0),"-")</f>
        <v>-</v>
      </c>
      <c r="G572" s="50" t="s">
        <v>29</v>
      </c>
      <c r="H572" s="56" t="s">
        <v>140</v>
      </c>
      <c r="I572" s="56" t="s">
        <v>1743</v>
      </c>
      <c r="J572" s="56" t="s">
        <v>117</v>
      </c>
      <c r="K572" s="56"/>
      <c r="L572" s="56"/>
      <c r="M572" s="56" t="s">
        <v>1758</v>
      </c>
      <c r="N572" s="56">
        <v>40</v>
      </c>
      <c r="O572" s="56"/>
      <c r="P572" s="56">
        <v>856</v>
      </c>
      <c r="Q572" s="56">
        <v>249.99</v>
      </c>
      <c r="R572" s="56"/>
      <c r="S572" s="56"/>
      <c r="T572" s="56">
        <v>130</v>
      </c>
      <c r="U572" s="56"/>
      <c r="V572" s="56"/>
      <c r="W572" s="56"/>
      <c r="X572" s="57">
        <f t="shared" si="16"/>
        <v>1235.99</v>
      </c>
      <c r="Y572" s="27">
        <v>4000</v>
      </c>
      <c r="Z572" s="57">
        <f t="shared" si="17"/>
        <v>5235.99</v>
      </c>
      <c r="AA572" s="56"/>
      <c r="AB572" s="56"/>
      <c r="AC572" s="56"/>
      <c r="AD572" s="56"/>
      <c r="AE572" s="56"/>
      <c r="AF572" s="56"/>
      <c r="AG572" s="56"/>
      <c r="AH572" s="56"/>
      <c r="AI572" s="56">
        <v>350</v>
      </c>
      <c r="AJ572" s="56"/>
      <c r="AK572" s="56"/>
      <c r="AL572" s="56">
        <v>100</v>
      </c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15">
        <v>45937</v>
      </c>
      <c r="B573" s="49" t="s">
        <v>30</v>
      </c>
      <c r="C573" s="27" t="s">
        <v>52</v>
      </c>
      <c r="D573" s="27" t="s">
        <v>41</v>
      </c>
      <c r="E573" s="50"/>
      <c r="F573" s="51" t="str">
        <f>IFERROR(VLOOKUP(E573,#REF!,2,0),"-")</f>
        <v>-</v>
      </c>
      <c r="G573" s="50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7">
        <f t="shared" si="16"/>
        <v>0</v>
      </c>
      <c r="Y573" s="27"/>
      <c r="Z573" s="57">
        <f t="shared" si="17"/>
        <v>0</v>
      </c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9"/>
      <c r="AQ573" s="60"/>
      <c r="AR573" s="59"/>
      <c r="AS573" s="59"/>
    </row>
    <row r="574" spans="1:45" ht="18.75" customHeight="1">
      <c r="A574" s="15">
        <v>45937</v>
      </c>
      <c r="B574" s="49" t="s">
        <v>42</v>
      </c>
      <c r="C574" s="27" t="s">
        <v>54</v>
      </c>
      <c r="D574" s="27" t="s">
        <v>41</v>
      </c>
      <c r="E574" s="50" t="s">
        <v>227</v>
      </c>
      <c r="F574" s="51" t="str">
        <f>IFERROR(VLOOKUP(E574,#REF!,2,0),"-")</f>
        <v>-</v>
      </c>
      <c r="G574" s="50" t="s">
        <v>29</v>
      </c>
      <c r="H574" s="56" t="s">
        <v>116</v>
      </c>
      <c r="I574" s="56" t="s">
        <v>1752</v>
      </c>
      <c r="J574" s="56" t="s">
        <v>129</v>
      </c>
      <c r="K574" s="56">
        <v>250025355</v>
      </c>
      <c r="L574" s="56" t="s">
        <v>1729</v>
      </c>
      <c r="M574" s="56" t="s">
        <v>1759</v>
      </c>
      <c r="N574" s="56">
        <v>40</v>
      </c>
      <c r="O574" s="56"/>
      <c r="P574" s="56">
        <v>1070</v>
      </c>
      <c r="Q574" s="56">
        <v>267.5</v>
      </c>
      <c r="R574" s="56"/>
      <c r="S574" s="56"/>
      <c r="T574" s="56"/>
      <c r="U574" s="56"/>
      <c r="V574" s="56"/>
      <c r="W574" s="56"/>
      <c r="X574" s="57">
        <f t="shared" si="16"/>
        <v>1337.5</v>
      </c>
      <c r="Y574" s="27">
        <v>4363</v>
      </c>
      <c r="Z574" s="57">
        <f t="shared" si="17"/>
        <v>5700.5</v>
      </c>
      <c r="AA574" s="56"/>
      <c r="AB574" s="14" t="s">
        <v>1760</v>
      </c>
      <c r="AC574" s="15">
        <v>45943</v>
      </c>
      <c r="AD574" s="56"/>
      <c r="AE574" s="56"/>
      <c r="AF574" s="56"/>
      <c r="AG574" s="56"/>
      <c r="AH574" s="56"/>
      <c r="AI574" s="56">
        <v>350</v>
      </c>
      <c r="AJ574" s="56"/>
      <c r="AK574" s="56"/>
      <c r="AL574" s="56">
        <v>100</v>
      </c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45937</v>
      </c>
      <c r="B575" s="49" t="s">
        <v>42</v>
      </c>
      <c r="C575" s="27" t="s">
        <v>56</v>
      </c>
      <c r="D575" s="27" t="s">
        <v>41</v>
      </c>
      <c r="E575" s="50" t="s">
        <v>253</v>
      </c>
      <c r="F575" s="51" t="str">
        <f>IFERROR(VLOOKUP(E575,#REF!,2,0),"-")</f>
        <v>-</v>
      </c>
      <c r="G575" s="50" t="s">
        <v>35</v>
      </c>
      <c r="H575" s="56" t="s">
        <v>252</v>
      </c>
      <c r="I575" s="56" t="s">
        <v>1752</v>
      </c>
      <c r="J575" s="56" t="s">
        <v>100</v>
      </c>
      <c r="K575" s="56">
        <v>1568</v>
      </c>
      <c r="L575" s="56" t="s">
        <v>1761</v>
      </c>
      <c r="M575" s="56" t="s">
        <v>1762</v>
      </c>
      <c r="N575" s="56">
        <v>40</v>
      </c>
      <c r="O575" s="56"/>
      <c r="P575" s="56">
        <v>1284</v>
      </c>
      <c r="Q575" s="56">
        <v>250</v>
      </c>
      <c r="R575" s="56"/>
      <c r="S575" s="56"/>
      <c r="T575" s="56">
        <v>100</v>
      </c>
      <c r="U575" s="56"/>
      <c r="V575" s="56"/>
      <c r="W575" s="56"/>
      <c r="X575" s="57">
        <f t="shared" si="16"/>
        <v>1634</v>
      </c>
      <c r="Y575" s="27">
        <v>4363</v>
      </c>
      <c r="Z575" s="57">
        <f t="shared" si="17"/>
        <v>5997</v>
      </c>
      <c r="AA575" s="56"/>
      <c r="AB575" s="14" t="s">
        <v>1763</v>
      </c>
      <c r="AC575" s="15">
        <v>45943</v>
      </c>
      <c r="AD575" s="56"/>
      <c r="AE575" s="56"/>
      <c r="AF575" s="56"/>
      <c r="AG575" s="56"/>
      <c r="AH575" s="56"/>
      <c r="AI575" s="56">
        <v>350</v>
      </c>
      <c r="AJ575" s="56"/>
      <c r="AK575" s="56"/>
      <c r="AL575" s="56">
        <v>100</v>
      </c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45937</v>
      </c>
      <c r="B576" s="49" t="s">
        <v>27</v>
      </c>
      <c r="C576" s="27" t="s">
        <v>78</v>
      </c>
      <c r="D576" s="27" t="s">
        <v>41</v>
      </c>
      <c r="E576" s="50" t="s">
        <v>55</v>
      </c>
      <c r="F576" s="51" t="str">
        <f>IFERROR(VLOOKUP(E576,#REF!,2,0),"-")</f>
        <v>-</v>
      </c>
      <c r="G576" s="50" t="s">
        <v>24</v>
      </c>
      <c r="H576" s="56" t="s">
        <v>291</v>
      </c>
      <c r="I576" s="56" t="s">
        <v>1714</v>
      </c>
      <c r="J576" s="56"/>
      <c r="K576" s="56" t="s">
        <v>1764</v>
      </c>
      <c r="L576" s="56"/>
      <c r="M576" s="56" t="s">
        <v>197</v>
      </c>
      <c r="N576" s="56">
        <v>40</v>
      </c>
      <c r="O576" s="56"/>
      <c r="P576" s="56"/>
      <c r="Q576" s="56"/>
      <c r="R576" s="56"/>
      <c r="S576" s="56"/>
      <c r="T576" s="56"/>
      <c r="U576" s="56"/>
      <c r="V576" s="56"/>
      <c r="W576" s="56"/>
      <c r="X576" s="57">
        <f t="shared" si="16"/>
        <v>0</v>
      </c>
      <c r="Y576" s="27">
        <v>4200</v>
      </c>
      <c r="Z576" s="57">
        <f t="shared" si="17"/>
        <v>4200</v>
      </c>
      <c r="AA576" s="56"/>
      <c r="AB576" s="14" t="s">
        <v>1765</v>
      </c>
      <c r="AC576" s="15">
        <v>45938</v>
      </c>
      <c r="AD576" s="56"/>
      <c r="AE576" s="56"/>
      <c r="AF576" s="56"/>
      <c r="AG576" s="56"/>
      <c r="AH576" s="56"/>
      <c r="AI576" s="56">
        <v>350</v>
      </c>
      <c r="AJ576" s="56"/>
      <c r="AK576" s="56"/>
      <c r="AL576" s="56">
        <v>100</v>
      </c>
      <c r="AM576" s="56"/>
      <c r="AN576" s="56"/>
      <c r="AO576" s="56"/>
      <c r="AP576" s="59"/>
      <c r="AQ576" s="60"/>
      <c r="AR576" s="59"/>
      <c r="AS576" s="59"/>
    </row>
    <row r="577" spans="1:45" ht="18.75" customHeight="1">
      <c r="A577" s="15">
        <v>45937</v>
      </c>
      <c r="B577" s="49" t="s">
        <v>283</v>
      </c>
      <c r="C577" s="27" t="s">
        <v>79</v>
      </c>
      <c r="D577" s="27" t="s">
        <v>41</v>
      </c>
      <c r="E577" s="50" t="s">
        <v>53</v>
      </c>
      <c r="F577" s="51" t="str">
        <f>IFERROR(VLOOKUP(E577,#REF!,2,0),"-")</f>
        <v>-</v>
      </c>
      <c r="G577" s="50" t="s">
        <v>24</v>
      </c>
      <c r="H577" s="56" t="s">
        <v>1766</v>
      </c>
      <c r="I577" s="56" t="s">
        <v>48</v>
      </c>
      <c r="J577" s="56"/>
      <c r="K577" s="56" t="s">
        <v>26</v>
      </c>
      <c r="L577" s="56"/>
      <c r="M577" s="56" t="s">
        <v>51</v>
      </c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7">
        <f t="shared" si="16"/>
        <v>0</v>
      </c>
      <c r="Y577" s="27">
        <v>4390</v>
      </c>
      <c r="Z577" s="57">
        <f t="shared" si="17"/>
        <v>4390</v>
      </c>
      <c r="AA577" s="56"/>
      <c r="AB577" s="14" t="s">
        <v>1699</v>
      </c>
      <c r="AC577" s="56" t="s">
        <v>1700</v>
      </c>
      <c r="AD577" s="56"/>
      <c r="AE577" s="56"/>
      <c r="AF577" s="56"/>
      <c r="AG577" s="56"/>
      <c r="AH577" s="56"/>
      <c r="AI577" s="56">
        <v>350</v>
      </c>
      <c r="AJ577" s="56"/>
      <c r="AK577" s="56"/>
      <c r="AL577" s="56">
        <v>100</v>
      </c>
      <c r="AM577" s="56"/>
      <c r="AN577" s="56"/>
      <c r="AO577" s="56"/>
      <c r="AP577" s="59"/>
      <c r="AQ577" s="60"/>
      <c r="AR577" s="59"/>
      <c r="AS577" s="59"/>
    </row>
    <row r="578" spans="1:45" ht="18.75" customHeight="1">
      <c r="A578" s="15">
        <v>45937</v>
      </c>
      <c r="B578" s="49" t="s">
        <v>42</v>
      </c>
      <c r="C578" s="27" t="s">
        <v>80</v>
      </c>
      <c r="D578" s="27" t="s">
        <v>41</v>
      </c>
      <c r="E578" s="50" t="s">
        <v>258</v>
      </c>
      <c r="F578" s="51" t="str">
        <f>IFERROR(VLOOKUP(E578,#REF!,2,0),"-")</f>
        <v>-</v>
      </c>
      <c r="G578" s="50" t="s">
        <v>35</v>
      </c>
      <c r="H578" s="56" t="s">
        <v>252</v>
      </c>
      <c r="I578" s="56" t="s">
        <v>1752</v>
      </c>
      <c r="J578" s="56" t="s">
        <v>100</v>
      </c>
      <c r="K578" s="56">
        <v>1568</v>
      </c>
      <c r="L578" s="56" t="s">
        <v>1761</v>
      </c>
      <c r="M578" s="56" t="s">
        <v>1767</v>
      </c>
      <c r="N578" s="56">
        <v>40</v>
      </c>
      <c r="O578" s="56"/>
      <c r="P578" s="56">
        <v>1284</v>
      </c>
      <c r="Q578" s="56">
        <v>250</v>
      </c>
      <c r="R578" s="56"/>
      <c r="S578" s="56"/>
      <c r="T578" s="56">
        <v>100</v>
      </c>
      <c r="U578" s="56"/>
      <c r="V578" s="56"/>
      <c r="W578" s="56"/>
      <c r="X578" s="57">
        <f t="shared" si="16"/>
        <v>1634</v>
      </c>
      <c r="Y578" s="27">
        <v>4363</v>
      </c>
      <c r="Z578" s="57">
        <f t="shared" si="17"/>
        <v>5997</v>
      </c>
      <c r="AA578" s="56"/>
      <c r="AB578" s="14" t="s">
        <v>1768</v>
      </c>
      <c r="AC578" s="15">
        <v>45939</v>
      </c>
      <c r="AD578" s="56"/>
      <c r="AE578" s="56"/>
      <c r="AF578" s="56"/>
      <c r="AG578" s="56"/>
      <c r="AH578" s="56"/>
      <c r="AI578" s="56">
        <v>350</v>
      </c>
      <c r="AJ578" s="56"/>
      <c r="AK578" s="56"/>
      <c r="AL578" s="56">
        <v>100</v>
      </c>
      <c r="AM578" s="56"/>
      <c r="AN578" s="56"/>
      <c r="AO578" s="56"/>
      <c r="AP578" s="59"/>
      <c r="AQ578" s="60"/>
      <c r="AR578" s="59"/>
      <c r="AS578" s="59"/>
    </row>
    <row r="579" spans="1:45" ht="18.75" customHeight="1">
      <c r="A579" s="15">
        <v>45937</v>
      </c>
      <c r="B579" s="49" t="s">
        <v>68</v>
      </c>
      <c r="C579" s="27" t="s">
        <v>81</v>
      </c>
      <c r="D579" s="27" t="s">
        <v>41</v>
      </c>
      <c r="E579" s="50" t="s">
        <v>74</v>
      </c>
      <c r="F579" s="51" t="str">
        <f>IFERROR(VLOOKUP(E579,#REF!,2,0),"-")</f>
        <v>-</v>
      </c>
      <c r="G579" s="50" t="s">
        <v>24</v>
      </c>
      <c r="H579" s="56" t="s">
        <v>1769</v>
      </c>
      <c r="I579" s="56" t="s">
        <v>126</v>
      </c>
      <c r="J579" s="56"/>
      <c r="K579" s="56"/>
      <c r="L579" s="56"/>
      <c r="M579" s="56" t="s">
        <v>57</v>
      </c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16"/>
        <v>0</v>
      </c>
      <c r="Y579" s="27">
        <v>7500</v>
      </c>
      <c r="Z579" s="57">
        <f t="shared" si="17"/>
        <v>7500</v>
      </c>
      <c r="AA579" s="56"/>
      <c r="AB579" s="56"/>
      <c r="AC579" s="56"/>
      <c r="AD579" s="56"/>
      <c r="AE579" s="56"/>
      <c r="AF579" s="56"/>
      <c r="AG579" s="56"/>
      <c r="AH579" s="56"/>
      <c r="AI579" s="56">
        <v>700</v>
      </c>
      <c r="AJ579" s="56"/>
      <c r="AK579" s="56"/>
      <c r="AL579" s="56">
        <v>100</v>
      </c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45937</v>
      </c>
      <c r="B580" s="49" t="s">
        <v>211</v>
      </c>
      <c r="C580" s="27" t="s">
        <v>50</v>
      </c>
      <c r="D580" s="27" t="s">
        <v>41</v>
      </c>
      <c r="E580" s="50" t="s">
        <v>219</v>
      </c>
      <c r="F580" s="51" t="str">
        <f>IFERROR(VLOOKUP(E580,#REF!,2,0),"-")</f>
        <v>-</v>
      </c>
      <c r="G580" s="50" t="s">
        <v>29</v>
      </c>
      <c r="H580" s="56" t="s">
        <v>140</v>
      </c>
      <c r="I580" s="56" t="s">
        <v>1743</v>
      </c>
      <c r="J580" s="56" t="s">
        <v>117</v>
      </c>
      <c r="K580" s="56"/>
      <c r="L580" s="56"/>
      <c r="M580" s="56" t="s">
        <v>1770</v>
      </c>
      <c r="N580" s="56">
        <v>40</v>
      </c>
      <c r="O580" s="56"/>
      <c r="P580" s="56">
        <v>856</v>
      </c>
      <c r="Q580" s="56">
        <v>249.99</v>
      </c>
      <c r="R580" s="56"/>
      <c r="S580" s="56"/>
      <c r="T580" s="56">
        <v>130</v>
      </c>
      <c r="U580" s="56"/>
      <c r="V580" s="56">
        <v>350</v>
      </c>
      <c r="W580" s="56"/>
      <c r="X580" s="57">
        <f t="shared" si="16"/>
        <v>1585.99</v>
      </c>
      <c r="Y580" s="27">
        <v>4000</v>
      </c>
      <c r="Z580" s="57">
        <f t="shared" si="17"/>
        <v>5585.99</v>
      </c>
      <c r="AA580" s="56"/>
      <c r="AB580" s="56"/>
      <c r="AC580" s="56"/>
      <c r="AD580" s="56"/>
      <c r="AE580" s="56"/>
      <c r="AF580" s="56"/>
      <c r="AG580" s="56"/>
      <c r="AH580" s="56"/>
      <c r="AI580" s="56">
        <v>350</v>
      </c>
      <c r="AJ580" s="56"/>
      <c r="AK580" s="56"/>
      <c r="AL580" s="56">
        <v>100</v>
      </c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15">
        <v>45937</v>
      </c>
      <c r="B581" s="49" t="s">
        <v>211</v>
      </c>
      <c r="C581" s="27" t="s">
        <v>259</v>
      </c>
      <c r="D581" s="27" t="s">
        <v>41</v>
      </c>
      <c r="E581" s="50" t="s">
        <v>272</v>
      </c>
      <c r="F581" s="51" t="str">
        <f>IFERROR(VLOOKUP(E581,#REF!,2,0),"-")</f>
        <v>-</v>
      </c>
      <c r="G581" s="50" t="s">
        <v>29</v>
      </c>
      <c r="H581" s="56" t="s">
        <v>140</v>
      </c>
      <c r="I581" s="56" t="s">
        <v>1743</v>
      </c>
      <c r="J581" s="56" t="s">
        <v>117</v>
      </c>
      <c r="K581" s="56"/>
      <c r="L581" s="56"/>
      <c r="M581" s="56" t="s">
        <v>1771</v>
      </c>
      <c r="N581" s="56">
        <v>40</v>
      </c>
      <c r="O581" s="56"/>
      <c r="P581" s="56">
        <v>856</v>
      </c>
      <c r="Q581" s="56">
        <v>249.99</v>
      </c>
      <c r="R581" s="56"/>
      <c r="S581" s="56"/>
      <c r="T581" s="56">
        <v>130</v>
      </c>
      <c r="U581" s="56"/>
      <c r="V581" s="56"/>
      <c r="W581" s="56"/>
      <c r="X581" s="57">
        <f t="shared" si="16"/>
        <v>1235.99</v>
      </c>
      <c r="Y581" s="27">
        <v>4000</v>
      </c>
      <c r="Z581" s="57">
        <f t="shared" si="17"/>
        <v>5235.99</v>
      </c>
      <c r="AA581" s="56"/>
      <c r="AB581" s="56"/>
      <c r="AC581" s="56"/>
      <c r="AD581" s="56"/>
      <c r="AE581" s="56"/>
      <c r="AF581" s="56"/>
      <c r="AG581" s="56"/>
      <c r="AH581" s="56"/>
      <c r="AI581" s="56">
        <v>350</v>
      </c>
      <c r="AJ581" s="56"/>
      <c r="AK581" s="56"/>
      <c r="AL581" s="56">
        <v>100</v>
      </c>
      <c r="AM581" s="56"/>
      <c r="AN581" s="56"/>
      <c r="AO581" s="56"/>
      <c r="AP581" s="59"/>
      <c r="AQ581" s="60"/>
      <c r="AR581" s="59"/>
      <c r="AS581" s="59"/>
    </row>
    <row r="582" spans="1:45" ht="18.75" customHeight="1">
      <c r="A582" s="15">
        <v>45937</v>
      </c>
      <c r="B582" s="49" t="s">
        <v>60</v>
      </c>
      <c r="C582" s="27" t="s">
        <v>256</v>
      </c>
      <c r="D582" s="27" t="s">
        <v>41</v>
      </c>
      <c r="E582" s="50" t="s">
        <v>275</v>
      </c>
      <c r="F582" s="51" t="str">
        <f>IFERROR(VLOOKUP(E582,#REF!,2,0),"-")</f>
        <v>-</v>
      </c>
      <c r="G582" s="50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7">
        <f t="shared" si="16"/>
        <v>0</v>
      </c>
      <c r="Y582" s="27"/>
      <c r="Z582" s="57">
        <f t="shared" si="17"/>
        <v>0</v>
      </c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9"/>
      <c r="AQ582" s="60"/>
      <c r="AR582" s="59"/>
      <c r="AS582" s="59"/>
    </row>
    <row r="583" spans="1:45" ht="18.75" customHeight="1">
      <c r="A583" s="80">
        <v>45937</v>
      </c>
      <c r="B583" s="49" t="s">
        <v>60</v>
      </c>
      <c r="C583" s="82" t="s">
        <v>282</v>
      </c>
      <c r="D583" s="82" t="s">
        <v>41</v>
      </c>
      <c r="E583" s="83" t="s">
        <v>210</v>
      </c>
      <c r="F583" s="84" t="str">
        <f>IFERROR(VLOOKUP(E583,#REF!,2,0),"-")</f>
        <v>-</v>
      </c>
      <c r="G583" s="83"/>
      <c r="H583" s="85"/>
      <c r="I583" s="85" t="s">
        <v>1772</v>
      </c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56"/>
      <c r="U583" s="85"/>
      <c r="V583" s="85"/>
      <c r="W583" s="85"/>
      <c r="X583" s="86">
        <f t="shared" si="16"/>
        <v>0</v>
      </c>
      <c r="Y583" s="82"/>
      <c r="Z583" s="86">
        <f t="shared" si="17"/>
        <v>0</v>
      </c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7"/>
      <c r="AQ583" s="88"/>
      <c r="AR583" s="87"/>
      <c r="AS583" s="87"/>
    </row>
    <row r="584" spans="1:45" ht="18.75" customHeight="1">
      <c r="A584" s="15">
        <v>45938</v>
      </c>
      <c r="B584" s="49" t="s">
        <v>30</v>
      </c>
      <c r="C584" s="27" t="s">
        <v>22</v>
      </c>
      <c r="D584" s="27" t="s">
        <v>23</v>
      </c>
      <c r="E584" s="50" t="s">
        <v>207</v>
      </c>
      <c r="F584" s="51" t="str">
        <f>IFERROR(VLOOKUP(E584,#REF!,2,0),"-")</f>
        <v>-</v>
      </c>
      <c r="G584" s="50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7">
        <f t="shared" si="16"/>
        <v>0</v>
      </c>
      <c r="Y584" s="27"/>
      <c r="Z584" s="57">
        <f t="shared" si="17"/>
        <v>0</v>
      </c>
      <c r="AA584" s="56"/>
      <c r="AB584" s="56"/>
      <c r="AC584" s="15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9"/>
      <c r="AQ584" s="60"/>
      <c r="AR584" s="59"/>
      <c r="AS584" s="59"/>
    </row>
    <row r="585" spans="1:45" ht="18.75" customHeight="1">
      <c r="A585" s="15">
        <v>45938</v>
      </c>
      <c r="B585" s="49" t="s">
        <v>211</v>
      </c>
      <c r="C585" s="27" t="s">
        <v>28</v>
      </c>
      <c r="D585" s="27" t="s">
        <v>23</v>
      </c>
      <c r="E585" s="50" t="s">
        <v>261</v>
      </c>
      <c r="F585" s="51" t="str">
        <f>IFERROR(VLOOKUP(E585,#REF!,2,0),"-")</f>
        <v>-</v>
      </c>
      <c r="G585" s="50" t="s">
        <v>29</v>
      </c>
      <c r="H585" s="56" t="s">
        <v>140</v>
      </c>
      <c r="I585" s="56" t="s">
        <v>1743</v>
      </c>
      <c r="J585" s="56" t="s">
        <v>117</v>
      </c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7">
        <f t="shared" si="16"/>
        <v>0</v>
      </c>
      <c r="Y585" s="27">
        <v>4000</v>
      </c>
      <c r="Z585" s="57">
        <f t="shared" si="17"/>
        <v>4000</v>
      </c>
      <c r="AA585" s="56"/>
      <c r="AB585" s="56"/>
      <c r="AC585" s="15"/>
      <c r="AD585" s="56"/>
      <c r="AE585" s="56"/>
      <c r="AF585" s="56"/>
      <c r="AG585" s="56"/>
      <c r="AH585" s="56"/>
      <c r="AI585" s="56">
        <v>350</v>
      </c>
      <c r="AJ585" s="56"/>
      <c r="AK585" s="56"/>
      <c r="AL585" s="56">
        <v>100</v>
      </c>
      <c r="AM585" s="56"/>
      <c r="AN585" s="56"/>
      <c r="AO585" s="56"/>
      <c r="AP585" s="59"/>
      <c r="AQ585" s="60"/>
      <c r="AR585" s="59"/>
      <c r="AS585" s="59"/>
    </row>
    <row r="586" spans="1:45" ht="18.75" customHeight="1">
      <c r="A586" s="15">
        <v>45938</v>
      </c>
      <c r="B586" s="49" t="s">
        <v>30</v>
      </c>
      <c r="C586" s="27" t="s">
        <v>31</v>
      </c>
      <c r="D586" s="27" t="s">
        <v>23</v>
      </c>
      <c r="E586" s="50" t="s">
        <v>248</v>
      </c>
      <c r="F586" s="51" t="str">
        <f>IFERROR(VLOOKUP(E586,#REF!,2,0),"-")</f>
        <v>-</v>
      </c>
      <c r="G586" s="50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7">
        <f t="shared" si="16"/>
        <v>0</v>
      </c>
      <c r="Y586" s="27"/>
      <c r="Z586" s="57">
        <f t="shared" si="17"/>
        <v>0</v>
      </c>
      <c r="AA586" s="56"/>
      <c r="AB586" s="56"/>
      <c r="AC586" s="15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9"/>
      <c r="AQ586" s="60"/>
      <c r="AR586" s="59"/>
      <c r="AS586" s="59"/>
    </row>
    <row r="587" spans="1:45" ht="18.75" customHeight="1">
      <c r="A587" s="15">
        <v>45938</v>
      </c>
      <c r="B587" s="49" t="s">
        <v>101</v>
      </c>
      <c r="C587" s="27" t="s">
        <v>1001</v>
      </c>
      <c r="D587" s="27" t="s">
        <v>23</v>
      </c>
      <c r="E587" s="50" t="s">
        <v>45</v>
      </c>
      <c r="F587" s="51" t="s">
        <v>1002</v>
      </c>
      <c r="G587" s="50" t="s">
        <v>29</v>
      </c>
      <c r="H587" s="56" t="s">
        <v>107</v>
      </c>
      <c r="I587" s="56" t="s">
        <v>1773</v>
      </c>
      <c r="J587" s="56" t="s">
        <v>106</v>
      </c>
      <c r="K587" s="56" t="s">
        <v>1774</v>
      </c>
      <c r="L587" s="56">
        <v>2312518030</v>
      </c>
      <c r="M587" s="56" t="s">
        <v>1775</v>
      </c>
      <c r="N587" s="56">
        <v>40</v>
      </c>
      <c r="O587" s="56"/>
      <c r="P587" s="56">
        <v>856</v>
      </c>
      <c r="Q587" s="56">
        <v>250</v>
      </c>
      <c r="R587" s="56"/>
      <c r="S587" s="56"/>
      <c r="T587" s="56">
        <v>130</v>
      </c>
      <c r="U587" s="56"/>
      <c r="V587" s="56"/>
      <c r="W587" s="56"/>
      <c r="X587" s="57">
        <f t="shared" si="16"/>
        <v>1236</v>
      </c>
      <c r="Y587" s="27">
        <v>4000</v>
      </c>
      <c r="Z587" s="57">
        <f t="shared" si="17"/>
        <v>5236</v>
      </c>
      <c r="AA587" s="56"/>
      <c r="AB587" s="14" t="s">
        <v>1776</v>
      </c>
      <c r="AC587" s="15">
        <v>45940</v>
      </c>
      <c r="AD587" s="56"/>
      <c r="AE587" s="56"/>
      <c r="AF587" s="56"/>
      <c r="AG587" s="56"/>
      <c r="AH587" s="56"/>
      <c r="AI587" s="56">
        <v>350</v>
      </c>
      <c r="AJ587" s="56"/>
      <c r="AK587" s="56"/>
      <c r="AL587" s="56">
        <v>100</v>
      </c>
      <c r="AM587" s="56"/>
      <c r="AN587" s="56"/>
      <c r="AO587" s="56"/>
      <c r="AP587" s="59"/>
      <c r="AQ587" s="60"/>
      <c r="AR587" s="59"/>
      <c r="AS587" s="59"/>
    </row>
    <row r="588" spans="1:45" ht="18.75" customHeight="1">
      <c r="A588" s="15">
        <v>45938</v>
      </c>
      <c r="B588" s="49" t="s">
        <v>155</v>
      </c>
      <c r="C588" s="27" t="s">
        <v>34</v>
      </c>
      <c r="D588" s="27" t="s">
        <v>23</v>
      </c>
      <c r="E588" s="50" t="s">
        <v>75</v>
      </c>
      <c r="F588" s="51" t="str">
        <f>IFERROR(VLOOKUP(E588,#REF!,2,0),"-")</f>
        <v>-</v>
      </c>
      <c r="G588" s="50" t="s">
        <v>35</v>
      </c>
      <c r="H588" s="56" t="s">
        <v>111</v>
      </c>
      <c r="I588" s="56" t="s">
        <v>1485</v>
      </c>
      <c r="J588" s="56" t="s">
        <v>96</v>
      </c>
      <c r="K588" s="56" t="s">
        <v>1777</v>
      </c>
      <c r="L588" s="56" t="s">
        <v>1778</v>
      </c>
      <c r="M588" s="56" t="s">
        <v>1779</v>
      </c>
      <c r="N588" s="56">
        <v>20</v>
      </c>
      <c r="O588" s="56"/>
      <c r="P588" s="56">
        <v>900</v>
      </c>
      <c r="Q588" s="56"/>
      <c r="R588" s="56"/>
      <c r="S588" s="56"/>
      <c r="T588" s="56"/>
      <c r="U588" s="56"/>
      <c r="V588" s="56"/>
      <c r="W588" s="56"/>
      <c r="X588" s="57">
        <f t="shared" si="16"/>
        <v>900</v>
      </c>
      <c r="Y588" s="27">
        <v>4000</v>
      </c>
      <c r="Z588" s="57">
        <f t="shared" si="17"/>
        <v>4900</v>
      </c>
      <c r="AA588" s="56"/>
      <c r="AB588" s="56"/>
      <c r="AC588" s="56"/>
      <c r="AD588" s="56"/>
      <c r="AE588" s="56"/>
      <c r="AF588" s="56"/>
      <c r="AG588" s="56"/>
      <c r="AH588" s="56"/>
      <c r="AI588" s="56">
        <v>350</v>
      </c>
      <c r="AJ588" s="56"/>
      <c r="AK588" s="56"/>
      <c r="AL588" s="56">
        <v>100</v>
      </c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45938</v>
      </c>
      <c r="B589" s="49" t="s">
        <v>101</v>
      </c>
      <c r="C589" s="27" t="s">
        <v>36</v>
      </c>
      <c r="D589" s="27" t="s">
        <v>23</v>
      </c>
      <c r="E589" s="50" t="s">
        <v>37</v>
      </c>
      <c r="F589" s="51" t="str">
        <f>IFERROR(VLOOKUP(E589,#REF!,2,0),"-")</f>
        <v>-</v>
      </c>
      <c r="G589" s="50" t="s">
        <v>29</v>
      </c>
      <c r="H589" s="56" t="s">
        <v>107</v>
      </c>
      <c r="I589" s="56" t="s">
        <v>1780</v>
      </c>
      <c r="J589" s="56" t="s">
        <v>252</v>
      </c>
      <c r="K589" s="56" t="s">
        <v>1781</v>
      </c>
      <c r="L589" s="56">
        <v>2312141940</v>
      </c>
      <c r="M589" s="56" t="s">
        <v>1782</v>
      </c>
      <c r="N589" s="56">
        <v>40</v>
      </c>
      <c r="O589" s="56"/>
      <c r="P589" s="56">
        <v>856</v>
      </c>
      <c r="Q589" s="56">
        <v>250</v>
      </c>
      <c r="R589" s="56"/>
      <c r="S589" s="56"/>
      <c r="T589" s="56">
        <v>130</v>
      </c>
      <c r="U589" s="56"/>
      <c r="V589" s="56"/>
      <c r="W589" s="56"/>
      <c r="X589" s="57">
        <f t="shared" si="16"/>
        <v>1236</v>
      </c>
      <c r="Y589" s="27">
        <v>2600</v>
      </c>
      <c r="Z589" s="57">
        <f t="shared" si="17"/>
        <v>3836</v>
      </c>
      <c r="AA589" s="56"/>
      <c r="AB589" s="14" t="s">
        <v>1783</v>
      </c>
      <c r="AC589" s="15">
        <v>45940</v>
      </c>
      <c r="AD589" s="56"/>
      <c r="AE589" s="56"/>
      <c r="AF589" s="56"/>
      <c r="AG589" s="56"/>
      <c r="AH589" s="56"/>
      <c r="AI589" s="56">
        <v>350</v>
      </c>
      <c r="AJ589" s="56"/>
      <c r="AK589" s="56"/>
      <c r="AL589" s="56">
        <v>100</v>
      </c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45938</v>
      </c>
      <c r="B590" s="49" t="s">
        <v>30</v>
      </c>
      <c r="C590" s="27" t="s">
        <v>39</v>
      </c>
      <c r="D590" s="27" t="s">
        <v>23</v>
      </c>
      <c r="E590" s="50" t="s">
        <v>151</v>
      </c>
      <c r="F590" s="51" t="str">
        <f>IFERROR(VLOOKUP(E590,#REF!,2,0),"-")</f>
        <v>-</v>
      </c>
      <c r="G590" s="50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7">
        <f t="shared" si="16"/>
        <v>0</v>
      </c>
      <c r="Y590" s="27"/>
      <c r="Z590" s="57">
        <f t="shared" si="17"/>
        <v>0</v>
      </c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45938</v>
      </c>
      <c r="B591" s="49" t="s">
        <v>101</v>
      </c>
      <c r="C591" s="27" t="s">
        <v>44</v>
      </c>
      <c r="D591" s="27" t="s">
        <v>41</v>
      </c>
      <c r="E591" s="50" t="s">
        <v>222</v>
      </c>
      <c r="F591" s="51" t="str">
        <f>IFERROR(VLOOKUP(E591,#REF!,2,0),"-")</f>
        <v>-</v>
      </c>
      <c r="G591" s="50" t="s">
        <v>29</v>
      </c>
      <c r="H591" s="56" t="s">
        <v>107</v>
      </c>
      <c r="I591" s="56" t="s">
        <v>1780</v>
      </c>
      <c r="J591" s="56" t="s">
        <v>252</v>
      </c>
      <c r="K591" s="56" t="s">
        <v>1781</v>
      </c>
      <c r="L591" s="56">
        <v>2312141940</v>
      </c>
      <c r="M591" s="56" t="s">
        <v>1784</v>
      </c>
      <c r="N591" s="56">
        <v>40</v>
      </c>
      <c r="O591" s="56"/>
      <c r="P591" s="56">
        <v>856</v>
      </c>
      <c r="Q591" s="56">
        <v>250</v>
      </c>
      <c r="R591" s="56"/>
      <c r="S591" s="56"/>
      <c r="T591" s="56">
        <v>130</v>
      </c>
      <c r="U591" s="56"/>
      <c r="V591" s="56"/>
      <c r="W591" s="56"/>
      <c r="X591" s="57">
        <f t="shared" si="16"/>
        <v>1236</v>
      </c>
      <c r="Y591" s="27">
        <v>2600</v>
      </c>
      <c r="Z591" s="57">
        <f t="shared" si="17"/>
        <v>3836</v>
      </c>
      <c r="AA591" s="56"/>
      <c r="AB591" s="14" t="s">
        <v>1783</v>
      </c>
      <c r="AC591" s="15">
        <v>45940</v>
      </c>
      <c r="AD591" s="56"/>
      <c r="AE591" s="56"/>
      <c r="AF591" s="56"/>
      <c r="AG591" s="56"/>
      <c r="AH591" s="56"/>
      <c r="AI591" s="56">
        <v>350</v>
      </c>
      <c r="AJ591" s="56"/>
      <c r="AK591" s="56"/>
      <c r="AL591" s="56">
        <v>100</v>
      </c>
      <c r="AM591" s="56"/>
      <c r="AN591" s="56"/>
      <c r="AO591" s="56"/>
      <c r="AP591" s="59"/>
      <c r="AQ591" s="60"/>
      <c r="AR591" s="59"/>
      <c r="AS591" s="59"/>
    </row>
    <row r="592" spans="1:45" ht="18.75" customHeight="1">
      <c r="A592" s="15">
        <v>45938</v>
      </c>
      <c r="B592" s="49" t="s">
        <v>60</v>
      </c>
      <c r="C592" s="27" t="s">
        <v>46</v>
      </c>
      <c r="D592" s="27" t="s">
        <v>41</v>
      </c>
      <c r="E592" s="50" t="s">
        <v>234</v>
      </c>
      <c r="F592" s="51" t="str">
        <f>IFERROR(VLOOKUP(E592,#REF!,2,0),"-")</f>
        <v>-</v>
      </c>
      <c r="G592" s="50"/>
      <c r="H592" s="56"/>
      <c r="I592" s="135" t="s">
        <v>1785</v>
      </c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7">
        <f t="shared" si="16"/>
        <v>0</v>
      </c>
      <c r="Y592" s="27"/>
      <c r="Z592" s="57">
        <f t="shared" si="17"/>
        <v>0</v>
      </c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01">
        <v>45938</v>
      </c>
      <c r="B593" s="49" t="s">
        <v>211</v>
      </c>
      <c r="C593" s="103" t="s">
        <v>47</v>
      </c>
      <c r="D593" s="103" t="s">
        <v>41</v>
      </c>
      <c r="E593" s="104" t="s">
        <v>286</v>
      </c>
      <c r="F593" s="103" t="str">
        <f>IFERROR(VLOOKUP(E593,#REF!,2,0),"-")</f>
        <v>-</v>
      </c>
      <c r="G593" s="104" t="s">
        <v>29</v>
      </c>
      <c r="H593" s="56" t="s">
        <v>112</v>
      </c>
      <c r="I593" s="133" t="s">
        <v>1743</v>
      </c>
      <c r="J593" s="56" t="s">
        <v>117</v>
      </c>
      <c r="K593" s="56"/>
      <c r="L593" s="98" t="s">
        <v>1786</v>
      </c>
      <c r="M593" s="56" t="s">
        <v>1787</v>
      </c>
      <c r="N593" s="56">
        <v>40</v>
      </c>
      <c r="O593" s="56"/>
      <c r="P593" s="56">
        <v>856</v>
      </c>
      <c r="Q593" s="56">
        <v>220</v>
      </c>
      <c r="R593" s="56"/>
      <c r="S593" s="56"/>
      <c r="T593" s="56">
        <v>130</v>
      </c>
      <c r="U593" s="56"/>
      <c r="V593" s="56">
        <v>900</v>
      </c>
      <c r="W593" s="56"/>
      <c r="X593" s="57">
        <f t="shared" si="16"/>
        <v>2106</v>
      </c>
      <c r="Y593" s="27">
        <v>4000</v>
      </c>
      <c r="Z593" s="57">
        <f t="shared" si="17"/>
        <v>6106</v>
      </c>
      <c r="AA593" s="56"/>
      <c r="AB593" s="56"/>
      <c r="AC593" s="89"/>
      <c r="AD593" s="56"/>
      <c r="AE593" s="56"/>
      <c r="AF593" s="56"/>
      <c r="AG593" s="56"/>
      <c r="AH593" s="56"/>
      <c r="AI593" s="56">
        <v>350</v>
      </c>
      <c r="AJ593" s="56"/>
      <c r="AK593" s="56"/>
      <c r="AL593" s="56">
        <v>100</v>
      </c>
      <c r="AM593" s="56"/>
      <c r="AN593" s="56"/>
      <c r="AO593" s="56"/>
      <c r="AP593" s="59"/>
      <c r="AQ593" s="110"/>
      <c r="AR593" s="109"/>
      <c r="AS593" s="109"/>
    </row>
    <row r="594" spans="1:45" ht="18.75" customHeight="1">
      <c r="A594" s="15">
        <v>45938</v>
      </c>
      <c r="B594" s="49" t="s">
        <v>211</v>
      </c>
      <c r="C594" s="27" t="s">
        <v>263</v>
      </c>
      <c r="D594" s="27" t="s">
        <v>41</v>
      </c>
      <c r="E594" s="50" t="s">
        <v>266</v>
      </c>
      <c r="F594" s="51" t="str">
        <f>IFERROR(VLOOKUP(E594,#REF!,2,0),"-")</f>
        <v>-</v>
      </c>
      <c r="G594" s="50" t="s">
        <v>29</v>
      </c>
      <c r="H594" s="56" t="s">
        <v>140</v>
      </c>
      <c r="I594" s="56" t="s">
        <v>1743</v>
      </c>
      <c r="J594" s="56" t="s">
        <v>117</v>
      </c>
      <c r="K594" s="56"/>
      <c r="L594" s="98" t="s">
        <v>1788</v>
      </c>
      <c r="M594" s="56" t="s">
        <v>1789</v>
      </c>
      <c r="N594" s="56">
        <v>40</v>
      </c>
      <c r="O594" s="56"/>
      <c r="P594" s="56">
        <v>856</v>
      </c>
      <c r="Q594" s="56">
        <v>249.99</v>
      </c>
      <c r="R594" s="56"/>
      <c r="S594" s="56"/>
      <c r="T594" s="56">
        <v>130</v>
      </c>
      <c r="U594" s="56"/>
      <c r="V594" s="56"/>
      <c r="W594" s="56"/>
      <c r="X594" s="57">
        <f t="shared" si="16"/>
        <v>1235.99</v>
      </c>
      <c r="Y594" s="27">
        <v>4000</v>
      </c>
      <c r="Z594" s="57">
        <f t="shared" si="17"/>
        <v>5235.99</v>
      </c>
      <c r="AA594" s="56"/>
      <c r="AB594" s="56"/>
      <c r="AC594" s="15"/>
      <c r="AD594" s="56"/>
      <c r="AE594" s="56"/>
      <c r="AF594" s="56"/>
      <c r="AG594" s="56"/>
      <c r="AH594" s="56"/>
      <c r="AI594" s="56">
        <v>350</v>
      </c>
      <c r="AJ594" s="56"/>
      <c r="AK594" s="56"/>
      <c r="AL594" s="56">
        <v>100</v>
      </c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15">
        <v>45938</v>
      </c>
      <c r="B595" s="49" t="s">
        <v>30</v>
      </c>
      <c r="C595" s="27" t="s">
        <v>52</v>
      </c>
      <c r="D595" s="27" t="s">
        <v>41</v>
      </c>
      <c r="E595" s="50" t="s">
        <v>32</v>
      </c>
      <c r="F595" s="51" t="str">
        <f>IFERROR(VLOOKUP(E595,#REF!,2,0),"-")</f>
        <v>-</v>
      </c>
      <c r="G595" s="50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7">
        <f t="shared" si="16"/>
        <v>0</v>
      </c>
      <c r="Y595" s="27"/>
      <c r="Z595" s="57">
        <f t="shared" si="17"/>
        <v>0</v>
      </c>
      <c r="AA595" s="56"/>
      <c r="AB595" s="56"/>
      <c r="AC595" s="15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9"/>
      <c r="AQ595" s="60"/>
      <c r="AR595" s="59"/>
      <c r="AS595" s="59"/>
    </row>
    <row r="596" spans="1:45" ht="18.75" customHeight="1">
      <c r="A596" s="15">
        <v>45938</v>
      </c>
      <c r="B596" s="49" t="s">
        <v>211</v>
      </c>
      <c r="C596" s="27" t="s">
        <v>54</v>
      </c>
      <c r="D596" s="27" t="s">
        <v>41</v>
      </c>
      <c r="E596" s="50" t="s">
        <v>227</v>
      </c>
      <c r="F596" s="51" t="str">
        <f>IFERROR(VLOOKUP(E596,#REF!,2,0),"-")</f>
        <v>-</v>
      </c>
      <c r="G596" s="50" t="s">
        <v>35</v>
      </c>
      <c r="H596" s="56" t="s">
        <v>111</v>
      </c>
      <c r="I596" s="56" t="s">
        <v>1790</v>
      </c>
      <c r="J596" s="56" t="s">
        <v>172</v>
      </c>
      <c r="K596" s="56"/>
      <c r="L596" s="56"/>
      <c r="M596" s="56" t="s">
        <v>1791</v>
      </c>
      <c r="N596" s="56">
        <v>40</v>
      </c>
      <c r="O596" s="56"/>
      <c r="P596" s="56">
        <v>1284</v>
      </c>
      <c r="Q596" s="56">
        <v>270</v>
      </c>
      <c r="R596" s="56">
        <v>1070</v>
      </c>
      <c r="S596" s="56"/>
      <c r="T596" s="56"/>
      <c r="U596" s="56"/>
      <c r="V596" s="56"/>
      <c r="W596" s="56"/>
      <c r="X596" s="57">
        <f t="shared" si="16"/>
        <v>2624</v>
      </c>
      <c r="Y596" s="27">
        <v>2000</v>
      </c>
      <c r="Z596" s="57">
        <f t="shared" si="17"/>
        <v>4624</v>
      </c>
      <c r="AA596" s="56"/>
      <c r="AB596" s="56"/>
      <c r="AC596" s="56"/>
      <c r="AD596" s="56"/>
      <c r="AE596" s="56"/>
      <c r="AF596" s="56"/>
      <c r="AG596" s="56"/>
      <c r="AH596" s="56"/>
      <c r="AI596" s="56">
        <v>200</v>
      </c>
      <c r="AJ596" s="56"/>
      <c r="AK596" s="56"/>
      <c r="AL596" s="56">
        <v>100</v>
      </c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01">
        <v>45938</v>
      </c>
      <c r="B597" s="49" t="s">
        <v>211</v>
      </c>
      <c r="C597" s="103" t="s">
        <v>56</v>
      </c>
      <c r="D597" s="103" t="s">
        <v>41</v>
      </c>
      <c r="E597" s="104" t="s">
        <v>227</v>
      </c>
      <c r="F597" s="103" t="str">
        <f>IFERROR(VLOOKUP(E597,#REF!,2,0),"-")</f>
        <v>-</v>
      </c>
      <c r="G597" s="104" t="s">
        <v>35</v>
      </c>
      <c r="H597" s="56" t="s">
        <v>111</v>
      </c>
      <c r="I597" s="56" t="s">
        <v>1790</v>
      </c>
      <c r="J597" s="56" t="s">
        <v>172</v>
      </c>
      <c r="K597" s="56"/>
      <c r="L597" s="56"/>
      <c r="M597" s="56" t="s">
        <v>1792</v>
      </c>
      <c r="N597" s="56">
        <v>40</v>
      </c>
      <c r="O597" s="56"/>
      <c r="P597" s="56">
        <v>1284</v>
      </c>
      <c r="Q597" s="56">
        <v>270</v>
      </c>
      <c r="R597" s="56">
        <v>1070</v>
      </c>
      <c r="S597" s="56"/>
      <c r="T597" s="56">
        <v>100</v>
      </c>
      <c r="U597" s="56"/>
      <c r="V597" s="56"/>
      <c r="W597" s="56"/>
      <c r="X597" s="57">
        <f t="shared" si="16"/>
        <v>2724</v>
      </c>
      <c r="Y597" s="27">
        <v>2000</v>
      </c>
      <c r="Z597" s="57">
        <f t="shared" si="17"/>
        <v>4724</v>
      </c>
      <c r="AA597" s="56"/>
      <c r="AB597" s="56"/>
      <c r="AC597" s="89"/>
      <c r="AD597" s="56"/>
      <c r="AE597" s="56"/>
      <c r="AF597" s="56"/>
      <c r="AG597" s="56"/>
      <c r="AH597" s="56"/>
      <c r="AI597" s="56">
        <v>200</v>
      </c>
      <c r="AJ597" s="56"/>
      <c r="AK597" s="56"/>
      <c r="AL597" s="56">
        <v>100</v>
      </c>
      <c r="AM597" s="56"/>
      <c r="AN597" s="56"/>
      <c r="AO597" s="56"/>
      <c r="AP597" s="59"/>
      <c r="AQ597" s="110"/>
      <c r="AR597" s="109"/>
      <c r="AS597" s="109"/>
    </row>
    <row r="598" spans="1:45" ht="18.75" customHeight="1">
      <c r="A598" s="101">
        <v>45938</v>
      </c>
      <c r="B598" s="49" t="s">
        <v>42</v>
      </c>
      <c r="C598" s="103" t="s">
        <v>56</v>
      </c>
      <c r="D598" s="103" t="s">
        <v>41</v>
      </c>
      <c r="E598" s="104" t="s">
        <v>253</v>
      </c>
      <c r="F598" s="103" t="str">
        <f>IFERROR(VLOOKUP(E598,#REF!,2,0),"-")</f>
        <v>-</v>
      </c>
      <c r="G598" s="104" t="s">
        <v>35</v>
      </c>
      <c r="H598" s="56" t="s">
        <v>252</v>
      </c>
      <c r="I598" s="56" t="s">
        <v>1752</v>
      </c>
      <c r="J598" s="56" t="s">
        <v>100</v>
      </c>
      <c r="K598" s="56">
        <v>1568</v>
      </c>
      <c r="L598" s="56" t="s">
        <v>1761</v>
      </c>
      <c r="M598" s="56" t="s">
        <v>1793</v>
      </c>
      <c r="N598" s="56">
        <v>40</v>
      </c>
      <c r="O598" s="56"/>
      <c r="P598" s="56">
        <v>1284</v>
      </c>
      <c r="Q598" s="56">
        <v>250</v>
      </c>
      <c r="R598" s="56"/>
      <c r="S598" s="56"/>
      <c r="T598" s="56">
        <v>100</v>
      </c>
      <c r="U598" s="56"/>
      <c r="V598" s="56"/>
      <c r="W598" s="56"/>
      <c r="X598" s="57">
        <f t="shared" si="16"/>
        <v>1634</v>
      </c>
      <c r="Y598" s="27">
        <v>4363</v>
      </c>
      <c r="Z598" s="57">
        <f t="shared" si="17"/>
        <v>5997</v>
      </c>
      <c r="AA598" s="56"/>
      <c r="AB598" s="14" t="s">
        <v>1768</v>
      </c>
      <c r="AC598" s="15">
        <v>45939</v>
      </c>
      <c r="AD598" s="56"/>
      <c r="AE598" s="56"/>
      <c r="AF598" s="56"/>
      <c r="AG598" s="56"/>
      <c r="AH598" s="56"/>
      <c r="AI598" s="56">
        <v>350</v>
      </c>
      <c r="AJ598" s="56"/>
      <c r="AK598" s="56"/>
      <c r="AL598" s="56">
        <v>100</v>
      </c>
      <c r="AM598" s="56"/>
      <c r="AN598" s="56"/>
      <c r="AO598" s="56"/>
      <c r="AP598" s="59"/>
      <c r="AQ598" s="110"/>
      <c r="AR598" s="109"/>
      <c r="AS598" s="109"/>
    </row>
    <row r="599" spans="1:45" ht="18.75" customHeight="1">
      <c r="A599" s="15">
        <v>45938</v>
      </c>
      <c r="B599" s="49" t="s">
        <v>101</v>
      </c>
      <c r="C599" s="27" t="s">
        <v>78</v>
      </c>
      <c r="D599" s="27" t="s">
        <v>41</v>
      </c>
      <c r="E599" s="50" t="s">
        <v>55</v>
      </c>
      <c r="F599" s="51" t="str">
        <f>IFERROR(VLOOKUP(E599,#REF!,2,0),"-")</f>
        <v>-</v>
      </c>
      <c r="G599" s="50" t="s">
        <v>29</v>
      </c>
      <c r="H599" s="56" t="s">
        <v>107</v>
      </c>
      <c r="I599" s="56" t="s">
        <v>1780</v>
      </c>
      <c r="J599" s="56" t="s">
        <v>252</v>
      </c>
      <c r="K599" s="56" t="s">
        <v>1781</v>
      </c>
      <c r="L599" s="56">
        <v>2312141940</v>
      </c>
      <c r="M599" s="56" t="s">
        <v>1794</v>
      </c>
      <c r="N599" s="56">
        <v>40</v>
      </c>
      <c r="O599" s="56"/>
      <c r="P599" s="56">
        <v>856</v>
      </c>
      <c r="Q599" s="56">
        <v>250</v>
      </c>
      <c r="R599" s="56"/>
      <c r="S599" s="56"/>
      <c r="T599" s="56">
        <v>130</v>
      </c>
      <c r="U599" s="56"/>
      <c r="V599" s="56"/>
      <c r="W599" s="56"/>
      <c r="X599" s="57">
        <f t="shared" si="16"/>
        <v>1236</v>
      </c>
      <c r="Y599" s="27">
        <v>2600</v>
      </c>
      <c r="Z599" s="57">
        <f t="shared" si="17"/>
        <v>3836</v>
      </c>
      <c r="AA599" s="56"/>
      <c r="AB599" s="14" t="s">
        <v>1783</v>
      </c>
      <c r="AC599" s="15">
        <v>45940</v>
      </c>
      <c r="AD599" s="56"/>
      <c r="AE599" s="56"/>
      <c r="AF599" s="56"/>
      <c r="AG599" s="56"/>
      <c r="AH599" s="56"/>
      <c r="AI599" s="56">
        <v>350</v>
      </c>
      <c r="AJ599" s="56"/>
      <c r="AK599" s="56"/>
      <c r="AL599" s="56">
        <v>100</v>
      </c>
      <c r="AM599" s="56"/>
      <c r="AN599" s="56"/>
      <c r="AO599" s="56"/>
      <c r="AP599" s="59"/>
      <c r="AQ599" s="60"/>
      <c r="AR599" s="59"/>
      <c r="AS599" s="59"/>
    </row>
    <row r="600" spans="1:45" ht="18.75" customHeight="1">
      <c r="A600" s="15">
        <v>45938</v>
      </c>
      <c r="B600" s="49" t="s">
        <v>283</v>
      </c>
      <c r="C600" s="27" t="s">
        <v>79</v>
      </c>
      <c r="D600" s="27" t="s">
        <v>41</v>
      </c>
      <c r="E600" s="50" t="s">
        <v>53</v>
      </c>
      <c r="F600" s="51" t="str">
        <f>IFERROR(VLOOKUP(E600,#REF!,2,0),"-")</f>
        <v>-</v>
      </c>
      <c r="G600" s="50" t="s">
        <v>24</v>
      </c>
      <c r="H600" s="56" t="s">
        <v>1766</v>
      </c>
      <c r="I600" s="56" t="s">
        <v>1795</v>
      </c>
      <c r="J600" s="56"/>
      <c r="K600" s="56" t="s">
        <v>26</v>
      </c>
      <c r="L600" s="56"/>
      <c r="M600" s="56" t="s">
        <v>51</v>
      </c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7">
        <f t="shared" si="16"/>
        <v>0</v>
      </c>
      <c r="Y600" s="27">
        <v>6790</v>
      </c>
      <c r="Z600" s="57">
        <f t="shared" si="17"/>
        <v>6790</v>
      </c>
      <c r="AA600" s="56"/>
      <c r="AB600" s="14" t="s">
        <v>1699</v>
      </c>
      <c r="AC600" s="56" t="s">
        <v>1700</v>
      </c>
      <c r="AD600" s="56"/>
      <c r="AE600" s="56"/>
      <c r="AF600" s="56"/>
      <c r="AG600" s="56"/>
      <c r="AH600" s="56"/>
      <c r="AI600" s="56">
        <v>500</v>
      </c>
      <c r="AJ600" s="56"/>
      <c r="AK600" s="56"/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45938</v>
      </c>
      <c r="B601" s="49" t="s">
        <v>42</v>
      </c>
      <c r="C601" s="27" t="s">
        <v>80</v>
      </c>
      <c r="D601" s="27" t="s">
        <v>41</v>
      </c>
      <c r="E601" s="50" t="s">
        <v>258</v>
      </c>
      <c r="F601" s="51" t="str">
        <f>IFERROR(VLOOKUP(E601,#REF!,2,0),"-")</f>
        <v>-</v>
      </c>
      <c r="G601" s="50" t="s">
        <v>35</v>
      </c>
      <c r="H601" s="56" t="s">
        <v>252</v>
      </c>
      <c r="I601" s="56" t="s">
        <v>1752</v>
      </c>
      <c r="J601" s="56" t="s">
        <v>100</v>
      </c>
      <c r="K601" s="56">
        <v>1568</v>
      </c>
      <c r="L601" s="56" t="s">
        <v>1761</v>
      </c>
      <c r="M601" s="56" t="s">
        <v>1796</v>
      </c>
      <c r="N601" s="56">
        <v>40</v>
      </c>
      <c r="O601" s="56"/>
      <c r="P601" s="56">
        <v>1284</v>
      </c>
      <c r="Q601" s="56">
        <v>250</v>
      </c>
      <c r="R601" s="56"/>
      <c r="S601" s="56"/>
      <c r="T601" s="56">
        <v>100</v>
      </c>
      <c r="U601" s="56"/>
      <c r="V601" s="56"/>
      <c r="W601" s="56"/>
      <c r="X601" s="57">
        <f t="shared" si="16"/>
        <v>1634</v>
      </c>
      <c r="Y601" s="27">
        <v>4363</v>
      </c>
      <c r="Z601" s="57">
        <f t="shared" si="17"/>
        <v>5997</v>
      </c>
      <c r="AA601" s="56"/>
      <c r="AB601" s="14" t="s">
        <v>1768</v>
      </c>
      <c r="AC601" s="15">
        <v>45939</v>
      </c>
      <c r="AD601" s="56"/>
      <c r="AE601" s="56"/>
      <c r="AF601" s="56"/>
      <c r="AG601" s="56"/>
      <c r="AH601" s="56"/>
      <c r="AI601" s="56">
        <v>350</v>
      </c>
      <c r="AJ601" s="56"/>
      <c r="AK601" s="56"/>
      <c r="AL601" s="56">
        <v>100</v>
      </c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45938</v>
      </c>
      <c r="B602" s="49" t="s">
        <v>70</v>
      </c>
      <c r="C602" s="27" t="s">
        <v>81</v>
      </c>
      <c r="D602" s="27" t="s">
        <v>41</v>
      </c>
      <c r="E602" s="50" t="s">
        <v>74</v>
      </c>
      <c r="F602" s="51" t="str">
        <f>IFERROR(VLOOKUP(E602,#REF!,2,0),"-")</f>
        <v>-</v>
      </c>
      <c r="G602" s="50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7">
        <f t="shared" si="16"/>
        <v>0</v>
      </c>
      <c r="Y602" s="27"/>
      <c r="Z602" s="57">
        <f t="shared" si="17"/>
        <v>0</v>
      </c>
      <c r="AA602" s="56"/>
      <c r="AB602" s="56"/>
      <c r="AC602" s="15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45938</v>
      </c>
      <c r="B603" s="49" t="s">
        <v>101</v>
      </c>
      <c r="C603" s="27" t="s">
        <v>50</v>
      </c>
      <c r="D603" s="27" t="s">
        <v>41</v>
      </c>
      <c r="E603" s="50" t="s">
        <v>219</v>
      </c>
      <c r="F603" s="51" t="str">
        <f>IFERROR(VLOOKUP(E603,#REF!,2,0),"-")</f>
        <v>-</v>
      </c>
      <c r="G603" s="50" t="s">
        <v>29</v>
      </c>
      <c r="H603" s="56" t="s">
        <v>107</v>
      </c>
      <c r="I603" s="56" t="s">
        <v>1773</v>
      </c>
      <c r="J603" s="56" t="s">
        <v>106</v>
      </c>
      <c r="K603" s="56" t="s">
        <v>1774</v>
      </c>
      <c r="L603" s="56">
        <v>2312518030</v>
      </c>
      <c r="M603" s="56" t="s">
        <v>1797</v>
      </c>
      <c r="N603" s="56">
        <v>40</v>
      </c>
      <c r="O603" s="56"/>
      <c r="P603" s="56">
        <v>856</v>
      </c>
      <c r="Q603" s="56">
        <v>250</v>
      </c>
      <c r="R603" s="56"/>
      <c r="S603" s="56"/>
      <c r="T603" s="56">
        <v>130</v>
      </c>
      <c r="U603" s="56"/>
      <c r="V603" s="56"/>
      <c r="W603" s="56"/>
      <c r="X603" s="57">
        <f t="shared" si="16"/>
        <v>1236</v>
      </c>
      <c r="Y603" s="27">
        <v>4000</v>
      </c>
      <c r="Z603" s="57">
        <f t="shared" si="17"/>
        <v>5236</v>
      </c>
      <c r="AA603" s="56"/>
      <c r="AB603" s="14" t="s">
        <v>1776</v>
      </c>
      <c r="AC603" s="15">
        <v>45940</v>
      </c>
      <c r="AD603" s="56"/>
      <c r="AE603" s="56"/>
      <c r="AF603" s="56"/>
      <c r="AG603" s="56"/>
      <c r="AH603" s="56"/>
      <c r="AI603" s="56">
        <v>350</v>
      </c>
      <c r="AJ603" s="56"/>
      <c r="AK603" s="56"/>
      <c r="AL603" s="56">
        <v>100</v>
      </c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45938</v>
      </c>
      <c r="B604" s="49" t="s">
        <v>101</v>
      </c>
      <c r="C604" s="27" t="s">
        <v>259</v>
      </c>
      <c r="D604" s="27" t="s">
        <v>41</v>
      </c>
      <c r="E604" s="50" t="s">
        <v>272</v>
      </c>
      <c r="F604" s="51" t="str">
        <f>IFERROR(VLOOKUP(E604,#REF!,2,0),"-")</f>
        <v>-</v>
      </c>
      <c r="G604" s="50" t="s">
        <v>29</v>
      </c>
      <c r="H604" s="56" t="s">
        <v>107</v>
      </c>
      <c r="I604" s="56" t="s">
        <v>1780</v>
      </c>
      <c r="J604" s="56" t="s">
        <v>252</v>
      </c>
      <c r="K604" s="56" t="s">
        <v>1781</v>
      </c>
      <c r="L604" s="56">
        <v>2312141940</v>
      </c>
      <c r="M604" s="56" t="s">
        <v>1798</v>
      </c>
      <c r="N604" s="56">
        <v>40</v>
      </c>
      <c r="O604" s="56"/>
      <c r="P604" s="56">
        <v>856</v>
      </c>
      <c r="Q604" s="56">
        <v>250</v>
      </c>
      <c r="R604" s="56"/>
      <c r="S604" s="56"/>
      <c r="T604" s="56">
        <v>130</v>
      </c>
      <c r="U604" s="56"/>
      <c r="V604" s="56"/>
      <c r="W604" s="56"/>
      <c r="X604" s="57">
        <f t="shared" si="16"/>
        <v>1236</v>
      </c>
      <c r="Y604" s="27">
        <v>2600</v>
      </c>
      <c r="Z604" s="57">
        <f t="shared" si="17"/>
        <v>3836</v>
      </c>
      <c r="AA604" s="56"/>
      <c r="AB604" s="14" t="s">
        <v>1783</v>
      </c>
      <c r="AC604" s="15">
        <v>45940</v>
      </c>
      <c r="AD604" s="56"/>
      <c r="AE604" s="56"/>
      <c r="AF604" s="56"/>
      <c r="AG604" s="56"/>
      <c r="AH604" s="56"/>
      <c r="AI604" s="56">
        <v>350</v>
      </c>
      <c r="AJ604" s="56"/>
      <c r="AK604" s="56"/>
      <c r="AL604" s="56">
        <v>100</v>
      </c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15">
        <v>45938</v>
      </c>
      <c r="B605" s="49" t="s">
        <v>30</v>
      </c>
      <c r="C605" s="27" t="s">
        <v>256</v>
      </c>
      <c r="D605" s="27" t="s">
        <v>41</v>
      </c>
      <c r="E605" s="50" t="s">
        <v>32</v>
      </c>
      <c r="F605" s="51" t="str">
        <f>IFERROR(VLOOKUP(E605,#REF!,2,0),"-")</f>
        <v>-</v>
      </c>
      <c r="G605" s="50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7">
        <f t="shared" si="16"/>
        <v>0</v>
      </c>
      <c r="Y605" s="27"/>
      <c r="Z605" s="57">
        <f t="shared" si="17"/>
        <v>0</v>
      </c>
      <c r="AA605" s="56"/>
      <c r="AB605" s="56"/>
      <c r="AC605" s="15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9"/>
      <c r="AQ605" s="60"/>
      <c r="AR605" s="59"/>
      <c r="AS605" s="59"/>
    </row>
    <row r="606" spans="1:45" ht="18.75" customHeight="1">
      <c r="A606" s="80">
        <v>45938</v>
      </c>
      <c r="B606" s="49" t="s">
        <v>60</v>
      </c>
      <c r="C606" s="82" t="s">
        <v>282</v>
      </c>
      <c r="D606" s="82" t="s">
        <v>41</v>
      </c>
      <c r="E606" s="83" t="s">
        <v>210</v>
      </c>
      <c r="F606" s="84" t="str">
        <f>IFERROR(VLOOKUP(E606,#REF!,2,0),"-")</f>
        <v>-</v>
      </c>
      <c r="G606" s="83"/>
      <c r="H606" s="85"/>
      <c r="I606" s="85" t="s">
        <v>1772</v>
      </c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56"/>
      <c r="U606" s="85"/>
      <c r="V606" s="85"/>
      <c r="W606" s="85"/>
      <c r="X606" s="86">
        <f t="shared" si="16"/>
        <v>0</v>
      </c>
      <c r="Y606" s="82"/>
      <c r="Z606" s="86">
        <f t="shared" si="17"/>
        <v>0</v>
      </c>
      <c r="AA606" s="85"/>
      <c r="AB606" s="56"/>
      <c r="AC606" s="1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7"/>
      <c r="AQ606" s="88"/>
      <c r="AR606" s="87"/>
      <c r="AS606" s="87"/>
    </row>
    <row r="607" spans="1:45" ht="18.75" customHeight="1">
      <c r="A607" s="15">
        <v>45939</v>
      </c>
      <c r="B607" s="49" t="s">
        <v>211</v>
      </c>
      <c r="C607" s="27" t="s">
        <v>22</v>
      </c>
      <c r="D607" s="27" t="s">
        <v>23</v>
      </c>
      <c r="E607" s="50" t="s">
        <v>207</v>
      </c>
      <c r="F607" s="51" t="str">
        <f>IFERROR(VLOOKUP(E607,#REF!,2,0),"-")</f>
        <v>-</v>
      </c>
      <c r="G607" s="50" t="s">
        <v>29</v>
      </c>
      <c r="H607" s="56" t="s">
        <v>100</v>
      </c>
      <c r="I607" s="56" t="s">
        <v>1743</v>
      </c>
      <c r="J607" s="56" t="s">
        <v>97</v>
      </c>
      <c r="K607" s="56"/>
      <c r="L607" s="56"/>
      <c r="M607" s="56" t="s">
        <v>1799</v>
      </c>
      <c r="N607" s="56">
        <v>40</v>
      </c>
      <c r="O607" s="56"/>
      <c r="P607" s="56">
        <v>856</v>
      </c>
      <c r="Q607" s="56">
        <v>250</v>
      </c>
      <c r="R607" s="56"/>
      <c r="S607" s="56"/>
      <c r="T607" s="56">
        <v>130</v>
      </c>
      <c r="U607" s="56"/>
      <c r="V607" s="56"/>
      <c r="W607" s="56"/>
      <c r="X607" s="57">
        <f t="shared" si="16"/>
        <v>1236</v>
      </c>
      <c r="Y607" s="27">
        <v>4000</v>
      </c>
      <c r="Z607" s="57">
        <f t="shared" si="17"/>
        <v>5236</v>
      </c>
      <c r="AA607" s="56"/>
      <c r="AB607" s="56"/>
      <c r="AC607" s="15"/>
      <c r="AD607" s="56"/>
      <c r="AE607" s="56"/>
      <c r="AF607" s="56"/>
      <c r="AG607" s="56"/>
      <c r="AH607" s="56"/>
      <c r="AI607" s="56">
        <v>350</v>
      </c>
      <c r="AJ607" s="56"/>
      <c r="AK607" s="56"/>
      <c r="AL607" s="56">
        <v>100</v>
      </c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45939</v>
      </c>
      <c r="B608" s="49" t="s">
        <v>30</v>
      </c>
      <c r="C608" s="27" t="s">
        <v>28</v>
      </c>
      <c r="D608" s="27" t="s">
        <v>23</v>
      </c>
      <c r="E608" s="50" t="s">
        <v>261</v>
      </c>
      <c r="F608" s="51" t="str">
        <f>IFERROR(VLOOKUP(E608,#REF!,2,0),"-")</f>
        <v>-</v>
      </c>
      <c r="G608" s="50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7">
        <f t="shared" si="16"/>
        <v>0</v>
      </c>
      <c r="Y608" s="27"/>
      <c r="Z608" s="57">
        <f t="shared" si="17"/>
        <v>0</v>
      </c>
      <c r="AA608" s="56"/>
      <c r="AB608" s="56"/>
      <c r="AC608" s="15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15">
        <v>45939</v>
      </c>
      <c r="B609" s="49" t="s">
        <v>30</v>
      </c>
      <c r="C609" s="27" t="s">
        <v>31</v>
      </c>
      <c r="D609" s="27" t="s">
        <v>23</v>
      </c>
      <c r="E609" s="50" t="s">
        <v>248</v>
      </c>
      <c r="F609" s="51" t="str">
        <f>IFERROR(VLOOKUP(E609,#REF!,2,0),"-")</f>
        <v>-</v>
      </c>
      <c r="G609" s="50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7">
        <f t="shared" si="16"/>
        <v>0</v>
      </c>
      <c r="Y609" s="27"/>
      <c r="Z609" s="57">
        <f t="shared" si="17"/>
        <v>0</v>
      </c>
      <c r="AA609" s="56"/>
      <c r="AB609" s="56"/>
      <c r="AC609" s="15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9"/>
      <c r="AQ609" s="60"/>
      <c r="AR609" s="59"/>
      <c r="AS609" s="59"/>
    </row>
    <row r="610" spans="1:45" ht="18.75" customHeight="1">
      <c r="A610" s="15">
        <v>45939</v>
      </c>
      <c r="B610" s="49" t="s">
        <v>68</v>
      </c>
      <c r="C610" s="27" t="s">
        <v>1001</v>
      </c>
      <c r="D610" s="27" t="s">
        <v>23</v>
      </c>
      <c r="E610" s="50" t="s">
        <v>45</v>
      </c>
      <c r="F610" s="51" t="str">
        <f>IFERROR(VLOOKUP(E610,#REF!,2,0),"-")</f>
        <v>-</v>
      </c>
      <c r="G610" s="50" t="s">
        <v>24</v>
      </c>
      <c r="H610" s="56" t="s">
        <v>1800</v>
      </c>
      <c r="I610" s="56" t="s">
        <v>1801</v>
      </c>
      <c r="J610" s="56"/>
      <c r="K610" s="56"/>
      <c r="L610" s="56"/>
      <c r="M610" s="56" t="s">
        <v>59</v>
      </c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7">
        <f t="shared" si="16"/>
        <v>0</v>
      </c>
      <c r="Y610" s="27">
        <v>7500</v>
      </c>
      <c r="Z610" s="57">
        <f t="shared" si="17"/>
        <v>7500</v>
      </c>
      <c r="AA610" s="56"/>
      <c r="AB610" s="56"/>
      <c r="AC610" s="15"/>
      <c r="AD610" s="56"/>
      <c r="AE610" s="56"/>
      <c r="AF610" s="56"/>
      <c r="AG610" s="56"/>
      <c r="AH610" s="56"/>
      <c r="AI610" s="56">
        <v>700</v>
      </c>
      <c r="AJ610" s="56"/>
      <c r="AK610" s="56"/>
      <c r="AL610" s="56">
        <v>100</v>
      </c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45939</v>
      </c>
      <c r="B611" s="49" t="s">
        <v>30</v>
      </c>
      <c r="C611" s="27" t="s">
        <v>34</v>
      </c>
      <c r="D611" s="27" t="s">
        <v>23</v>
      </c>
      <c r="E611" s="50" t="s">
        <v>75</v>
      </c>
      <c r="F611" s="51" t="str">
        <f>IFERROR(VLOOKUP(E611,#REF!,2,0),"-")</f>
        <v>-</v>
      </c>
      <c r="G611" s="50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7">
        <f t="shared" si="16"/>
        <v>0</v>
      </c>
      <c r="Y611" s="27"/>
      <c r="Z611" s="57">
        <f t="shared" si="17"/>
        <v>0</v>
      </c>
      <c r="AA611" s="56"/>
      <c r="AB611" s="56"/>
      <c r="AC611" s="15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01">
        <v>45939</v>
      </c>
      <c r="B612" s="49" t="s">
        <v>155</v>
      </c>
      <c r="C612" s="103" t="s">
        <v>36</v>
      </c>
      <c r="D612" s="103" t="s">
        <v>23</v>
      </c>
      <c r="E612" s="104" t="s">
        <v>37</v>
      </c>
      <c r="F612" s="103" t="str">
        <f>IFERROR(VLOOKUP(E612,#REF!,2,0),"-")</f>
        <v>-</v>
      </c>
      <c r="G612" s="104" t="s">
        <v>24</v>
      </c>
      <c r="H612" s="56" t="s">
        <v>1265</v>
      </c>
      <c r="I612" s="56" t="s">
        <v>1485</v>
      </c>
      <c r="J612" s="56"/>
      <c r="K612" s="56" t="s">
        <v>1802</v>
      </c>
      <c r="L612" s="56" t="s">
        <v>1803</v>
      </c>
      <c r="M612" s="56" t="s">
        <v>197</v>
      </c>
      <c r="N612" s="56">
        <v>40</v>
      </c>
      <c r="O612" s="56"/>
      <c r="P612" s="56"/>
      <c r="Q612" s="56"/>
      <c r="R612" s="56"/>
      <c r="S612" s="56"/>
      <c r="T612" s="56"/>
      <c r="U612" s="56"/>
      <c r="V612" s="56">
        <v>600</v>
      </c>
      <c r="W612" s="56"/>
      <c r="X612" s="57">
        <f t="shared" si="16"/>
        <v>600</v>
      </c>
      <c r="Y612" s="27">
        <v>10000</v>
      </c>
      <c r="Z612" s="57">
        <f t="shared" si="17"/>
        <v>10600</v>
      </c>
      <c r="AA612" s="56"/>
      <c r="AB612" s="56"/>
      <c r="AC612" s="89"/>
      <c r="AD612" s="56"/>
      <c r="AE612" s="56"/>
      <c r="AF612" s="56"/>
      <c r="AG612" s="56"/>
      <c r="AH612" s="56"/>
      <c r="AI612" s="56">
        <v>500</v>
      </c>
      <c r="AJ612" s="56"/>
      <c r="AK612" s="56"/>
      <c r="AL612" s="56">
        <v>100</v>
      </c>
      <c r="AM612" s="56"/>
      <c r="AN612" s="56"/>
      <c r="AO612" s="56"/>
      <c r="AP612" s="59"/>
      <c r="AQ612" s="110"/>
      <c r="AR612" s="109"/>
      <c r="AS612" s="109"/>
    </row>
    <row r="613" spans="1:45" ht="18.75" customHeight="1">
      <c r="A613" s="15">
        <v>45939</v>
      </c>
      <c r="B613" s="49" t="s">
        <v>68</v>
      </c>
      <c r="C613" s="27" t="s">
        <v>44</v>
      </c>
      <c r="D613" s="27" t="s">
        <v>41</v>
      </c>
      <c r="E613" s="50" t="s">
        <v>222</v>
      </c>
      <c r="F613" s="51" t="str">
        <f>IFERROR(VLOOKUP(E613,#REF!,2,0),"-")</f>
        <v>-</v>
      </c>
      <c r="G613" s="50" t="s">
        <v>24</v>
      </c>
      <c r="H613" s="56" t="s">
        <v>1800</v>
      </c>
      <c r="I613" s="56" t="s">
        <v>1801</v>
      </c>
      <c r="J613" s="56"/>
      <c r="K613" s="56"/>
      <c r="L613" s="56"/>
      <c r="M613" s="56" t="s">
        <v>57</v>
      </c>
      <c r="N613" s="56">
        <v>40</v>
      </c>
      <c r="O613" s="56"/>
      <c r="P613" s="56"/>
      <c r="Q613" s="56"/>
      <c r="R613" s="56"/>
      <c r="S613" s="56"/>
      <c r="T613" s="56"/>
      <c r="U613" s="56"/>
      <c r="V613" s="56"/>
      <c r="W613" s="56"/>
      <c r="X613" s="57">
        <f t="shared" si="16"/>
        <v>0</v>
      </c>
      <c r="Y613" s="27">
        <v>7500</v>
      </c>
      <c r="Z613" s="57">
        <f t="shared" si="17"/>
        <v>7500</v>
      </c>
      <c r="AA613" s="56"/>
      <c r="AB613" s="56"/>
      <c r="AC613" s="15"/>
      <c r="AD613" s="56"/>
      <c r="AE613" s="56"/>
      <c r="AF613" s="56"/>
      <c r="AG613" s="56"/>
      <c r="AH613" s="56"/>
      <c r="AI613" s="56">
        <v>700</v>
      </c>
      <c r="AJ613" s="56"/>
      <c r="AK613" s="56"/>
      <c r="AL613" s="56">
        <v>100</v>
      </c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01">
        <v>45939</v>
      </c>
      <c r="B614" s="49" t="s">
        <v>202</v>
      </c>
      <c r="C614" s="103" t="s">
        <v>39</v>
      </c>
      <c r="D614" s="103" t="s">
        <v>41</v>
      </c>
      <c r="E614" s="104" t="s">
        <v>151</v>
      </c>
      <c r="F614" s="103" t="str">
        <f>IFERROR(VLOOKUP(E614,#REF!,2,0),"-")</f>
        <v>-</v>
      </c>
      <c r="G614" s="104" t="s">
        <v>24</v>
      </c>
      <c r="H614" s="56" t="s">
        <v>1720</v>
      </c>
      <c r="I614" s="56" t="s">
        <v>1721</v>
      </c>
      <c r="J614" s="56"/>
      <c r="K614" s="56"/>
      <c r="L614" s="56"/>
      <c r="M614" s="56" t="s">
        <v>38</v>
      </c>
      <c r="N614" s="56">
        <v>40</v>
      </c>
      <c r="O614" s="56"/>
      <c r="P614" s="56"/>
      <c r="Q614" s="56"/>
      <c r="R614" s="56"/>
      <c r="S614" s="56"/>
      <c r="T614" s="56"/>
      <c r="U614" s="56"/>
      <c r="V614" s="56"/>
      <c r="W614" s="56"/>
      <c r="X614" s="57">
        <f t="shared" si="16"/>
        <v>0</v>
      </c>
      <c r="Y614" s="27">
        <v>6800</v>
      </c>
      <c r="Z614" s="57">
        <f t="shared" si="17"/>
        <v>6800</v>
      </c>
      <c r="AA614" s="56"/>
      <c r="AB614" s="56"/>
      <c r="AC614" s="89"/>
      <c r="AD614" s="56"/>
      <c r="AE614" s="56"/>
      <c r="AF614" s="56"/>
      <c r="AG614" s="56"/>
      <c r="AH614" s="56"/>
      <c r="AI614" s="56">
        <v>450</v>
      </c>
      <c r="AJ614" s="56"/>
      <c r="AK614" s="56"/>
      <c r="AL614" s="56">
        <v>100</v>
      </c>
      <c r="AM614" s="56"/>
      <c r="AN614" s="56"/>
      <c r="AO614" s="56"/>
      <c r="AP614" s="59"/>
      <c r="AQ614" s="110"/>
      <c r="AR614" s="109"/>
      <c r="AS614" s="109"/>
    </row>
    <row r="615" spans="1:45" ht="18.75" customHeight="1">
      <c r="A615" s="101">
        <v>45939</v>
      </c>
      <c r="B615" s="49" t="s">
        <v>60</v>
      </c>
      <c r="C615" s="103" t="s">
        <v>46</v>
      </c>
      <c r="D615" s="103" t="s">
        <v>41</v>
      </c>
      <c r="E615" s="104" t="s">
        <v>234</v>
      </c>
      <c r="F615" s="103" t="str">
        <f>IFERROR(VLOOKUP(E615,#REF!,2,0),"-")</f>
        <v>-</v>
      </c>
      <c r="G615" s="104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7">
        <f t="shared" si="16"/>
        <v>0</v>
      </c>
      <c r="Y615" s="27"/>
      <c r="Z615" s="57">
        <f t="shared" si="17"/>
        <v>0</v>
      </c>
      <c r="AA615" s="56"/>
      <c r="AB615" s="56"/>
      <c r="AC615" s="89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9"/>
      <c r="AQ615" s="110"/>
      <c r="AR615" s="109"/>
      <c r="AS615" s="109"/>
    </row>
    <row r="616" spans="1:45" ht="18.75" customHeight="1">
      <c r="A616" s="15">
        <v>45939</v>
      </c>
      <c r="B616" s="49" t="s">
        <v>30</v>
      </c>
      <c r="C616" s="27" t="s">
        <v>47</v>
      </c>
      <c r="D616" s="27" t="s">
        <v>41</v>
      </c>
      <c r="E616" s="50" t="s">
        <v>286</v>
      </c>
      <c r="F616" s="51" t="str">
        <f>IFERROR(VLOOKUP(E616,#REF!,2,0),"-")</f>
        <v>-</v>
      </c>
      <c r="G616" s="50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7">
        <f t="shared" si="16"/>
        <v>0</v>
      </c>
      <c r="Y616" s="27"/>
      <c r="Z616" s="57">
        <f t="shared" si="17"/>
        <v>0</v>
      </c>
      <c r="AA616" s="56"/>
      <c r="AB616" s="56"/>
      <c r="AC616" s="15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9"/>
      <c r="AQ616" s="60"/>
      <c r="AR616" s="59"/>
      <c r="AS616" s="59"/>
    </row>
    <row r="617" spans="1:45" ht="18.75" customHeight="1">
      <c r="A617" s="15">
        <v>45939</v>
      </c>
      <c r="B617" s="49" t="s">
        <v>30</v>
      </c>
      <c r="C617" s="27" t="s">
        <v>263</v>
      </c>
      <c r="D617" s="27" t="s">
        <v>41</v>
      </c>
      <c r="E617" s="50" t="s">
        <v>266</v>
      </c>
      <c r="F617" s="51" t="str">
        <f>IFERROR(VLOOKUP(E617,#REF!,2,0),"-")</f>
        <v>-</v>
      </c>
      <c r="G617" s="50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7">
        <f t="shared" si="16"/>
        <v>0</v>
      </c>
      <c r="Y617" s="27"/>
      <c r="Z617" s="57">
        <f t="shared" si="17"/>
        <v>0</v>
      </c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9"/>
      <c r="AQ617" s="60"/>
      <c r="AR617" s="59"/>
      <c r="AS617" s="59"/>
    </row>
    <row r="618" spans="1:45" ht="18.75" customHeight="1">
      <c r="A618" s="15">
        <v>45939</v>
      </c>
      <c r="B618" s="49" t="s">
        <v>30</v>
      </c>
      <c r="C618" s="27" t="s">
        <v>52</v>
      </c>
      <c r="D618" s="27" t="s">
        <v>41</v>
      </c>
      <c r="E618" s="50"/>
      <c r="F618" s="51" t="str">
        <f>IFERROR(VLOOKUP(E618,#REF!,2,0),"-")</f>
        <v>-</v>
      </c>
      <c r="G618" s="50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7">
        <f t="shared" si="16"/>
        <v>0</v>
      </c>
      <c r="Y618" s="27"/>
      <c r="Z618" s="57">
        <f t="shared" si="17"/>
        <v>0</v>
      </c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15">
        <v>45939</v>
      </c>
      <c r="B619" s="49" t="s">
        <v>42</v>
      </c>
      <c r="C619" s="27" t="s">
        <v>54</v>
      </c>
      <c r="D619" s="27" t="s">
        <v>41</v>
      </c>
      <c r="E619" s="50" t="s">
        <v>227</v>
      </c>
      <c r="F619" s="51" t="str">
        <f>IFERROR(VLOOKUP(E619,#REF!,2,0),"-")</f>
        <v>-</v>
      </c>
      <c r="G619" s="50" t="s">
        <v>29</v>
      </c>
      <c r="H619" s="56" t="s">
        <v>116</v>
      </c>
      <c r="I619" s="56" t="s">
        <v>1752</v>
      </c>
      <c r="J619" s="56" t="s">
        <v>95</v>
      </c>
      <c r="K619" s="56">
        <v>250025525</v>
      </c>
      <c r="L619" s="56" t="s">
        <v>1804</v>
      </c>
      <c r="M619" s="56" t="s">
        <v>1805</v>
      </c>
      <c r="N619" s="56">
        <v>40</v>
      </c>
      <c r="O619" s="56"/>
      <c r="P619" s="56">
        <v>1070</v>
      </c>
      <c r="Q619" s="56">
        <v>267.5</v>
      </c>
      <c r="R619" s="56"/>
      <c r="S619" s="56"/>
      <c r="T619" s="56">
        <v>130</v>
      </c>
      <c r="U619" s="56"/>
      <c r="V619" s="56"/>
      <c r="W619" s="56"/>
      <c r="X619" s="57">
        <f t="shared" si="16"/>
        <v>1467.5</v>
      </c>
      <c r="Y619" s="27">
        <v>4363</v>
      </c>
      <c r="Z619" s="57">
        <f t="shared" si="17"/>
        <v>5830.5</v>
      </c>
      <c r="AA619" s="56"/>
      <c r="AB619" s="14" t="s">
        <v>1806</v>
      </c>
      <c r="AC619" s="15">
        <v>45943</v>
      </c>
      <c r="AD619" s="56"/>
      <c r="AE619" s="56"/>
      <c r="AF619" s="56"/>
      <c r="AG619" s="56"/>
      <c r="AH619" s="56"/>
      <c r="AI619" s="56">
        <v>350</v>
      </c>
      <c r="AJ619" s="56"/>
      <c r="AK619" s="56"/>
      <c r="AL619" s="56">
        <v>100</v>
      </c>
      <c r="AM619" s="56"/>
      <c r="AN619" s="56"/>
      <c r="AO619" s="56"/>
      <c r="AP619" s="59"/>
      <c r="AQ619" s="60"/>
      <c r="AR619" s="59"/>
      <c r="AS619" s="59"/>
    </row>
    <row r="620" spans="1:45" ht="18.75" customHeight="1">
      <c r="A620" s="15">
        <v>45939</v>
      </c>
      <c r="B620" s="49" t="s">
        <v>68</v>
      </c>
      <c r="C620" s="27" t="s">
        <v>56</v>
      </c>
      <c r="D620" s="27" t="s">
        <v>41</v>
      </c>
      <c r="E620" s="50" t="s">
        <v>253</v>
      </c>
      <c r="F620" s="51" t="str">
        <f>IFERROR(VLOOKUP(E620,#REF!,2,0),"-")</f>
        <v>-</v>
      </c>
      <c r="G620" s="50" t="s">
        <v>24</v>
      </c>
      <c r="H620" s="56" t="s">
        <v>1800</v>
      </c>
      <c r="I620" s="56" t="s">
        <v>1801</v>
      </c>
      <c r="J620" s="56"/>
      <c r="K620" s="56"/>
      <c r="L620" s="56"/>
      <c r="M620" s="56" t="s">
        <v>49</v>
      </c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7">
        <f t="shared" si="16"/>
        <v>0</v>
      </c>
      <c r="Y620" s="27">
        <v>7500</v>
      </c>
      <c r="Z620" s="57">
        <f t="shared" si="17"/>
        <v>7500</v>
      </c>
      <c r="AA620" s="56"/>
      <c r="AB620" s="56"/>
      <c r="AC620" s="56"/>
      <c r="AD620" s="56"/>
      <c r="AE620" s="56"/>
      <c r="AF620" s="56"/>
      <c r="AG620" s="56"/>
      <c r="AH620" s="56"/>
      <c r="AI620" s="56">
        <v>700</v>
      </c>
      <c r="AJ620" s="56"/>
      <c r="AK620" s="56"/>
      <c r="AL620" s="56">
        <v>100</v>
      </c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5">
        <v>45939</v>
      </c>
      <c r="B621" s="49" t="s">
        <v>30</v>
      </c>
      <c r="C621" s="27" t="s">
        <v>78</v>
      </c>
      <c r="D621" s="27" t="s">
        <v>41</v>
      </c>
      <c r="E621" s="50" t="s">
        <v>55</v>
      </c>
      <c r="F621" s="51" t="str">
        <f>IFERROR(VLOOKUP(E621,#REF!,2,0),"-")</f>
        <v>-</v>
      </c>
      <c r="G621" s="50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7">
        <f t="shared" si="16"/>
        <v>0</v>
      </c>
      <c r="Y621" s="27"/>
      <c r="Z621" s="57">
        <f t="shared" si="17"/>
        <v>0</v>
      </c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9"/>
      <c r="AQ621" s="60"/>
      <c r="AR621" s="59"/>
      <c r="AS621" s="59"/>
    </row>
    <row r="622" spans="1:45" ht="18.75" customHeight="1">
      <c r="A622" s="15">
        <v>45939</v>
      </c>
      <c r="B622" s="49" t="s">
        <v>283</v>
      </c>
      <c r="C622" s="27" t="s">
        <v>79</v>
      </c>
      <c r="D622" s="27" t="s">
        <v>41</v>
      </c>
      <c r="E622" s="50" t="s">
        <v>53</v>
      </c>
      <c r="F622" s="51" t="str">
        <f>IFERROR(VLOOKUP(E622,#REF!,2,0),"-")</f>
        <v>-</v>
      </c>
      <c r="G622" s="50" t="s">
        <v>24</v>
      </c>
      <c r="H622" s="56" t="s">
        <v>1766</v>
      </c>
      <c r="I622" s="56" t="s">
        <v>1807</v>
      </c>
      <c r="J622" s="56"/>
      <c r="K622" s="56" t="s">
        <v>26</v>
      </c>
      <c r="L622" s="56"/>
      <c r="M622" s="56" t="s">
        <v>51</v>
      </c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7">
        <f t="shared" si="16"/>
        <v>0</v>
      </c>
      <c r="Y622" s="27">
        <v>4390</v>
      </c>
      <c r="Z622" s="57">
        <f t="shared" si="17"/>
        <v>4390</v>
      </c>
      <c r="AA622" s="56"/>
      <c r="AB622" s="14" t="s">
        <v>1699</v>
      </c>
      <c r="AC622" s="56" t="s">
        <v>1700</v>
      </c>
      <c r="AD622" s="56"/>
      <c r="AE622" s="56"/>
      <c r="AF622" s="56"/>
      <c r="AG622" s="56"/>
      <c r="AH622" s="56"/>
      <c r="AI622" s="56">
        <v>350</v>
      </c>
      <c r="AJ622" s="56"/>
      <c r="AK622" s="56"/>
      <c r="AL622" s="56">
        <v>100</v>
      </c>
      <c r="AM622" s="56"/>
      <c r="AN622" s="56"/>
      <c r="AO622" s="56"/>
      <c r="AP622" s="59"/>
      <c r="AQ622" s="60"/>
      <c r="AR622" s="59"/>
      <c r="AS622" s="59"/>
    </row>
    <row r="623" spans="1:45" ht="18.75" customHeight="1">
      <c r="A623" s="15">
        <v>45939</v>
      </c>
      <c r="B623" s="49" t="s">
        <v>30</v>
      </c>
      <c r="C623" s="27" t="s">
        <v>80</v>
      </c>
      <c r="D623" s="27" t="s">
        <v>41</v>
      </c>
      <c r="E623" s="50" t="s">
        <v>258</v>
      </c>
      <c r="F623" s="51" t="str">
        <f>IFERROR(VLOOKUP(E623,#REF!,2,0),"-")</f>
        <v>-</v>
      </c>
      <c r="G623" s="50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16"/>
        <v>0</v>
      </c>
      <c r="Y623" s="27"/>
      <c r="Z623" s="57">
        <f t="shared" si="17"/>
        <v>0</v>
      </c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45939</v>
      </c>
      <c r="B624" s="49" t="s">
        <v>211</v>
      </c>
      <c r="C624" s="27" t="s">
        <v>81</v>
      </c>
      <c r="D624" s="27" t="s">
        <v>41</v>
      </c>
      <c r="E624" s="50" t="s">
        <v>74</v>
      </c>
      <c r="F624" s="51" t="str">
        <f>IFERROR(VLOOKUP(E624,#REF!,2,0),"-")</f>
        <v>-</v>
      </c>
      <c r="G624" s="50" t="s">
        <v>29</v>
      </c>
      <c r="H624" s="56" t="s">
        <v>100</v>
      </c>
      <c r="I624" s="56" t="s">
        <v>1743</v>
      </c>
      <c r="J624" s="56" t="s">
        <v>97</v>
      </c>
      <c r="K624" s="56"/>
      <c r="L624" s="56"/>
      <c r="M624" s="56" t="s">
        <v>1808</v>
      </c>
      <c r="N624" s="56">
        <v>40</v>
      </c>
      <c r="O624" s="56"/>
      <c r="P624" s="56">
        <v>856</v>
      </c>
      <c r="Q624" s="56">
        <v>250</v>
      </c>
      <c r="R624" s="56"/>
      <c r="S624" s="56"/>
      <c r="T624" s="56">
        <v>130</v>
      </c>
      <c r="U624" s="56"/>
      <c r="V624" s="56"/>
      <c r="W624" s="56"/>
      <c r="X624" s="57">
        <f t="shared" si="16"/>
        <v>1236</v>
      </c>
      <c r="Y624" s="27">
        <v>4000</v>
      </c>
      <c r="Z624" s="57">
        <f t="shared" si="17"/>
        <v>5236</v>
      </c>
      <c r="AA624" s="56"/>
      <c r="AB624" s="56"/>
      <c r="AC624" s="56"/>
      <c r="AD624" s="56"/>
      <c r="AE624" s="56"/>
      <c r="AF624" s="56"/>
      <c r="AG624" s="56"/>
      <c r="AH624" s="56"/>
      <c r="AI624" s="56">
        <v>350</v>
      </c>
      <c r="AJ624" s="56"/>
      <c r="AK624" s="56"/>
      <c r="AL624" s="56">
        <v>100</v>
      </c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01">
        <v>45939</v>
      </c>
      <c r="B625" s="49" t="s">
        <v>30</v>
      </c>
      <c r="C625" s="103" t="s">
        <v>50</v>
      </c>
      <c r="D625" s="103" t="s">
        <v>41</v>
      </c>
      <c r="E625" s="104" t="s">
        <v>219</v>
      </c>
      <c r="F625" s="103" t="str">
        <f>IFERROR(VLOOKUP(E625,#REF!,2,0),"-")</f>
        <v>-</v>
      </c>
      <c r="G625" s="104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7">
        <f t="shared" si="16"/>
        <v>0</v>
      </c>
      <c r="Y625" s="27"/>
      <c r="Z625" s="57">
        <f t="shared" si="17"/>
        <v>0</v>
      </c>
      <c r="AA625" s="56"/>
      <c r="AB625" s="56"/>
      <c r="AC625" s="89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9"/>
      <c r="AQ625" s="110"/>
      <c r="AR625" s="109"/>
      <c r="AS625" s="109"/>
    </row>
    <row r="626" spans="1:45" ht="18.75" customHeight="1">
      <c r="A626" s="15">
        <v>45939</v>
      </c>
      <c r="B626" s="49" t="s">
        <v>30</v>
      </c>
      <c r="C626" s="27" t="s">
        <v>259</v>
      </c>
      <c r="D626" s="27" t="s">
        <v>41</v>
      </c>
      <c r="E626" s="50" t="s">
        <v>272</v>
      </c>
      <c r="F626" s="51" t="str">
        <f>IFERROR(VLOOKUP(E626,#REF!,2,0),"-")</f>
        <v>-</v>
      </c>
      <c r="G626" s="50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7">
        <f t="shared" si="16"/>
        <v>0</v>
      </c>
      <c r="Y626" s="27"/>
      <c r="Z626" s="57">
        <f t="shared" si="17"/>
        <v>0</v>
      </c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15">
        <v>45939</v>
      </c>
      <c r="B627" s="49" t="s">
        <v>30</v>
      </c>
      <c r="C627" s="27" t="s">
        <v>256</v>
      </c>
      <c r="D627" s="27" t="s">
        <v>41</v>
      </c>
      <c r="E627" s="50"/>
      <c r="F627" s="51" t="str">
        <f>IFERROR(VLOOKUP(E627,#REF!,2,0),"-")</f>
        <v>-</v>
      </c>
      <c r="G627" s="50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7">
        <f t="shared" si="16"/>
        <v>0</v>
      </c>
      <c r="Y627" s="27"/>
      <c r="Z627" s="57">
        <f t="shared" si="17"/>
        <v>0</v>
      </c>
      <c r="AA627" s="56"/>
      <c r="AB627" s="56"/>
      <c r="AC627" s="15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9"/>
      <c r="AQ627" s="60"/>
      <c r="AR627" s="59"/>
      <c r="AS627" s="59"/>
    </row>
    <row r="628" spans="1:45" ht="18.75" customHeight="1">
      <c r="A628" s="80">
        <v>45939</v>
      </c>
      <c r="B628" s="49" t="s">
        <v>60</v>
      </c>
      <c r="C628" s="82" t="s">
        <v>282</v>
      </c>
      <c r="D628" s="82" t="s">
        <v>41</v>
      </c>
      <c r="E628" s="83" t="s">
        <v>210</v>
      </c>
      <c r="F628" s="84" t="str">
        <f>IFERROR(VLOOKUP(E628,#REF!,2,0),"-")</f>
        <v>-</v>
      </c>
      <c r="G628" s="83"/>
      <c r="H628" s="85"/>
      <c r="I628" s="85" t="s">
        <v>1772</v>
      </c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6">
        <f t="shared" si="16"/>
        <v>0</v>
      </c>
      <c r="Y628" s="82"/>
      <c r="Z628" s="86">
        <f t="shared" si="17"/>
        <v>0</v>
      </c>
      <c r="AA628" s="85"/>
      <c r="AB628" s="85"/>
      <c r="AC628" s="80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7"/>
      <c r="AQ628" s="88"/>
      <c r="AR628" s="87"/>
      <c r="AS628" s="87"/>
    </row>
    <row r="629" spans="1:45" ht="18.75" customHeight="1">
      <c r="A629" s="15">
        <v>45940</v>
      </c>
      <c r="B629" s="49" t="s">
        <v>211</v>
      </c>
      <c r="C629" s="27" t="s">
        <v>22</v>
      </c>
      <c r="D629" s="27" t="s">
        <v>23</v>
      </c>
      <c r="E629" s="50" t="s">
        <v>207</v>
      </c>
      <c r="F629" s="51" t="str">
        <f>IFERROR(VLOOKUP(E629,#REF!,2,0),"-")</f>
        <v>-</v>
      </c>
      <c r="G629" s="50" t="s">
        <v>35</v>
      </c>
      <c r="H629" s="56" t="s">
        <v>108</v>
      </c>
      <c r="I629" s="56" t="s">
        <v>1790</v>
      </c>
      <c r="J629" s="56" t="s">
        <v>172</v>
      </c>
      <c r="K629" s="56"/>
      <c r="L629" s="56"/>
      <c r="M629" s="56" t="s">
        <v>1809</v>
      </c>
      <c r="N629" s="56">
        <v>40</v>
      </c>
      <c r="O629" s="56"/>
      <c r="P629" s="56">
        <v>1284</v>
      </c>
      <c r="Q629" s="56">
        <v>270</v>
      </c>
      <c r="R629" s="56"/>
      <c r="S629" s="56"/>
      <c r="T629" s="56">
        <v>100</v>
      </c>
      <c r="U629" s="56"/>
      <c r="V629" s="56"/>
      <c r="W629" s="56"/>
      <c r="X629" s="57">
        <f t="shared" si="16"/>
        <v>1654</v>
      </c>
      <c r="Y629" s="27">
        <v>2000</v>
      </c>
      <c r="Z629" s="57">
        <f t="shared" si="17"/>
        <v>3654</v>
      </c>
      <c r="AA629" s="56"/>
      <c r="AB629" s="56"/>
      <c r="AC629" s="15"/>
      <c r="AD629" s="56"/>
      <c r="AE629" s="56"/>
      <c r="AF629" s="56"/>
      <c r="AG629" s="56"/>
      <c r="AH629" s="56"/>
      <c r="AI629" s="56">
        <v>200</v>
      </c>
      <c r="AJ629" s="56"/>
      <c r="AK629" s="56"/>
      <c r="AL629" s="56">
        <v>100</v>
      </c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45940</v>
      </c>
      <c r="B630" s="49" t="s">
        <v>211</v>
      </c>
      <c r="C630" s="27" t="s">
        <v>22</v>
      </c>
      <c r="D630" s="27" t="s">
        <v>23</v>
      </c>
      <c r="E630" s="50" t="s">
        <v>207</v>
      </c>
      <c r="F630" s="51" t="s">
        <v>1810</v>
      </c>
      <c r="G630" s="50" t="s">
        <v>35</v>
      </c>
      <c r="H630" s="56" t="s">
        <v>108</v>
      </c>
      <c r="I630" s="56" t="s">
        <v>1790</v>
      </c>
      <c r="J630" s="56" t="s">
        <v>172</v>
      </c>
      <c r="K630" s="56"/>
      <c r="L630" s="56"/>
      <c r="M630" s="56" t="s">
        <v>1811</v>
      </c>
      <c r="N630" s="56">
        <v>40</v>
      </c>
      <c r="O630" s="56"/>
      <c r="P630" s="56">
        <v>1284</v>
      </c>
      <c r="Q630" s="56">
        <v>270</v>
      </c>
      <c r="R630" s="56">
        <v>1070</v>
      </c>
      <c r="S630" s="56"/>
      <c r="T630" s="56"/>
      <c r="U630" s="56"/>
      <c r="V630" s="56"/>
      <c r="W630" s="56"/>
      <c r="X630" s="57"/>
      <c r="Y630" s="27">
        <v>2000</v>
      </c>
      <c r="Z630" s="56"/>
      <c r="AA630" s="56"/>
      <c r="AB630" s="56"/>
      <c r="AC630" s="15"/>
      <c r="AD630" s="56"/>
      <c r="AE630" s="56"/>
      <c r="AF630" s="56"/>
      <c r="AG630" s="56"/>
      <c r="AH630" s="56"/>
      <c r="AI630" s="56">
        <v>200</v>
      </c>
      <c r="AJ630" s="56"/>
      <c r="AK630" s="56"/>
      <c r="AL630" s="56">
        <v>100</v>
      </c>
      <c r="AM630" s="56"/>
      <c r="AN630" s="56"/>
      <c r="AO630" s="56"/>
      <c r="AP630" s="59"/>
      <c r="AQ630" s="60"/>
      <c r="AR630" s="59"/>
      <c r="AS630" s="59"/>
    </row>
    <row r="631" spans="1:45" ht="18.75" customHeight="1">
      <c r="A631" s="101">
        <v>45940</v>
      </c>
      <c r="B631" s="49" t="s">
        <v>211</v>
      </c>
      <c r="C631" s="103" t="s">
        <v>28</v>
      </c>
      <c r="D631" s="103" t="s">
        <v>23</v>
      </c>
      <c r="E631" s="104" t="s">
        <v>261</v>
      </c>
      <c r="F631" s="103" t="str">
        <f>IFERROR(VLOOKUP(E631,#REF!,2,0),"-")</f>
        <v>-</v>
      </c>
      <c r="G631" s="104" t="s">
        <v>35</v>
      </c>
      <c r="H631" s="56" t="s">
        <v>108</v>
      </c>
      <c r="I631" s="56" t="s">
        <v>1790</v>
      </c>
      <c r="J631" s="56" t="s">
        <v>172</v>
      </c>
      <c r="K631" s="56"/>
      <c r="L631" s="56"/>
      <c r="M631" s="56" t="s">
        <v>1812</v>
      </c>
      <c r="N631" s="56">
        <v>40</v>
      </c>
      <c r="O631" s="56"/>
      <c r="P631" s="56">
        <v>1284</v>
      </c>
      <c r="Q631" s="56">
        <v>270</v>
      </c>
      <c r="R631" s="56">
        <v>1070</v>
      </c>
      <c r="S631" s="56"/>
      <c r="T631" s="56">
        <v>100</v>
      </c>
      <c r="U631" s="56"/>
      <c r="V631" s="56"/>
      <c r="W631" s="56"/>
      <c r="X631" s="57">
        <f>SUM(P631:V631)-W631</f>
        <v>2724</v>
      </c>
      <c r="Y631" s="27">
        <v>2000</v>
      </c>
      <c r="Z631" s="57">
        <f>SUM(X631:Y631
)</f>
        <v>4724</v>
      </c>
      <c r="AA631" s="56"/>
      <c r="AB631" s="56"/>
      <c r="AC631" s="89"/>
      <c r="AD631" s="56"/>
      <c r="AE631" s="56"/>
      <c r="AF631" s="56"/>
      <c r="AG631" s="56"/>
      <c r="AH631" s="56"/>
      <c r="AI631" s="56">
        <v>200</v>
      </c>
      <c r="AJ631" s="56"/>
      <c r="AK631" s="56"/>
      <c r="AL631" s="56">
        <v>100</v>
      </c>
      <c r="AM631" s="56"/>
      <c r="AN631" s="56"/>
      <c r="AO631" s="56"/>
      <c r="AP631" s="59"/>
      <c r="AQ631" s="110"/>
      <c r="AR631" s="109"/>
      <c r="AS631" s="109"/>
    </row>
    <row r="632" spans="1:45" ht="18.75" customHeight="1">
      <c r="A632" s="15">
        <v>45940</v>
      </c>
      <c r="B632" s="49" t="s">
        <v>211</v>
      </c>
      <c r="C632" s="103" t="s">
        <v>28</v>
      </c>
      <c r="D632" s="103" t="s">
        <v>23</v>
      </c>
      <c r="E632" s="104" t="s">
        <v>261</v>
      </c>
      <c r="F632" s="103" t="str">
        <f>IFERROR(VLOOKUP(E632,#REF!,2,0),"-")</f>
        <v>-</v>
      </c>
      <c r="G632" s="104" t="s">
        <v>35</v>
      </c>
      <c r="H632" s="56" t="s">
        <v>108</v>
      </c>
      <c r="I632" s="56" t="s">
        <v>1790</v>
      </c>
      <c r="J632" s="56" t="s">
        <v>172</v>
      </c>
      <c r="K632" s="56"/>
      <c r="L632" s="56"/>
      <c r="M632" s="56" t="s">
        <v>1813</v>
      </c>
      <c r="N632" s="56">
        <v>40</v>
      </c>
      <c r="O632" s="56"/>
      <c r="P632" s="56">
        <v>1284</v>
      </c>
      <c r="Q632" s="56">
        <v>270</v>
      </c>
      <c r="R632" s="56"/>
      <c r="S632" s="56"/>
      <c r="T632" s="56">
        <v>100</v>
      </c>
      <c r="U632" s="56"/>
      <c r="V632" s="56"/>
      <c r="W632" s="56"/>
      <c r="X632" s="57"/>
      <c r="Y632" s="27">
        <v>2000</v>
      </c>
      <c r="Z632" s="56"/>
      <c r="AA632" s="56"/>
      <c r="AB632" s="56"/>
      <c r="AC632" s="89"/>
      <c r="AD632" s="56"/>
      <c r="AE632" s="56"/>
      <c r="AF632" s="56"/>
      <c r="AG632" s="56"/>
      <c r="AH632" s="56"/>
      <c r="AI632" s="56">
        <v>200</v>
      </c>
      <c r="AJ632" s="56"/>
      <c r="AK632" s="56"/>
      <c r="AL632" s="56">
        <v>100</v>
      </c>
      <c r="AM632" s="56"/>
      <c r="AN632" s="56"/>
      <c r="AO632" s="56"/>
      <c r="AP632" s="59"/>
      <c r="AQ632" s="110"/>
      <c r="AR632" s="109"/>
      <c r="AS632" s="109"/>
    </row>
    <row r="633" spans="1:45" ht="18.75" customHeight="1">
      <c r="A633" s="101">
        <v>45940</v>
      </c>
      <c r="B633" s="49" t="s">
        <v>30</v>
      </c>
      <c r="C633" s="103" t="s">
        <v>31</v>
      </c>
      <c r="D633" s="103" t="s">
        <v>23</v>
      </c>
      <c r="E633" s="104"/>
      <c r="F633" s="103" t="str">
        <f>IFERROR(VLOOKUP(E633,#REF!,2,0),"-")</f>
        <v>-</v>
      </c>
      <c r="G633" s="104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7">
        <f t="shared" ref="X633:X641" si="18">SUM(P633:V633)-W633</f>
        <v>0</v>
      </c>
      <c r="Y633" s="27"/>
      <c r="Z633" s="57">
        <f t="shared" ref="Z633:Z641" si="19">SUM(X633:Y633
)</f>
        <v>0</v>
      </c>
      <c r="AA633" s="56"/>
      <c r="AB633" s="56"/>
      <c r="AC633" s="89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9"/>
      <c r="AQ633" s="110"/>
      <c r="AR633" s="109"/>
      <c r="AS633" s="109"/>
    </row>
    <row r="634" spans="1:45" ht="18.75" customHeight="1">
      <c r="A634" s="15">
        <v>45940</v>
      </c>
      <c r="B634" s="49" t="s">
        <v>70</v>
      </c>
      <c r="C634" s="27" t="s">
        <v>1001</v>
      </c>
      <c r="D634" s="27" t="s">
        <v>23</v>
      </c>
      <c r="E634" s="50" t="s">
        <v>45</v>
      </c>
      <c r="F634" s="51" t="s">
        <v>1002</v>
      </c>
      <c r="G634" s="50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7">
        <f t="shared" si="18"/>
        <v>0</v>
      </c>
      <c r="Y634" s="27"/>
      <c r="Z634" s="57">
        <f t="shared" si="19"/>
        <v>0</v>
      </c>
      <c r="AA634" s="56"/>
      <c r="AB634" s="56"/>
      <c r="AC634" s="15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9"/>
      <c r="AQ634" s="60"/>
      <c r="AR634" s="59"/>
      <c r="AS634" s="59"/>
    </row>
    <row r="635" spans="1:45" ht="18.75" customHeight="1">
      <c r="A635" s="15">
        <v>45940</v>
      </c>
      <c r="B635" s="49" t="s">
        <v>27</v>
      </c>
      <c r="C635" s="27" t="s">
        <v>34</v>
      </c>
      <c r="D635" s="27" t="s">
        <v>23</v>
      </c>
      <c r="E635" s="50" t="s">
        <v>75</v>
      </c>
      <c r="F635" s="51" t="str">
        <f>IFERROR(VLOOKUP(E635,#REF!,2,0),"-")</f>
        <v>-</v>
      </c>
      <c r="G635" s="50" t="s">
        <v>29</v>
      </c>
      <c r="H635" s="56" t="s">
        <v>116</v>
      </c>
      <c r="I635" s="56" t="s">
        <v>104</v>
      </c>
      <c r="J635" s="56" t="s">
        <v>106</v>
      </c>
      <c r="K635" s="56" t="s">
        <v>1814</v>
      </c>
      <c r="L635" s="56" t="s">
        <v>1815</v>
      </c>
      <c r="M635" s="56" t="s">
        <v>1816</v>
      </c>
      <c r="N635" s="56">
        <v>40</v>
      </c>
      <c r="O635" s="56"/>
      <c r="P635" s="56">
        <v>1070</v>
      </c>
      <c r="Q635" s="56">
        <v>267.5</v>
      </c>
      <c r="R635" s="56"/>
      <c r="S635" s="56"/>
      <c r="T635" s="56">
        <v>130</v>
      </c>
      <c r="U635" s="56"/>
      <c r="V635" s="56"/>
      <c r="W635" s="56">
        <v>30</v>
      </c>
      <c r="X635" s="57">
        <f t="shared" si="18"/>
        <v>1437.5</v>
      </c>
      <c r="Y635" s="27">
        <v>4000</v>
      </c>
      <c r="Z635" s="57">
        <f t="shared" si="19"/>
        <v>5437.5</v>
      </c>
      <c r="AA635" s="56"/>
      <c r="AB635" s="14" t="s">
        <v>1817</v>
      </c>
      <c r="AC635" s="15">
        <v>45946</v>
      </c>
      <c r="AD635" s="56"/>
      <c r="AE635" s="56"/>
      <c r="AF635" s="56"/>
      <c r="AG635" s="56"/>
      <c r="AH635" s="56"/>
      <c r="AI635" s="56">
        <v>350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5">
        <v>45940</v>
      </c>
      <c r="B636" s="49" t="s">
        <v>27</v>
      </c>
      <c r="C636" s="27" t="s">
        <v>36</v>
      </c>
      <c r="D636" s="27" t="s">
        <v>23</v>
      </c>
      <c r="E636" s="50" t="s">
        <v>37</v>
      </c>
      <c r="F636" s="51" t="str">
        <f>IFERROR(VLOOKUP(E636,#REF!,2,0),"-")</f>
        <v>-</v>
      </c>
      <c r="G636" s="50" t="s">
        <v>29</v>
      </c>
      <c r="H636" s="56" t="s">
        <v>143</v>
      </c>
      <c r="I636" s="56" t="s">
        <v>1818</v>
      </c>
      <c r="J636" s="56" t="s">
        <v>117</v>
      </c>
      <c r="K636" s="56" t="s">
        <v>1819</v>
      </c>
      <c r="L636" s="56">
        <v>50501059129</v>
      </c>
      <c r="M636" s="56" t="s">
        <v>1820</v>
      </c>
      <c r="N636" s="56">
        <v>40</v>
      </c>
      <c r="O636" s="56"/>
      <c r="P636" s="56">
        <v>856</v>
      </c>
      <c r="Q636" s="56">
        <v>249.99</v>
      </c>
      <c r="R636" s="56"/>
      <c r="S636" s="56"/>
      <c r="T636" s="56">
        <v>130</v>
      </c>
      <c r="U636" s="56"/>
      <c r="V636" s="56"/>
      <c r="W636" s="56"/>
      <c r="X636" s="57">
        <f t="shared" si="18"/>
        <v>1235.99</v>
      </c>
      <c r="Y636" s="27">
        <v>4000</v>
      </c>
      <c r="Z636" s="57">
        <f t="shared" si="19"/>
        <v>5235.99</v>
      </c>
      <c r="AA636" s="56"/>
      <c r="AB636" s="14" t="s">
        <v>1821</v>
      </c>
      <c r="AC636" s="15">
        <v>45946</v>
      </c>
      <c r="AD636" s="56"/>
      <c r="AE636" s="56"/>
      <c r="AF636" s="56"/>
      <c r="AG636" s="56"/>
      <c r="AH636" s="56"/>
      <c r="AI636" s="56">
        <v>350</v>
      </c>
      <c r="AJ636" s="56"/>
      <c r="AK636" s="56"/>
      <c r="AL636" s="56">
        <v>100</v>
      </c>
      <c r="AM636" s="56"/>
      <c r="AN636" s="56"/>
      <c r="AO636" s="56"/>
      <c r="AP636" s="59"/>
      <c r="AQ636" s="60"/>
      <c r="AR636" s="59"/>
      <c r="AS636" s="59"/>
    </row>
    <row r="637" spans="1:45" ht="18.75" customHeight="1">
      <c r="A637" s="15">
        <v>45940</v>
      </c>
      <c r="B637" s="49" t="s">
        <v>202</v>
      </c>
      <c r="C637" s="27" t="s">
        <v>39</v>
      </c>
      <c r="D637" s="27" t="s">
        <v>23</v>
      </c>
      <c r="E637" s="50" t="s">
        <v>151</v>
      </c>
      <c r="F637" s="51" t="str">
        <f>IFERROR(VLOOKUP(E637,#REF!,2,0),"-")</f>
        <v>-</v>
      </c>
      <c r="G637" s="50" t="s">
        <v>24</v>
      </c>
      <c r="H637" s="56" t="s">
        <v>1720</v>
      </c>
      <c r="I637" s="56" t="s">
        <v>1721</v>
      </c>
      <c r="J637" s="56"/>
      <c r="K637" s="56"/>
      <c r="L637" s="56"/>
      <c r="M637" s="56" t="s">
        <v>38</v>
      </c>
      <c r="N637" s="56">
        <v>40</v>
      </c>
      <c r="O637" s="56"/>
      <c r="P637" s="56"/>
      <c r="Q637" s="56"/>
      <c r="R637" s="56"/>
      <c r="S637" s="56"/>
      <c r="T637" s="56"/>
      <c r="U637" s="56"/>
      <c r="V637" s="56"/>
      <c r="W637" s="56"/>
      <c r="X637" s="57">
        <f t="shared" si="18"/>
        <v>0</v>
      </c>
      <c r="Y637" s="27">
        <v>6800</v>
      </c>
      <c r="Z637" s="57">
        <f t="shared" si="19"/>
        <v>6800</v>
      </c>
      <c r="AA637" s="56"/>
      <c r="AB637" s="56"/>
      <c r="AC637" s="15"/>
      <c r="AD637" s="56"/>
      <c r="AE637" s="56"/>
      <c r="AF637" s="56"/>
      <c r="AG637" s="56"/>
      <c r="AH637" s="56"/>
      <c r="AI637" s="56">
        <v>450</v>
      </c>
      <c r="AJ637" s="56"/>
      <c r="AK637" s="56"/>
      <c r="AL637" s="56">
        <v>100</v>
      </c>
      <c r="AM637" s="56"/>
      <c r="AN637" s="56"/>
      <c r="AO637" s="56"/>
      <c r="AP637" s="59"/>
      <c r="AQ637" s="60"/>
      <c r="AR637" s="59"/>
      <c r="AS637" s="59"/>
    </row>
    <row r="638" spans="1:45" ht="18.75" customHeight="1">
      <c r="A638" s="15">
        <v>45940</v>
      </c>
      <c r="B638" s="49" t="s">
        <v>70</v>
      </c>
      <c r="C638" s="27" t="s">
        <v>39</v>
      </c>
      <c r="D638" s="27" t="s">
        <v>23</v>
      </c>
      <c r="E638" s="50" t="s">
        <v>151</v>
      </c>
      <c r="F638" s="51" t="str">
        <f>IFERROR(VLOOKUP(E638,#REF!,2,0),"-")</f>
        <v>-</v>
      </c>
      <c r="G638" s="50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7">
        <f t="shared" si="18"/>
        <v>0</v>
      </c>
      <c r="Y638" s="27"/>
      <c r="Z638" s="57">
        <f t="shared" si="19"/>
        <v>0</v>
      </c>
      <c r="AA638" s="56"/>
      <c r="AB638" s="56"/>
      <c r="AC638" s="15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45940</v>
      </c>
      <c r="B639" s="49" t="s">
        <v>70</v>
      </c>
      <c r="C639" s="27" t="s">
        <v>44</v>
      </c>
      <c r="D639" s="27" t="s">
        <v>41</v>
      </c>
      <c r="E639" s="50" t="s">
        <v>222</v>
      </c>
      <c r="F639" s="51" t="str">
        <f>IFERROR(VLOOKUP(E639,#REF!,2,0),"-")</f>
        <v>-</v>
      </c>
      <c r="G639" s="50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7">
        <f t="shared" si="18"/>
        <v>0</v>
      </c>
      <c r="Y639" s="27"/>
      <c r="Z639" s="57">
        <f t="shared" si="19"/>
        <v>0</v>
      </c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45940</v>
      </c>
      <c r="B640" s="49" t="s">
        <v>27</v>
      </c>
      <c r="C640" s="27" t="s">
        <v>46</v>
      </c>
      <c r="D640" s="27" t="s">
        <v>41</v>
      </c>
      <c r="E640" s="50" t="s">
        <v>234</v>
      </c>
      <c r="F640" s="51" t="str">
        <f>IFERROR(VLOOKUP(E640,#REF!,2,0),"-")</f>
        <v>-</v>
      </c>
      <c r="G640" s="50" t="s">
        <v>29</v>
      </c>
      <c r="H640" s="56" t="s">
        <v>143</v>
      </c>
      <c r="I640" s="56" t="s">
        <v>1818</v>
      </c>
      <c r="J640" s="56" t="s">
        <v>117</v>
      </c>
      <c r="K640" s="56" t="s">
        <v>1819</v>
      </c>
      <c r="L640" s="56">
        <v>50501059129</v>
      </c>
      <c r="M640" s="56" t="s">
        <v>1822</v>
      </c>
      <c r="N640" s="56">
        <v>40</v>
      </c>
      <c r="O640" s="56"/>
      <c r="P640" s="56">
        <v>1105.99</v>
      </c>
      <c r="Q640" s="56"/>
      <c r="R640" s="56"/>
      <c r="S640" s="56"/>
      <c r="T640" s="56">
        <v>130</v>
      </c>
      <c r="U640" s="56"/>
      <c r="V640" s="56"/>
      <c r="W640" s="56">
        <v>31.01</v>
      </c>
      <c r="X640" s="57">
        <f t="shared" si="18"/>
        <v>1204.98</v>
      </c>
      <c r="Y640" s="27">
        <v>4000</v>
      </c>
      <c r="Z640" s="57">
        <f t="shared" si="19"/>
        <v>5204.9799999999996</v>
      </c>
      <c r="AA640" s="56"/>
      <c r="AB640" s="14" t="s">
        <v>1821</v>
      </c>
      <c r="AC640" s="15">
        <v>45946</v>
      </c>
      <c r="AD640" s="56"/>
      <c r="AE640" s="56"/>
      <c r="AF640" s="56"/>
      <c r="AG640" s="56"/>
      <c r="AH640" s="56"/>
      <c r="AI640" s="56">
        <v>350</v>
      </c>
      <c r="AJ640" s="56"/>
      <c r="AK640" s="56"/>
      <c r="AL640" s="56">
        <v>100</v>
      </c>
      <c r="AM640" s="56"/>
      <c r="AN640" s="56"/>
      <c r="AO640" s="56"/>
      <c r="AP640" s="59"/>
      <c r="AQ640" s="60"/>
      <c r="AR640" s="59"/>
      <c r="AS640" s="59"/>
    </row>
    <row r="641" spans="1:45" ht="18.75" customHeight="1">
      <c r="A641" s="15">
        <v>45940</v>
      </c>
      <c r="B641" s="49" t="s">
        <v>42</v>
      </c>
      <c r="C641" s="27" t="s">
        <v>47</v>
      </c>
      <c r="D641" s="27" t="s">
        <v>41</v>
      </c>
      <c r="E641" s="50" t="s">
        <v>286</v>
      </c>
      <c r="F641" s="51" t="str">
        <f>IFERROR(VLOOKUP(E641,#REF!,2,0),"-")</f>
        <v>-</v>
      </c>
      <c r="G641" s="50" t="s">
        <v>35</v>
      </c>
      <c r="H641" s="56" t="s">
        <v>106</v>
      </c>
      <c r="I641" s="56" t="s">
        <v>1823</v>
      </c>
      <c r="J641" s="56" t="s">
        <v>107</v>
      </c>
      <c r="K641" s="56">
        <v>1567</v>
      </c>
      <c r="L641" s="56" t="s">
        <v>1824</v>
      </c>
      <c r="M641" s="56" t="s">
        <v>1825</v>
      </c>
      <c r="N641" s="56">
        <v>40</v>
      </c>
      <c r="O641" s="56"/>
      <c r="P641" s="56">
        <v>1300</v>
      </c>
      <c r="Q641" s="56">
        <v>250</v>
      </c>
      <c r="R641" s="56"/>
      <c r="S641" s="56"/>
      <c r="T641" s="56">
        <v>100</v>
      </c>
      <c r="U641" s="56"/>
      <c r="V641" s="56"/>
      <c r="W641" s="56"/>
      <c r="X641" s="57">
        <f t="shared" si="18"/>
        <v>1650</v>
      </c>
      <c r="Y641" s="27">
        <v>4363</v>
      </c>
      <c r="Z641" s="57">
        <f t="shared" si="19"/>
        <v>6013</v>
      </c>
      <c r="AA641" s="56"/>
      <c r="AB641" s="14" t="s">
        <v>1826</v>
      </c>
      <c r="AC641" s="15">
        <v>45945</v>
      </c>
      <c r="AD641" s="56"/>
      <c r="AE641" s="56"/>
      <c r="AF641" s="56"/>
      <c r="AG641" s="56"/>
      <c r="AH641" s="56"/>
      <c r="AI641" s="56">
        <v>350</v>
      </c>
      <c r="AJ641" s="56"/>
      <c r="AK641" s="56"/>
      <c r="AL641" s="56">
        <v>100</v>
      </c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45940</v>
      </c>
      <c r="B642" s="49" t="s">
        <v>211</v>
      </c>
      <c r="C642" s="27" t="s">
        <v>47</v>
      </c>
      <c r="D642" s="27" t="s">
        <v>41</v>
      </c>
      <c r="E642" s="50" t="s">
        <v>299</v>
      </c>
      <c r="F642" s="51" t="s">
        <v>1827</v>
      </c>
      <c r="G642" s="50" t="s">
        <v>29</v>
      </c>
      <c r="H642" s="56" t="s">
        <v>143</v>
      </c>
      <c r="I642" s="56" t="s">
        <v>1743</v>
      </c>
      <c r="J642" s="56" t="s">
        <v>117</v>
      </c>
      <c r="K642" s="56"/>
      <c r="L642" s="56"/>
      <c r="M642" s="56" t="s">
        <v>1828</v>
      </c>
      <c r="N642" s="56">
        <v>40</v>
      </c>
      <c r="O642" s="56"/>
      <c r="P642" s="56">
        <v>856</v>
      </c>
      <c r="Q642" s="56">
        <v>249.99</v>
      </c>
      <c r="R642" s="56"/>
      <c r="S642" s="56"/>
      <c r="T642" s="56">
        <v>130</v>
      </c>
      <c r="U642" s="56"/>
      <c r="V642" s="56"/>
      <c r="W642" s="56"/>
      <c r="X642" s="57"/>
      <c r="Y642" s="27">
        <v>4000</v>
      </c>
      <c r="Z642" s="56"/>
      <c r="AA642" s="56"/>
      <c r="AB642" s="56"/>
      <c r="AC642" s="56"/>
      <c r="AD642" s="56"/>
      <c r="AE642" s="56"/>
      <c r="AF642" s="56"/>
      <c r="AG642" s="56"/>
      <c r="AH642" s="56"/>
      <c r="AI642" s="56">
        <v>350</v>
      </c>
      <c r="AJ642" s="56"/>
      <c r="AK642" s="56"/>
      <c r="AL642" s="56">
        <v>100</v>
      </c>
      <c r="AM642" s="56"/>
      <c r="AN642" s="56"/>
      <c r="AO642" s="56"/>
      <c r="AP642" s="59"/>
      <c r="AQ642" s="60"/>
      <c r="AR642" s="59"/>
      <c r="AS642" s="59"/>
    </row>
    <row r="643" spans="1:45" ht="18.75" customHeight="1">
      <c r="A643" s="15">
        <v>45940</v>
      </c>
      <c r="B643" s="49" t="s">
        <v>42</v>
      </c>
      <c r="C643" s="27" t="s">
        <v>263</v>
      </c>
      <c r="D643" s="27" t="s">
        <v>41</v>
      </c>
      <c r="E643" s="50" t="s">
        <v>266</v>
      </c>
      <c r="F643" s="51" t="str">
        <f>IFERROR(VLOOKUP(E643,#REF!,2,0),"-")</f>
        <v>-</v>
      </c>
      <c r="G643" s="50" t="s">
        <v>35</v>
      </c>
      <c r="H643" s="56" t="s">
        <v>106</v>
      </c>
      <c r="I643" s="56" t="s">
        <v>1823</v>
      </c>
      <c r="J643" s="56" t="s">
        <v>115</v>
      </c>
      <c r="K643" s="56">
        <v>1567</v>
      </c>
      <c r="L643" s="56" t="s">
        <v>1824</v>
      </c>
      <c r="M643" s="56" t="s">
        <v>1829</v>
      </c>
      <c r="N643" s="56">
        <v>40</v>
      </c>
      <c r="O643" s="56"/>
      <c r="P643" s="56">
        <v>1300</v>
      </c>
      <c r="Q643" s="56">
        <v>250</v>
      </c>
      <c r="R643" s="56"/>
      <c r="S643" s="56"/>
      <c r="T643" s="56">
        <v>100</v>
      </c>
      <c r="U643" s="56"/>
      <c r="V643" s="56"/>
      <c r="W643" s="56"/>
      <c r="X643" s="57">
        <f t="shared" ref="X643:X651" si="20">SUM(P643:V643)-W643</f>
        <v>1650</v>
      </c>
      <c r="Y643" s="27">
        <v>4363</v>
      </c>
      <c r="Z643" s="57">
        <f t="shared" ref="Z643:Z651" si="21">SUM(X643:Y643
)</f>
        <v>6013</v>
      </c>
      <c r="AA643" s="56"/>
      <c r="AB643" s="14" t="s">
        <v>1826</v>
      </c>
      <c r="AC643" s="15">
        <v>45945</v>
      </c>
      <c r="AD643" s="56"/>
      <c r="AE643" s="56"/>
      <c r="AF643" s="56"/>
      <c r="AG643" s="56"/>
      <c r="AH643" s="56"/>
      <c r="AI643" s="56">
        <v>350</v>
      </c>
      <c r="AJ643" s="56"/>
      <c r="AK643" s="56"/>
      <c r="AL643" s="56">
        <v>100</v>
      </c>
      <c r="AM643" s="56"/>
      <c r="AN643" s="56"/>
      <c r="AO643" s="56"/>
      <c r="AP643" s="59"/>
      <c r="AQ643" s="60"/>
      <c r="AR643" s="59"/>
      <c r="AS643" s="59"/>
    </row>
    <row r="644" spans="1:45" ht="18.75" customHeight="1">
      <c r="A644" s="15">
        <v>45940</v>
      </c>
      <c r="B644" s="49" t="s">
        <v>30</v>
      </c>
      <c r="C644" s="27" t="s">
        <v>52</v>
      </c>
      <c r="D644" s="27" t="s">
        <v>41</v>
      </c>
      <c r="E644" s="50"/>
      <c r="F644" s="51" t="str">
        <f>IFERROR(VLOOKUP(E644,#REF!,2,0),"-")</f>
        <v>-</v>
      </c>
      <c r="G644" s="50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7">
        <f t="shared" si="20"/>
        <v>0</v>
      </c>
      <c r="Y644" s="27"/>
      <c r="Z644" s="57">
        <f t="shared" si="21"/>
        <v>0</v>
      </c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9"/>
      <c r="AQ644" s="60"/>
      <c r="AR644" s="59"/>
      <c r="AS644" s="59"/>
    </row>
    <row r="645" spans="1:45" ht="18.75" customHeight="1">
      <c r="A645" s="101">
        <v>45940</v>
      </c>
      <c r="B645" s="49" t="s">
        <v>42</v>
      </c>
      <c r="C645" s="103" t="s">
        <v>54</v>
      </c>
      <c r="D645" s="103" t="s">
        <v>41</v>
      </c>
      <c r="E645" s="104" t="s">
        <v>227</v>
      </c>
      <c r="F645" s="103" t="str">
        <f>IFERROR(VLOOKUP(E645,#REF!,2,0),"-")</f>
        <v>-</v>
      </c>
      <c r="G645" s="104" t="s">
        <v>35</v>
      </c>
      <c r="H645" s="56" t="s">
        <v>252</v>
      </c>
      <c r="I645" s="56" t="s">
        <v>1830</v>
      </c>
      <c r="J645" s="56" t="s">
        <v>183</v>
      </c>
      <c r="K645" s="56">
        <v>1593</v>
      </c>
      <c r="L645" s="56" t="s">
        <v>1831</v>
      </c>
      <c r="M645" s="56" t="s">
        <v>1832</v>
      </c>
      <c r="N645" s="56">
        <v>40</v>
      </c>
      <c r="O645" s="56"/>
      <c r="P645" s="56">
        <v>642</v>
      </c>
      <c r="Q645" s="56">
        <v>267.5</v>
      </c>
      <c r="R645" s="56"/>
      <c r="S645" s="56"/>
      <c r="T645" s="56">
        <v>100</v>
      </c>
      <c r="U645" s="56"/>
      <c r="V645" s="56"/>
      <c r="W645" s="56"/>
      <c r="X645" s="57">
        <f t="shared" si="20"/>
        <v>1009.5</v>
      </c>
      <c r="Y645" s="27">
        <v>4363</v>
      </c>
      <c r="Z645" s="57">
        <f t="shared" si="21"/>
        <v>5372.5</v>
      </c>
      <c r="AA645" s="56"/>
      <c r="AB645" s="14" t="s">
        <v>1833</v>
      </c>
      <c r="AC645" s="89">
        <v>45943</v>
      </c>
      <c r="AD645" s="56"/>
      <c r="AE645" s="56"/>
      <c r="AF645" s="56"/>
      <c r="AG645" s="56"/>
      <c r="AH645" s="56"/>
      <c r="AI645" s="56">
        <v>350</v>
      </c>
      <c r="AJ645" s="56"/>
      <c r="AK645" s="56"/>
      <c r="AL645" s="56">
        <v>100</v>
      </c>
      <c r="AM645" s="56"/>
      <c r="AN645" s="56"/>
      <c r="AO645" s="56"/>
      <c r="AP645" s="59"/>
      <c r="AQ645" s="110"/>
      <c r="AR645" s="109"/>
      <c r="AS645" s="109"/>
    </row>
    <row r="646" spans="1:45" ht="18.75" customHeight="1">
      <c r="A646" s="15">
        <v>45940</v>
      </c>
      <c r="B646" s="49" t="s">
        <v>70</v>
      </c>
      <c r="C646" s="27" t="s">
        <v>56</v>
      </c>
      <c r="D646" s="27" t="s">
        <v>41</v>
      </c>
      <c r="E646" s="50" t="s">
        <v>253</v>
      </c>
      <c r="F646" s="51" t="str">
        <f>IFERROR(VLOOKUP(E646,#REF!,2,0),"-")</f>
        <v>-</v>
      </c>
      <c r="G646" s="50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20"/>
        <v>0</v>
      </c>
      <c r="Y646" s="27"/>
      <c r="Z646" s="57">
        <f t="shared" si="21"/>
        <v>0</v>
      </c>
      <c r="AA646" s="56"/>
      <c r="AB646" s="56"/>
      <c r="AC646" s="15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45940</v>
      </c>
      <c r="B647" s="49" t="s">
        <v>42</v>
      </c>
      <c r="C647" s="27" t="s">
        <v>78</v>
      </c>
      <c r="D647" s="27" t="s">
        <v>41</v>
      </c>
      <c r="E647" s="50" t="s">
        <v>55</v>
      </c>
      <c r="F647" s="51" t="str">
        <f>IFERROR(VLOOKUP(E647,#REF!,2,0),"-")</f>
        <v>-</v>
      </c>
      <c r="G647" s="50" t="s">
        <v>35</v>
      </c>
      <c r="H647" s="56" t="s">
        <v>106</v>
      </c>
      <c r="I647" s="56" t="s">
        <v>1834</v>
      </c>
      <c r="J647" s="56" t="s">
        <v>107</v>
      </c>
      <c r="K647" s="56">
        <v>1554</v>
      </c>
      <c r="L647" s="56" t="s">
        <v>1835</v>
      </c>
      <c r="M647" s="56" t="s">
        <v>1836</v>
      </c>
      <c r="N647" s="56">
        <v>40</v>
      </c>
      <c r="O647" s="56"/>
      <c r="P647" s="56">
        <v>1300</v>
      </c>
      <c r="Q647" s="56">
        <v>250</v>
      </c>
      <c r="R647" s="56"/>
      <c r="S647" s="56"/>
      <c r="T647" s="56">
        <v>100</v>
      </c>
      <c r="U647" s="56"/>
      <c r="V647" s="56"/>
      <c r="W647" s="56"/>
      <c r="X647" s="57">
        <f t="shared" si="20"/>
        <v>1650</v>
      </c>
      <c r="Y647" s="27">
        <v>4363</v>
      </c>
      <c r="Z647" s="57">
        <f t="shared" si="21"/>
        <v>6013</v>
      </c>
      <c r="AA647" s="56"/>
      <c r="AB647" s="14" t="s">
        <v>1837</v>
      </c>
      <c r="AC647" s="15">
        <v>45943</v>
      </c>
      <c r="AD647" s="56"/>
      <c r="AE647" s="56"/>
      <c r="AF647" s="56"/>
      <c r="AG647" s="56"/>
      <c r="AH647" s="56"/>
      <c r="AI647" s="56">
        <v>350</v>
      </c>
      <c r="AJ647" s="56"/>
      <c r="AK647" s="56"/>
      <c r="AL647" s="56">
        <v>100</v>
      </c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5">
        <v>45940</v>
      </c>
      <c r="B648" s="49" t="s">
        <v>27</v>
      </c>
      <c r="C648" s="27" t="s">
        <v>78</v>
      </c>
      <c r="D648" s="27" t="s">
        <v>41</v>
      </c>
      <c r="E648" s="50" t="s">
        <v>55</v>
      </c>
      <c r="F648" s="51" t="str">
        <f>IFERROR(VLOOKUP(E648,#REF!,2,0),"-")</f>
        <v>-</v>
      </c>
      <c r="G648" s="50" t="s">
        <v>29</v>
      </c>
      <c r="H648" s="56" t="s">
        <v>143</v>
      </c>
      <c r="I648" s="56" t="s">
        <v>1818</v>
      </c>
      <c r="J648" s="56" t="s">
        <v>1838</v>
      </c>
      <c r="K648" s="56" t="s">
        <v>1819</v>
      </c>
      <c r="L648" s="56">
        <v>50501059129</v>
      </c>
      <c r="M648" s="56" t="s">
        <v>1839</v>
      </c>
      <c r="N648" s="56">
        <v>40</v>
      </c>
      <c r="O648" s="56"/>
      <c r="P648" s="56">
        <v>856</v>
      </c>
      <c r="Q648" s="56">
        <v>249.99</v>
      </c>
      <c r="R648" s="56"/>
      <c r="S648" s="56"/>
      <c r="T648" s="56">
        <v>130</v>
      </c>
      <c r="U648" s="56"/>
      <c r="V648" s="56"/>
      <c r="W648" s="56"/>
      <c r="X648" s="57">
        <f t="shared" si="20"/>
        <v>1235.99</v>
      </c>
      <c r="Y648" s="27">
        <v>4000</v>
      </c>
      <c r="Z648" s="57">
        <f t="shared" si="21"/>
        <v>5235.99</v>
      </c>
      <c r="AA648" s="56"/>
      <c r="AB648" s="14" t="s">
        <v>1821</v>
      </c>
      <c r="AC648" s="15">
        <v>45946</v>
      </c>
      <c r="AD648" s="56"/>
      <c r="AE648" s="56"/>
      <c r="AF648" s="56"/>
      <c r="AG648" s="56"/>
      <c r="AH648" s="56"/>
      <c r="AI648" s="56">
        <v>350</v>
      </c>
      <c r="AJ648" s="56"/>
      <c r="AK648" s="56"/>
      <c r="AL648" s="56">
        <v>100</v>
      </c>
      <c r="AM648" s="56"/>
      <c r="AN648" s="56"/>
      <c r="AO648" s="56"/>
      <c r="AP648" s="59"/>
      <c r="AQ648" s="60"/>
      <c r="AR648" s="59"/>
      <c r="AS648" s="59"/>
    </row>
    <row r="649" spans="1:45" ht="18.75" customHeight="1">
      <c r="A649" s="15">
        <v>45940</v>
      </c>
      <c r="B649" s="49" t="s">
        <v>283</v>
      </c>
      <c r="C649" s="27" t="s">
        <v>79</v>
      </c>
      <c r="D649" s="27" t="s">
        <v>41</v>
      </c>
      <c r="E649" s="50" t="s">
        <v>53</v>
      </c>
      <c r="F649" s="51" t="str">
        <f>IFERROR(VLOOKUP(E649,#REF!,2,0),"-")</f>
        <v>-</v>
      </c>
      <c r="G649" s="50" t="s">
        <v>24</v>
      </c>
      <c r="H649" s="56" t="s">
        <v>1766</v>
      </c>
      <c r="I649" s="56" t="s">
        <v>1807</v>
      </c>
      <c r="J649" s="56"/>
      <c r="K649" s="56" t="s">
        <v>26</v>
      </c>
      <c r="L649" s="56"/>
      <c r="M649" s="56" t="s">
        <v>51</v>
      </c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7">
        <f t="shared" si="20"/>
        <v>0</v>
      </c>
      <c r="Y649" s="27">
        <v>4390</v>
      </c>
      <c r="Z649" s="57">
        <f t="shared" si="21"/>
        <v>4390</v>
      </c>
      <c r="AA649" s="56"/>
      <c r="AB649" s="14" t="s">
        <v>1699</v>
      </c>
      <c r="AC649" s="56" t="s">
        <v>1700</v>
      </c>
      <c r="AD649" s="56"/>
      <c r="AE649" s="56"/>
      <c r="AF649" s="56"/>
      <c r="AG649" s="56"/>
      <c r="AH649" s="56"/>
      <c r="AI649" s="56">
        <v>350</v>
      </c>
      <c r="AJ649" s="56"/>
      <c r="AK649" s="56"/>
      <c r="AL649" s="56">
        <v>100</v>
      </c>
      <c r="AM649" s="56"/>
      <c r="AN649" s="56"/>
      <c r="AO649" s="56"/>
      <c r="AP649" s="59"/>
      <c r="AQ649" s="60"/>
      <c r="AR649" s="59"/>
      <c r="AS649" s="59"/>
    </row>
    <row r="650" spans="1:45" ht="18.75" customHeight="1">
      <c r="A650" s="15">
        <v>45940</v>
      </c>
      <c r="B650" s="49" t="s">
        <v>42</v>
      </c>
      <c r="C650" s="27" t="s">
        <v>80</v>
      </c>
      <c r="D650" s="27" t="s">
        <v>41</v>
      </c>
      <c r="E650" s="50" t="s">
        <v>258</v>
      </c>
      <c r="F650" s="51" t="str">
        <f>IFERROR(VLOOKUP(E650,#REF!,2,0),"-")</f>
        <v>-</v>
      </c>
      <c r="G650" s="50" t="s">
        <v>29</v>
      </c>
      <c r="H650" s="56" t="s">
        <v>116</v>
      </c>
      <c r="I650" s="56" t="s">
        <v>1752</v>
      </c>
      <c r="J650" s="56" t="s">
        <v>95</v>
      </c>
      <c r="K650" s="56">
        <v>250025525</v>
      </c>
      <c r="L650" s="56" t="s">
        <v>1804</v>
      </c>
      <c r="M650" s="56" t="s">
        <v>1840</v>
      </c>
      <c r="N650" s="56">
        <v>40</v>
      </c>
      <c r="O650" s="56"/>
      <c r="P650" s="56">
        <v>1070</v>
      </c>
      <c r="Q650" s="56">
        <v>267.5</v>
      </c>
      <c r="R650" s="56"/>
      <c r="S650" s="56"/>
      <c r="T650" s="56">
        <v>130</v>
      </c>
      <c r="U650" s="56"/>
      <c r="V650" s="56"/>
      <c r="W650" s="56"/>
      <c r="X650" s="57">
        <f t="shared" si="20"/>
        <v>1467.5</v>
      </c>
      <c r="Y650" s="27">
        <v>4363</v>
      </c>
      <c r="Z650" s="57">
        <f t="shared" si="21"/>
        <v>5830.5</v>
      </c>
      <c r="AA650" s="56"/>
      <c r="AB650" s="14" t="s">
        <v>1806</v>
      </c>
      <c r="AC650" s="15">
        <v>45943</v>
      </c>
      <c r="AD650" s="56"/>
      <c r="AE650" s="56"/>
      <c r="AF650" s="56"/>
      <c r="AG650" s="56"/>
      <c r="AH650" s="56"/>
      <c r="AI650" s="56">
        <v>350</v>
      </c>
      <c r="AJ650" s="56"/>
      <c r="AK650" s="56"/>
      <c r="AL650" s="56">
        <v>100</v>
      </c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15">
        <v>45940</v>
      </c>
      <c r="B651" s="49" t="s">
        <v>211</v>
      </c>
      <c r="C651" s="27" t="s">
        <v>81</v>
      </c>
      <c r="D651" s="27" t="s">
        <v>41</v>
      </c>
      <c r="E651" s="50" t="s">
        <v>74</v>
      </c>
      <c r="F651" s="51" t="str">
        <f>IFERROR(VLOOKUP(E651,#REF!,2,0),"-")</f>
        <v>-</v>
      </c>
      <c r="G651" s="50" t="s">
        <v>35</v>
      </c>
      <c r="H651" s="56" t="s">
        <v>108</v>
      </c>
      <c r="I651" s="56" t="s">
        <v>1790</v>
      </c>
      <c r="J651" s="56" t="s">
        <v>172</v>
      </c>
      <c r="K651" s="56"/>
      <c r="L651" s="56"/>
      <c r="M651" s="56" t="s">
        <v>1841</v>
      </c>
      <c r="N651" s="56">
        <v>40</v>
      </c>
      <c r="O651" s="56"/>
      <c r="P651" s="56">
        <v>1284</v>
      </c>
      <c r="Q651" s="56">
        <v>270</v>
      </c>
      <c r="R651" s="56">
        <v>1070</v>
      </c>
      <c r="S651" s="56"/>
      <c r="T651" s="56"/>
      <c r="U651" s="56"/>
      <c r="V651" s="56"/>
      <c r="W651" s="56"/>
      <c r="X651" s="57">
        <f t="shared" si="20"/>
        <v>2624</v>
      </c>
      <c r="Y651" s="27">
        <v>2000</v>
      </c>
      <c r="Z651" s="57">
        <f t="shared" si="21"/>
        <v>4624</v>
      </c>
      <c r="AA651" s="56"/>
      <c r="AB651" s="56"/>
      <c r="AC651" s="56"/>
      <c r="AD651" s="56"/>
      <c r="AE651" s="56"/>
      <c r="AF651" s="56"/>
      <c r="AG651" s="56"/>
      <c r="AH651" s="56"/>
      <c r="AI651" s="56">
        <v>200</v>
      </c>
      <c r="AJ651" s="56"/>
      <c r="AK651" s="56"/>
      <c r="AL651" s="56">
        <v>100</v>
      </c>
      <c r="AM651" s="56"/>
      <c r="AN651" s="56"/>
      <c r="AO651" s="56"/>
      <c r="AP651" s="59"/>
      <c r="AQ651" s="60"/>
      <c r="AR651" s="59"/>
      <c r="AS651" s="59"/>
    </row>
    <row r="652" spans="1:45" ht="18.75" customHeight="1">
      <c r="A652" s="15">
        <v>45940</v>
      </c>
      <c r="B652" s="49" t="s">
        <v>211</v>
      </c>
      <c r="C652" s="27" t="s">
        <v>81</v>
      </c>
      <c r="D652" s="27" t="s">
        <v>41</v>
      </c>
      <c r="E652" s="50" t="s">
        <v>74</v>
      </c>
      <c r="F652" s="51" t="str">
        <f>IFERROR(VLOOKUP(E652,#REF!,2,0),"-")</f>
        <v>-</v>
      </c>
      <c r="G652" s="50" t="s">
        <v>35</v>
      </c>
      <c r="H652" s="56" t="s">
        <v>108</v>
      </c>
      <c r="I652" s="56" t="s">
        <v>1790</v>
      </c>
      <c r="J652" s="56" t="s">
        <v>172</v>
      </c>
      <c r="K652" s="56"/>
      <c r="L652" s="56"/>
      <c r="M652" s="56" t="s">
        <v>1842</v>
      </c>
      <c r="N652" s="56">
        <v>40</v>
      </c>
      <c r="O652" s="56"/>
      <c r="P652" s="56">
        <v>1284</v>
      </c>
      <c r="Q652" s="56">
        <v>270</v>
      </c>
      <c r="R652" s="56"/>
      <c r="S652" s="56"/>
      <c r="T652" s="56">
        <v>100</v>
      </c>
      <c r="U652" s="56"/>
      <c r="V652" s="56"/>
      <c r="W652" s="56"/>
      <c r="X652" s="57"/>
      <c r="Y652" s="27">
        <v>2000</v>
      </c>
      <c r="Z652" s="56"/>
      <c r="AA652" s="56"/>
      <c r="AB652" s="56"/>
      <c r="AC652" s="56"/>
      <c r="AD652" s="56"/>
      <c r="AE652" s="56"/>
      <c r="AF652" s="56"/>
      <c r="AG652" s="56"/>
      <c r="AH652" s="56"/>
      <c r="AI652" s="56">
        <v>200</v>
      </c>
      <c r="AJ652" s="56"/>
      <c r="AK652" s="56"/>
      <c r="AL652" s="56">
        <v>100</v>
      </c>
      <c r="AM652" s="56"/>
      <c r="AN652" s="56"/>
      <c r="AO652" s="56"/>
      <c r="AP652" s="59"/>
      <c r="AQ652" s="60"/>
      <c r="AR652" s="59"/>
      <c r="AS652" s="59"/>
    </row>
    <row r="653" spans="1:45" ht="18.75" customHeight="1">
      <c r="A653" s="15">
        <v>45940</v>
      </c>
      <c r="B653" s="49" t="s">
        <v>42</v>
      </c>
      <c r="C653" s="27" t="s">
        <v>50</v>
      </c>
      <c r="D653" s="27" t="s">
        <v>41</v>
      </c>
      <c r="E653" s="50" t="s">
        <v>219</v>
      </c>
      <c r="F653" s="51" t="str">
        <f>IFERROR(VLOOKUP(E653,#REF!,2,0),"-")</f>
        <v>-</v>
      </c>
      <c r="G653" s="50" t="s">
        <v>35</v>
      </c>
      <c r="H653" s="56" t="s">
        <v>252</v>
      </c>
      <c r="I653" s="56" t="s">
        <v>1830</v>
      </c>
      <c r="J653" s="56" t="s">
        <v>183</v>
      </c>
      <c r="K653" s="56">
        <v>1593</v>
      </c>
      <c r="L653" s="56" t="s">
        <v>1831</v>
      </c>
      <c r="M653" s="56" t="s">
        <v>1843</v>
      </c>
      <c r="N653" s="56">
        <v>40</v>
      </c>
      <c r="O653" s="56"/>
      <c r="P653" s="56">
        <v>1284</v>
      </c>
      <c r="Q653" s="56">
        <v>267.5</v>
      </c>
      <c r="R653" s="56"/>
      <c r="S653" s="56"/>
      <c r="T653" s="56">
        <v>100</v>
      </c>
      <c r="U653" s="56"/>
      <c r="V653" s="56"/>
      <c r="W653" s="56"/>
      <c r="X653" s="57">
        <f t="shared" ref="X653:X773" si="22">SUM(P653:V653)-W653</f>
        <v>1651.5</v>
      </c>
      <c r="Y653" s="27">
        <v>4363</v>
      </c>
      <c r="Z653" s="57">
        <f t="shared" ref="Z653:Z773" si="23">SUM(X653:Y653
)</f>
        <v>6014.5</v>
      </c>
      <c r="AA653" s="56"/>
      <c r="AB653" s="14" t="s">
        <v>1833</v>
      </c>
      <c r="AC653" s="89">
        <v>45943</v>
      </c>
      <c r="AD653" s="56"/>
      <c r="AE653" s="56"/>
      <c r="AF653" s="56"/>
      <c r="AG653" s="56"/>
      <c r="AH653" s="56"/>
      <c r="AI653" s="56">
        <v>350</v>
      </c>
      <c r="AJ653" s="56"/>
      <c r="AK653" s="56"/>
      <c r="AL653" s="56">
        <v>100</v>
      </c>
      <c r="AM653" s="56"/>
      <c r="AN653" s="56"/>
      <c r="AO653" s="56"/>
      <c r="AP653" s="59"/>
      <c r="AQ653" s="60"/>
      <c r="AR653" s="59"/>
      <c r="AS653" s="59"/>
    </row>
    <row r="654" spans="1:45" ht="18.75" customHeight="1">
      <c r="A654" s="15">
        <v>45940</v>
      </c>
      <c r="B654" s="49" t="s">
        <v>267</v>
      </c>
      <c r="C654" s="27" t="s">
        <v>259</v>
      </c>
      <c r="D654" s="27" t="s">
        <v>41</v>
      </c>
      <c r="E654" s="50" t="s">
        <v>272</v>
      </c>
      <c r="F654" s="51" t="str">
        <f>IFERROR(VLOOKUP(E654,#REF!,2,0),"-")</f>
        <v>-</v>
      </c>
      <c r="G654" s="50" t="s">
        <v>29</v>
      </c>
      <c r="H654" s="56" t="s">
        <v>128</v>
      </c>
      <c r="I654" s="56" t="s">
        <v>269</v>
      </c>
      <c r="J654" s="56" t="s">
        <v>105</v>
      </c>
      <c r="K654" s="56"/>
      <c r="L654" s="56" t="s">
        <v>1844</v>
      </c>
      <c r="M654" s="56" t="s">
        <v>1845</v>
      </c>
      <c r="N654" s="56">
        <v>40</v>
      </c>
      <c r="O654" s="56"/>
      <c r="P654" s="56">
        <v>1070</v>
      </c>
      <c r="Q654" s="56">
        <v>267.5</v>
      </c>
      <c r="R654" s="56"/>
      <c r="S654" s="56"/>
      <c r="T654" s="56">
        <v>130</v>
      </c>
      <c r="U654" s="56"/>
      <c r="V654" s="56"/>
      <c r="W654" s="56"/>
      <c r="X654" s="57">
        <f t="shared" si="22"/>
        <v>1467.5</v>
      </c>
      <c r="Y654" s="27">
        <v>4700</v>
      </c>
      <c r="Z654" s="57">
        <f t="shared" si="23"/>
        <v>6167.5</v>
      </c>
      <c r="AA654" s="56"/>
      <c r="AB654" s="14" t="s">
        <v>1846</v>
      </c>
      <c r="AC654" s="15">
        <v>45944</v>
      </c>
      <c r="AD654" s="56"/>
      <c r="AE654" s="56"/>
      <c r="AF654" s="56"/>
      <c r="AG654" s="56"/>
      <c r="AH654" s="56"/>
      <c r="AI654" s="56">
        <v>350</v>
      </c>
      <c r="AJ654" s="56"/>
      <c r="AK654" s="56"/>
      <c r="AL654" s="56">
        <v>100</v>
      </c>
      <c r="AM654" s="56"/>
      <c r="AN654" s="56"/>
      <c r="AO654" s="56"/>
      <c r="AP654" s="59"/>
      <c r="AQ654" s="60"/>
      <c r="AR654" s="59"/>
      <c r="AS654" s="59"/>
    </row>
    <row r="655" spans="1:45" ht="18.75" customHeight="1">
      <c r="A655" s="15">
        <v>45940</v>
      </c>
      <c r="B655" s="49" t="s">
        <v>30</v>
      </c>
      <c r="C655" s="27" t="s">
        <v>256</v>
      </c>
      <c r="D655" s="27" t="s">
        <v>41</v>
      </c>
      <c r="E655" s="50"/>
      <c r="F655" s="51" t="str">
        <f>IFERROR(VLOOKUP(E655,#REF!,2,0),"-")</f>
        <v>-</v>
      </c>
      <c r="G655" s="50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7">
        <f t="shared" si="22"/>
        <v>0</v>
      </c>
      <c r="Y655" s="27"/>
      <c r="Z655" s="57">
        <f t="shared" si="23"/>
        <v>0</v>
      </c>
      <c r="AA655" s="56"/>
      <c r="AB655" s="56"/>
      <c r="AC655" s="15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9"/>
      <c r="AQ655" s="60"/>
      <c r="AR655" s="59"/>
      <c r="AS655" s="59"/>
    </row>
    <row r="656" spans="1:45" ht="18.75" customHeight="1">
      <c r="A656" s="80">
        <v>45940</v>
      </c>
      <c r="B656" s="49" t="s">
        <v>60</v>
      </c>
      <c r="C656" s="82" t="s">
        <v>282</v>
      </c>
      <c r="D656" s="82" t="s">
        <v>41</v>
      </c>
      <c r="E656" s="83" t="s">
        <v>210</v>
      </c>
      <c r="F656" s="84" t="str">
        <f>IFERROR(VLOOKUP(E656,#REF!,2,0),"-")</f>
        <v>-</v>
      </c>
      <c r="G656" s="83"/>
      <c r="H656" s="85"/>
      <c r="I656" s="85" t="s">
        <v>1772</v>
      </c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6">
        <f t="shared" si="22"/>
        <v>0</v>
      </c>
      <c r="Y656" s="82"/>
      <c r="Z656" s="86">
        <f t="shared" si="23"/>
        <v>0</v>
      </c>
      <c r="AA656" s="85"/>
      <c r="AB656" s="56"/>
      <c r="AC656" s="1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7"/>
      <c r="AQ656" s="88"/>
      <c r="AR656" s="87"/>
      <c r="AS656" s="87"/>
    </row>
    <row r="657" spans="1:45" ht="18.75" customHeight="1">
      <c r="A657" s="15">
        <v>45941</v>
      </c>
      <c r="B657" s="49" t="s">
        <v>30</v>
      </c>
      <c r="C657" s="27" t="s">
        <v>22</v>
      </c>
      <c r="D657" s="27" t="s">
        <v>23</v>
      </c>
      <c r="E657" s="50" t="s">
        <v>207</v>
      </c>
      <c r="F657" s="51" t="str">
        <f>IFERROR(VLOOKUP(E657,#REF!,2,0),"-")</f>
        <v>-</v>
      </c>
      <c r="G657" s="50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7">
        <f t="shared" si="22"/>
        <v>0</v>
      </c>
      <c r="Y657" s="27"/>
      <c r="Z657" s="57">
        <f t="shared" si="23"/>
        <v>0</v>
      </c>
      <c r="AA657" s="56"/>
      <c r="AB657" s="56"/>
      <c r="AC657" s="15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9"/>
      <c r="AQ657" s="60"/>
      <c r="AR657" s="59"/>
      <c r="AS657" s="59"/>
    </row>
    <row r="658" spans="1:45" ht="18.75" customHeight="1">
      <c r="A658" s="15">
        <v>45941</v>
      </c>
      <c r="B658" s="49" t="s">
        <v>30</v>
      </c>
      <c r="C658" s="27" t="s">
        <v>28</v>
      </c>
      <c r="D658" s="27" t="s">
        <v>23</v>
      </c>
      <c r="E658" s="50" t="s">
        <v>261</v>
      </c>
      <c r="F658" s="51" t="str">
        <f>IFERROR(VLOOKUP(E658,#REF!,2,0),"-")</f>
        <v>-</v>
      </c>
      <c r="G658" s="50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7">
        <f t="shared" si="22"/>
        <v>0</v>
      </c>
      <c r="Y658" s="27"/>
      <c r="Z658" s="57">
        <f t="shared" si="23"/>
        <v>0</v>
      </c>
      <c r="AA658" s="56"/>
      <c r="AB658" s="56"/>
      <c r="AC658" s="15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9"/>
      <c r="AQ658" s="60"/>
      <c r="AR658" s="59"/>
      <c r="AS658" s="59"/>
    </row>
    <row r="659" spans="1:45" ht="18.75" customHeight="1">
      <c r="A659" s="15">
        <v>45941</v>
      </c>
      <c r="B659" s="49" t="s">
        <v>30</v>
      </c>
      <c r="C659" s="27" t="s">
        <v>31</v>
      </c>
      <c r="D659" s="27" t="s">
        <v>23</v>
      </c>
      <c r="E659" s="50"/>
      <c r="F659" s="51" t="str">
        <f>IFERROR(VLOOKUP(E659,#REF!,2,0),"-")</f>
        <v>-</v>
      </c>
      <c r="G659" s="50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7">
        <f t="shared" si="22"/>
        <v>0</v>
      </c>
      <c r="Y659" s="27"/>
      <c r="Z659" s="57">
        <f t="shared" si="23"/>
        <v>0</v>
      </c>
      <c r="AA659" s="56"/>
      <c r="AB659" s="56"/>
      <c r="AC659" s="15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9"/>
      <c r="AQ659" s="60"/>
      <c r="AR659" s="59"/>
      <c r="AS659" s="59"/>
    </row>
    <row r="660" spans="1:45" ht="18.75" customHeight="1">
      <c r="A660" s="15">
        <v>45941</v>
      </c>
      <c r="B660" s="49" t="s">
        <v>42</v>
      </c>
      <c r="C660" s="27" t="s">
        <v>1001</v>
      </c>
      <c r="D660" s="27" t="s">
        <v>23</v>
      </c>
      <c r="E660" s="50" t="s">
        <v>45</v>
      </c>
      <c r="F660" s="51" t="s">
        <v>1002</v>
      </c>
      <c r="G660" s="50" t="s">
        <v>35</v>
      </c>
      <c r="H660" s="56" t="s">
        <v>106</v>
      </c>
      <c r="I660" s="56" t="s">
        <v>1823</v>
      </c>
      <c r="J660" s="56" t="s">
        <v>107</v>
      </c>
      <c r="K660" s="56">
        <v>1567</v>
      </c>
      <c r="L660" s="56" t="s">
        <v>1824</v>
      </c>
      <c r="M660" s="56" t="s">
        <v>1847</v>
      </c>
      <c r="N660" s="56">
        <v>40</v>
      </c>
      <c r="O660" s="56"/>
      <c r="P660" s="56">
        <v>1300</v>
      </c>
      <c r="Q660" s="56">
        <v>250</v>
      </c>
      <c r="R660" s="56"/>
      <c r="S660" s="56"/>
      <c r="T660" s="56">
        <v>100</v>
      </c>
      <c r="U660" s="56"/>
      <c r="V660" s="56"/>
      <c r="W660" s="56"/>
      <c r="X660" s="57">
        <f t="shared" si="22"/>
        <v>1650</v>
      </c>
      <c r="Y660" s="27">
        <v>4363</v>
      </c>
      <c r="Z660" s="57">
        <f t="shared" si="23"/>
        <v>6013</v>
      </c>
      <c r="AA660" s="56"/>
      <c r="AB660" s="14" t="s">
        <v>1826</v>
      </c>
      <c r="AC660" s="15">
        <v>45945</v>
      </c>
      <c r="AD660" s="56"/>
      <c r="AE660" s="56"/>
      <c r="AF660" s="56"/>
      <c r="AG660" s="56"/>
      <c r="AH660" s="56"/>
      <c r="AI660" s="56">
        <v>350</v>
      </c>
      <c r="AJ660" s="56"/>
      <c r="AK660" s="56"/>
      <c r="AL660" s="56">
        <v>100</v>
      </c>
      <c r="AM660" s="56"/>
      <c r="AN660" s="56"/>
      <c r="AO660" s="56"/>
      <c r="AP660" s="59"/>
      <c r="AQ660" s="60"/>
      <c r="AR660" s="59"/>
      <c r="AS660" s="59"/>
    </row>
    <row r="661" spans="1:45" ht="18.75" customHeight="1">
      <c r="A661" s="15">
        <v>45941</v>
      </c>
      <c r="B661" s="49" t="s">
        <v>42</v>
      </c>
      <c r="C661" s="27" t="s">
        <v>34</v>
      </c>
      <c r="D661" s="27" t="s">
        <v>23</v>
      </c>
      <c r="E661" s="50" t="s">
        <v>75</v>
      </c>
      <c r="F661" s="51" t="str">
        <f>IFERROR(VLOOKUP(E661,#REF!,2,0),"-")</f>
        <v>-</v>
      </c>
      <c r="G661" s="50" t="s">
        <v>35</v>
      </c>
      <c r="H661" s="56" t="s">
        <v>106</v>
      </c>
      <c r="I661" s="56" t="s">
        <v>1834</v>
      </c>
      <c r="J661" s="56" t="s">
        <v>158</v>
      </c>
      <c r="K661" s="56">
        <v>1558</v>
      </c>
      <c r="L661" s="56" t="s">
        <v>1848</v>
      </c>
      <c r="M661" s="56" t="s">
        <v>1849</v>
      </c>
      <c r="N661" s="56">
        <v>40</v>
      </c>
      <c r="O661" s="56"/>
      <c r="P661" s="56">
        <v>1070</v>
      </c>
      <c r="Q661" s="56">
        <v>214</v>
      </c>
      <c r="R661" s="56"/>
      <c r="S661" s="56"/>
      <c r="T661" s="56"/>
      <c r="U661" s="56"/>
      <c r="V661" s="56"/>
      <c r="W661" s="56"/>
      <c r="X661" s="57">
        <f t="shared" si="22"/>
        <v>1284</v>
      </c>
      <c r="Y661" s="27">
        <v>4363</v>
      </c>
      <c r="Z661" s="57">
        <f t="shared" si="23"/>
        <v>5647</v>
      </c>
      <c r="AA661" s="56"/>
      <c r="AB661" s="14" t="s">
        <v>1850</v>
      </c>
      <c r="AC661" s="15">
        <v>45943</v>
      </c>
      <c r="AD661" s="56"/>
      <c r="AE661" s="56"/>
      <c r="AF661" s="56"/>
      <c r="AG661" s="56"/>
      <c r="AH661" s="56"/>
      <c r="AI661" s="56">
        <v>350</v>
      </c>
      <c r="AJ661" s="56"/>
      <c r="AK661" s="56"/>
      <c r="AL661" s="56">
        <v>100</v>
      </c>
      <c r="AM661" s="56"/>
      <c r="AN661" s="56"/>
      <c r="AO661" s="56"/>
      <c r="AP661" s="59"/>
      <c r="AQ661" s="60"/>
      <c r="AR661" s="59"/>
      <c r="AS661" s="59"/>
    </row>
    <row r="662" spans="1:45" ht="18.75" customHeight="1">
      <c r="A662" s="15">
        <v>45941</v>
      </c>
      <c r="B662" s="49" t="s">
        <v>30</v>
      </c>
      <c r="C662" s="27" t="s">
        <v>36</v>
      </c>
      <c r="D662" s="27" t="s">
        <v>23</v>
      </c>
      <c r="E662" s="50" t="s">
        <v>37</v>
      </c>
      <c r="F662" s="51" t="str">
        <f>IFERROR(VLOOKUP(E662,#REF!,2,0),"-")</f>
        <v>-</v>
      </c>
      <c r="G662" s="50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7">
        <f t="shared" si="22"/>
        <v>0</v>
      </c>
      <c r="Y662" s="27"/>
      <c r="Z662" s="57">
        <f t="shared" si="23"/>
        <v>0</v>
      </c>
      <c r="AA662" s="56"/>
      <c r="AB662" s="56"/>
      <c r="AC662" s="15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9"/>
      <c r="AQ662" s="60"/>
      <c r="AR662" s="59"/>
      <c r="AS662" s="59"/>
    </row>
    <row r="663" spans="1:45" ht="18.75" customHeight="1">
      <c r="A663" s="15">
        <v>45941</v>
      </c>
      <c r="B663" s="49" t="s">
        <v>30</v>
      </c>
      <c r="C663" s="27" t="s">
        <v>39</v>
      </c>
      <c r="D663" s="27" t="s">
        <v>23</v>
      </c>
      <c r="E663" s="50" t="s">
        <v>151</v>
      </c>
      <c r="F663" s="51" t="str">
        <f>IFERROR(VLOOKUP(E663,#REF!,2,0),"-")</f>
        <v>-</v>
      </c>
      <c r="G663" s="50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7">
        <f t="shared" si="22"/>
        <v>0</v>
      </c>
      <c r="Y663" s="27"/>
      <c r="Z663" s="57">
        <f t="shared" si="23"/>
        <v>0</v>
      </c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9"/>
      <c r="AQ663" s="60"/>
      <c r="AR663" s="59"/>
      <c r="AS663" s="59"/>
    </row>
    <row r="664" spans="1:45" ht="18.75" customHeight="1">
      <c r="A664" s="15">
        <v>45941</v>
      </c>
      <c r="B664" s="49" t="s">
        <v>30</v>
      </c>
      <c r="C664" s="27" t="s">
        <v>39</v>
      </c>
      <c r="D664" s="27" t="s">
        <v>23</v>
      </c>
      <c r="E664" s="50" t="s">
        <v>151</v>
      </c>
      <c r="F664" s="51" t="str">
        <f>IFERROR(VLOOKUP(E664,#REF!,2,0),"-")</f>
        <v>-</v>
      </c>
      <c r="G664" s="50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7">
        <f t="shared" si="22"/>
        <v>0</v>
      </c>
      <c r="Y664" s="27"/>
      <c r="Z664" s="57">
        <f t="shared" si="23"/>
        <v>0</v>
      </c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9"/>
      <c r="AQ664" s="60"/>
      <c r="AR664" s="59"/>
      <c r="AS664" s="59"/>
    </row>
    <row r="665" spans="1:45" ht="18.75" customHeight="1">
      <c r="A665" s="15">
        <v>45941</v>
      </c>
      <c r="B665" s="49" t="s">
        <v>42</v>
      </c>
      <c r="C665" s="27" t="s">
        <v>44</v>
      </c>
      <c r="D665" s="27" t="s">
        <v>41</v>
      </c>
      <c r="E665" s="50" t="s">
        <v>222</v>
      </c>
      <c r="F665" s="51" t="str">
        <f>IFERROR(VLOOKUP(E665,#REF!,2,0),"-")</f>
        <v>-</v>
      </c>
      <c r="G665" s="50" t="s">
        <v>35</v>
      </c>
      <c r="H665" s="56" t="s">
        <v>106</v>
      </c>
      <c r="I665" s="56" t="s">
        <v>1823</v>
      </c>
      <c r="J665" s="56" t="s">
        <v>107</v>
      </c>
      <c r="K665" s="56">
        <v>1567</v>
      </c>
      <c r="L665" s="56" t="s">
        <v>1824</v>
      </c>
      <c r="M665" s="56" t="s">
        <v>1851</v>
      </c>
      <c r="N665" s="56">
        <v>40</v>
      </c>
      <c r="O665" s="56"/>
      <c r="P665" s="56">
        <v>1300</v>
      </c>
      <c r="Q665" s="56">
        <v>250</v>
      </c>
      <c r="R665" s="56"/>
      <c r="S665" s="56"/>
      <c r="T665" s="56">
        <v>100</v>
      </c>
      <c r="U665" s="56"/>
      <c r="V665" s="56"/>
      <c r="W665" s="56"/>
      <c r="X665" s="57">
        <f t="shared" si="22"/>
        <v>1650</v>
      </c>
      <c r="Y665" s="27">
        <v>4363</v>
      </c>
      <c r="Z665" s="57">
        <f t="shared" si="23"/>
        <v>6013</v>
      </c>
      <c r="AA665" s="56"/>
      <c r="AB665" s="14" t="s">
        <v>1826</v>
      </c>
      <c r="AC665" s="15">
        <v>45945</v>
      </c>
      <c r="AD665" s="56"/>
      <c r="AE665" s="56"/>
      <c r="AF665" s="56"/>
      <c r="AG665" s="56"/>
      <c r="AH665" s="56"/>
      <c r="AI665" s="56">
        <v>350</v>
      </c>
      <c r="AJ665" s="56"/>
      <c r="AK665" s="56"/>
      <c r="AL665" s="56">
        <v>100</v>
      </c>
      <c r="AM665" s="56"/>
      <c r="AN665" s="56"/>
      <c r="AO665" s="56"/>
      <c r="AP665" s="59"/>
      <c r="AQ665" s="60"/>
      <c r="AR665" s="59"/>
      <c r="AS665" s="59"/>
    </row>
    <row r="666" spans="1:45" ht="18.75" customHeight="1">
      <c r="A666" s="15">
        <v>45941</v>
      </c>
      <c r="B666" s="49" t="s">
        <v>30</v>
      </c>
      <c r="C666" s="27" t="s">
        <v>46</v>
      </c>
      <c r="D666" s="27" t="s">
        <v>41</v>
      </c>
      <c r="E666" s="50" t="s">
        <v>234</v>
      </c>
      <c r="F666" s="51" t="str">
        <f>IFERROR(VLOOKUP(E666,#REF!,2,0),"-")</f>
        <v>-</v>
      </c>
      <c r="G666" s="50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7">
        <f t="shared" si="22"/>
        <v>0</v>
      </c>
      <c r="Y666" s="27"/>
      <c r="Z666" s="57">
        <f t="shared" si="23"/>
        <v>0</v>
      </c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9"/>
      <c r="AQ666" s="60"/>
      <c r="AR666" s="59"/>
      <c r="AS666" s="59"/>
    </row>
    <row r="667" spans="1:45" ht="18.75" customHeight="1">
      <c r="A667" s="15">
        <v>45941</v>
      </c>
      <c r="B667" s="49" t="s">
        <v>30</v>
      </c>
      <c r="C667" s="27" t="s">
        <v>47</v>
      </c>
      <c r="D667" s="27" t="s">
        <v>41</v>
      </c>
      <c r="E667" s="50" t="s">
        <v>286</v>
      </c>
      <c r="F667" s="51" t="str">
        <f>IFERROR(VLOOKUP(E667,#REF!,2,0),"-")</f>
        <v>-</v>
      </c>
      <c r="G667" s="50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7">
        <f t="shared" si="22"/>
        <v>0</v>
      </c>
      <c r="Y667" s="27"/>
      <c r="Z667" s="57">
        <f t="shared" si="23"/>
        <v>0</v>
      </c>
      <c r="AA667" s="56"/>
      <c r="AB667" s="56"/>
      <c r="AC667" s="15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9"/>
      <c r="AQ667" s="60"/>
      <c r="AR667" s="59"/>
      <c r="AS667" s="59"/>
    </row>
    <row r="668" spans="1:45" ht="18.75" customHeight="1">
      <c r="A668" s="15">
        <v>45941</v>
      </c>
      <c r="B668" s="49" t="s">
        <v>30</v>
      </c>
      <c r="C668" s="27" t="s">
        <v>263</v>
      </c>
      <c r="D668" s="27" t="s">
        <v>41</v>
      </c>
      <c r="E668" s="50" t="s">
        <v>266</v>
      </c>
      <c r="F668" s="51" t="str">
        <f>IFERROR(VLOOKUP(E668,#REF!,2,0),"-")</f>
        <v>-</v>
      </c>
      <c r="G668" s="50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7">
        <f t="shared" si="22"/>
        <v>0</v>
      </c>
      <c r="Y668" s="27"/>
      <c r="Z668" s="57">
        <f t="shared" si="23"/>
        <v>0</v>
      </c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9"/>
      <c r="AQ668" s="60"/>
      <c r="AR668" s="59"/>
      <c r="AS668" s="59"/>
    </row>
    <row r="669" spans="1:45" ht="18.75" customHeight="1">
      <c r="A669" s="15">
        <v>45941</v>
      </c>
      <c r="B669" s="49" t="s">
        <v>30</v>
      </c>
      <c r="C669" s="27" t="s">
        <v>52</v>
      </c>
      <c r="D669" s="27" t="s">
        <v>41</v>
      </c>
      <c r="E669" s="50"/>
      <c r="F669" s="51" t="str">
        <f>IFERROR(VLOOKUP(E669,#REF!,2,0),"-")</f>
        <v>-</v>
      </c>
      <c r="G669" s="50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7">
        <f t="shared" si="22"/>
        <v>0</v>
      </c>
      <c r="Y669" s="27"/>
      <c r="Z669" s="57">
        <f t="shared" si="23"/>
        <v>0</v>
      </c>
      <c r="AA669" s="56"/>
      <c r="AB669" s="56"/>
      <c r="AC669" s="15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9"/>
      <c r="AQ669" s="60"/>
      <c r="AR669" s="59"/>
      <c r="AS669" s="59"/>
    </row>
    <row r="670" spans="1:45" ht="18.75" customHeight="1">
      <c r="A670" s="15">
        <v>45941</v>
      </c>
      <c r="B670" s="49" t="s">
        <v>30</v>
      </c>
      <c r="C670" s="27" t="s">
        <v>54</v>
      </c>
      <c r="D670" s="27" t="s">
        <v>41</v>
      </c>
      <c r="E670" s="50" t="s">
        <v>227</v>
      </c>
      <c r="F670" s="51" t="str">
        <f>IFERROR(VLOOKUP(E670,#REF!,2,0),"-")</f>
        <v>-</v>
      </c>
      <c r="G670" s="50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7">
        <f t="shared" si="22"/>
        <v>0</v>
      </c>
      <c r="Y670" s="27"/>
      <c r="Z670" s="57">
        <f t="shared" si="23"/>
        <v>0</v>
      </c>
      <c r="AA670" s="56"/>
      <c r="AB670" s="56"/>
      <c r="AC670" s="15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9"/>
      <c r="AQ670" s="60"/>
      <c r="AR670" s="59"/>
      <c r="AS670" s="59"/>
    </row>
    <row r="671" spans="1:45" ht="18.75" customHeight="1">
      <c r="A671" s="15">
        <v>45941</v>
      </c>
      <c r="B671" s="49" t="s">
        <v>27</v>
      </c>
      <c r="C671" s="27" t="s">
        <v>56</v>
      </c>
      <c r="D671" s="27" t="s">
        <v>41</v>
      </c>
      <c r="E671" s="50" t="s">
        <v>253</v>
      </c>
      <c r="F671" s="51" t="str">
        <f>IFERROR(VLOOKUP(E671,#REF!,2,0),"-")</f>
        <v>-</v>
      </c>
      <c r="G671" s="50" t="s">
        <v>29</v>
      </c>
      <c r="H671" s="56" t="s">
        <v>124</v>
      </c>
      <c r="I671" s="56" t="s">
        <v>1818</v>
      </c>
      <c r="J671" s="56" t="s">
        <v>95</v>
      </c>
      <c r="K671" s="56" t="s">
        <v>1852</v>
      </c>
      <c r="L671" s="56" t="s">
        <v>1853</v>
      </c>
      <c r="M671" s="56" t="s">
        <v>1854</v>
      </c>
      <c r="N671" s="56">
        <v>40</v>
      </c>
      <c r="O671" s="56"/>
      <c r="P671" s="56">
        <v>856</v>
      </c>
      <c r="Q671" s="56">
        <v>267.5</v>
      </c>
      <c r="R671" s="56"/>
      <c r="S671" s="56"/>
      <c r="T671" s="56">
        <v>130</v>
      </c>
      <c r="U671" s="56"/>
      <c r="V671" s="56"/>
      <c r="W671" s="56"/>
      <c r="X671" s="57">
        <f t="shared" si="22"/>
        <v>1253.5</v>
      </c>
      <c r="Y671" s="27">
        <v>4000</v>
      </c>
      <c r="Z671" s="57">
        <f t="shared" si="23"/>
        <v>5253.5</v>
      </c>
      <c r="AA671" s="56"/>
      <c r="AB671" s="14" t="s">
        <v>1855</v>
      </c>
      <c r="AC671" s="15">
        <v>45945</v>
      </c>
      <c r="AD671" s="56"/>
      <c r="AE671" s="56"/>
      <c r="AF671" s="56"/>
      <c r="AG671" s="56"/>
      <c r="AH671" s="56"/>
      <c r="AI671" s="56">
        <v>350</v>
      </c>
      <c r="AJ671" s="56"/>
      <c r="AK671" s="56"/>
      <c r="AL671" s="56">
        <v>100</v>
      </c>
      <c r="AM671" s="56"/>
      <c r="AN671" s="56"/>
      <c r="AO671" s="56"/>
      <c r="AP671" s="59"/>
      <c r="AQ671" s="60"/>
      <c r="AR671" s="59"/>
      <c r="AS671" s="59"/>
    </row>
    <row r="672" spans="1:45" ht="18.75" customHeight="1">
      <c r="A672" s="15">
        <v>45941</v>
      </c>
      <c r="B672" s="49" t="s">
        <v>30</v>
      </c>
      <c r="C672" s="27" t="s">
        <v>78</v>
      </c>
      <c r="D672" s="27" t="s">
        <v>41</v>
      </c>
      <c r="E672" s="50" t="s">
        <v>55</v>
      </c>
      <c r="F672" s="51" t="str">
        <f>IFERROR(VLOOKUP(E672,#REF!,2,0),"-")</f>
        <v>-</v>
      </c>
      <c r="G672" s="50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7">
        <f t="shared" si="22"/>
        <v>0</v>
      </c>
      <c r="Y672" s="27"/>
      <c r="Z672" s="57">
        <f t="shared" si="23"/>
        <v>0</v>
      </c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9"/>
      <c r="AQ672" s="60"/>
      <c r="AR672" s="59"/>
      <c r="AS672" s="59"/>
    </row>
    <row r="673" spans="1:45" ht="18.75" customHeight="1">
      <c r="A673" s="15">
        <v>45941</v>
      </c>
      <c r="B673" s="49" t="s">
        <v>283</v>
      </c>
      <c r="C673" s="27" t="s">
        <v>79</v>
      </c>
      <c r="D673" s="27" t="s">
        <v>41</v>
      </c>
      <c r="E673" s="50" t="s">
        <v>53</v>
      </c>
      <c r="F673" s="51" t="str">
        <f>IFERROR(VLOOKUP(E673,#REF!,2,0),"-")</f>
        <v>-</v>
      </c>
      <c r="G673" s="50" t="s">
        <v>24</v>
      </c>
      <c r="H673" s="56" t="s">
        <v>1856</v>
      </c>
      <c r="I673" s="56" t="s">
        <v>1795</v>
      </c>
      <c r="J673" s="56"/>
      <c r="K673" s="56" t="s">
        <v>26</v>
      </c>
      <c r="L673" s="56"/>
      <c r="M673" s="56" t="s">
        <v>51</v>
      </c>
      <c r="N673" s="56">
        <v>40</v>
      </c>
      <c r="O673" s="56"/>
      <c r="P673" s="56"/>
      <c r="Q673" s="56"/>
      <c r="R673" s="56"/>
      <c r="S673" s="56"/>
      <c r="T673" s="56"/>
      <c r="U673" s="56"/>
      <c r="V673" s="56"/>
      <c r="W673" s="56"/>
      <c r="X673" s="57">
        <f t="shared" si="22"/>
        <v>0</v>
      </c>
      <c r="Y673" s="27">
        <v>6790</v>
      </c>
      <c r="Z673" s="57">
        <f t="shared" si="23"/>
        <v>6790</v>
      </c>
      <c r="AA673" s="56"/>
      <c r="AB673" s="14" t="s">
        <v>1699</v>
      </c>
      <c r="AC673" s="56" t="s">
        <v>1700</v>
      </c>
      <c r="AD673" s="56"/>
      <c r="AE673" s="56"/>
      <c r="AF673" s="56"/>
      <c r="AG673" s="56"/>
      <c r="AH673" s="56"/>
      <c r="AI673" s="56">
        <v>500</v>
      </c>
      <c r="AJ673" s="56"/>
      <c r="AK673" s="56"/>
      <c r="AL673" s="56">
        <v>100</v>
      </c>
      <c r="AM673" s="56"/>
      <c r="AN673" s="56"/>
      <c r="AO673" s="56"/>
      <c r="AP673" s="59"/>
      <c r="AQ673" s="60"/>
      <c r="AR673" s="59"/>
      <c r="AS673" s="59"/>
    </row>
    <row r="674" spans="1:45" ht="18.75" customHeight="1">
      <c r="A674" s="15">
        <v>45941</v>
      </c>
      <c r="B674" s="49" t="s">
        <v>30</v>
      </c>
      <c r="C674" s="27" t="s">
        <v>80</v>
      </c>
      <c r="D674" s="27" t="s">
        <v>41</v>
      </c>
      <c r="E674" s="50" t="s">
        <v>258</v>
      </c>
      <c r="F674" s="51" t="str">
        <f>IFERROR(VLOOKUP(E674,#REF!,2,0),"-")</f>
        <v>-</v>
      </c>
      <c r="G674" s="50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7">
        <f t="shared" si="22"/>
        <v>0</v>
      </c>
      <c r="Y674" s="27"/>
      <c r="Z674" s="57">
        <f t="shared" si="23"/>
        <v>0</v>
      </c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9"/>
      <c r="AQ674" s="60"/>
      <c r="AR674" s="59"/>
      <c r="AS674" s="59"/>
    </row>
    <row r="675" spans="1:45" ht="18.75" customHeight="1">
      <c r="A675" s="15">
        <v>45941</v>
      </c>
      <c r="B675" s="49" t="s">
        <v>42</v>
      </c>
      <c r="C675" s="27" t="s">
        <v>81</v>
      </c>
      <c r="D675" s="27" t="s">
        <v>41</v>
      </c>
      <c r="E675" s="50" t="s">
        <v>74</v>
      </c>
      <c r="F675" s="51" t="str">
        <f>IFERROR(VLOOKUP(E675,#REF!,2,0),"-")</f>
        <v>-</v>
      </c>
      <c r="G675" s="50" t="s">
        <v>35</v>
      </c>
      <c r="H675" s="56" t="s">
        <v>95</v>
      </c>
      <c r="I675" s="56" t="s">
        <v>1834</v>
      </c>
      <c r="J675" s="56" t="s">
        <v>1857</v>
      </c>
      <c r="K675" s="56">
        <v>1583</v>
      </c>
      <c r="L675" s="56" t="s">
        <v>1858</v>
      </c>
      <c r="M675" s="56" t="s">
        <v>1859</v>
      </c>
      <c r="N675" s="56">
        <v>40</v>
      </c>
      <c r="O675" s="56"/>
      <c r="P675" s="56">
        <v>1177</v>
      </c>
      <c r="Q675" s="56">
        <v>250</v>
      </c>
      <c r="R675" s="56"/>
      <c r="S675" s="56"/>
      <c r="T675" s="56">
        <v>100</v>
      </c>
      <c r="U675" s="56"/>
      <c r="V675" s="56"/>
      <c r="W675" s="56"/>
      <c r="X675" s="57">
        <f t="shared" si="22"/>
        <v>1527</v>
      </c>
      <c r="Y675" s="27">
        <v>4363</v>
      </c>
      <c r="Z675" s="57">
        <f t="shared" si="23"/>
        <v>5890</v>
      </c>
      <c r="AA675" s="56"/>
      <c r="AB675" s="14" t="s">
        <v>1860</v>
      </c>
      <c r="AC675" s="15">
        <v>45945</v>
      </c>
      <c r="AD675" s="56"/>
      <c r="AE675" s="56"/>
      <c r="AF675" s="56"/>
      <c r="AG675" s="56"/>
      <c r="AH675" s="56"/>
      <c r="AI675" s="56">
        <v>350</v>
      </c>
      <c r="AJ675" s="56"/>
      <c r="AK675" s="56"/>
      <c r="AL675" s="56">
        <v>100</v>
      </c>
      <c r="AM675" s="56"/>
      <c r="AN675" s="56"/>
      <c r="AO675" s="56"/>
      <c r="AP675" s="59"/>
      <c r="AQ675" s="60"/>
      <c r="AR675" s="59"/>
      <c r="AS675" s="59"/>
    </row>
    <row r="676" spans="1:45" ht="18.75" customHeight="1">
      <c r="A676" s="15">
        <v>45941</v>
      </c>
      <c r="B676" s="49" t="s">
        <v>42</v>
      </c>
      <c r="C676" s="27" t="s">
        <v>50</v>
      </c>
      <c r="D676" s="27" t="s">
        <v>41</v>
      </c>
      <c r="E676" s="50" t="s">
        <v>219</v>
      </c>
      <c r="F676" s="51" t="str">
        <f>IFERROR(VLOOKUP(E676,#REF!,2,0),"-")</f>
        <v>-</v>
      </c>
      <c r="G676" s="50" t="s">
        <v>35</v>
      </c>
      <c r="H676" s="56" t="s">
        <v>129</v>
      </c>
      <c r="I676" s="56" t="s">
        <v>1834</v>
      </c>
      <c r="J676" s="56" t="s">
        <v>116</v>
      </c>
      <c r="K676" s="56">
        <v>1584</v>
      </c>
      <c r="L676" s="56" t="s">
        <v>1861</v>
      </c>
      <c r="M676" s="56" t="s">
        <v>1862</v>
      </c>
      <c r="N676" s="56">
        <v>40</v>
      </c>
      <c r="O676" s="56"/>
      <c r="P676" s="56">
        <v>1284</v>
      </c>
      <c r="Q676" s="56">
        <v>267.5</v>
      </c>
      <c r="R676" s="56"/>
      <c r="S676" s="56"/>
      <c r="T676" s="56"/>
      <c r="U676" s="56"/>
      <c r="V676" s="56"/>
      <c r="W676" s="56"/>
      <c r="X676" s="57">
        <f t="shared" si="22"/>
        <v>1551.5</v>
      </c>
      <c r="Y676" s="27">
        <v>4363</v>
      </c>
      <c r="Z676" s="57">
        <f t="shared" si="23"/>
        <v>5914.5</v>
      </c>
      <c r="AA676" s="56"/>
      <c r="AB676" s="14" t="s">
        <v>1863</v>
      </c>
      <c r="AC676" s="15">
        <v>45945</v>
      </c>
      <c r="AD676" s="56"/>
      <c r="AE676" s="56"/>
      <c r="AF676" s="56"/>
      <c r="AG676" s="56"/>
      <c r="AH676" s="56"/>
      <c r="AI676" s="56">
        <v>350</v>
      </c>
      <c r="AJ676" s="56"/>
      <c r="AK676" s="56"/>
      <c r="AL676" s="56">
        <v>100</v>
      </c>
      <c r="AM676" s="56"/>
      <c r="AN676" s="56"/>
      <c r="AO676" s="56"/>
      <c r="AP676" s="59"/>
      <c r="AQ676" s="60"/>
      <c r="AR676" s="59"/>
      <c r="AS676" s="59"/>
    </row>
    <row r="677" spans="1:45" ht="18.75" customHeight="1">
      <c r="A677" s="15">
        <v>45941</v>
      </c>
      <c r="B677" s="49" t="s">
        <v>30</v>
      </c>
      <c r="C677" s="27" t="s">
        <v>259</v>
      </c>
      <c r="D677" s="27" t="s">
        <v>41</v>
      </c>
      <c r="E677" s="50" t="s">
        <v>272</v>
      </c>
      <c r="F677" s="51" t="str">
        <f>IFERROR(VLOOKUP(E677,#REF!,2,0),"-")</f>
        <v>-</v>
      </c>
      <c r="G677" s="50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7">
        <f t="shared" si="22"/>
        <v>0</v>
      </c>
      <c r="Y677" s="27"/>
      <c r="Z677" s="57">
        <f t="shared" si="23"/>
        <v>0</v>
      </c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9"/>
      <c r="AQ677" s="60"/>
      <c r="AR677" s="59"/>
      <c r="AS677" s="59"/>
    </row>
    <row r="678" spans="1:45" ht="18.75" customHeight="1">
      <c r="A678" s="15">
        <v>45941</v>
      </c>
      <c r="B678" s="49" t="s">
        <v>30</v>
      </c>
      <c r="C678" s="27" t="s">
        <v>256</v>
      </c>
      <c r="D678" s="27" t="s">
        <v>41</v>
      </c>
      <c r="E678" s="50"/>
      <c r="F678" s="51" t="str">
        <f>IFERROR(VLOOKUP(E678,#REF!,2,0),"-")</f>
        <v>-</v>
      </c>
      <c r="G678" s="50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7">
        <f t="shared" si="22"/>
        <v>0</v>
      </c>
      <c r="Y678" s="27"/>
      <c r="Z678" s="57">
        <f t="shared" si="23"/>
        <v>0</v>
      </c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9"/>
      <c r="AQ678" s="60"/>
      <c r="AR678" s="59"/>
      <c r="AS678" s="59"/>
    </row>
    <row r="679" spans="1:45" ht="18.75" customHeight="1">
      <c r="A679" s="80">
        <v>45941</v>
      </c>
      <c r="B679" s="49" t="s">
        <v>60</v>
      </c>
      <c r="C679" s="82" t="s">
        <v>282</v>
      </c>
      <c r="D679" s="82" t="s">
        <v>41</v>
      </c>
      <c r="E679" s="83" t="s">
        <v>210</v>
      </c>
      <c r="F679" s="84" t="str">
        <f>IFERROR(VLOOKUP(E679,#REF!,2,0),"-")</f>
        <v>-</v>
      </c>
      <c r="G679" s="83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6">
        <f t="shared" si="22"/>
        <v>0</v>
      </c>
      <c r="Y679" s="82"/>
      <c r="Z679" s="86">
        <f t="shared" si="23"/>
        <v>0</v>
      </c>
      <c r="AA679" s="85"/>
      <c r="AB679" s="56"/>
      <c r="AC679" s="1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7"/>
      <c r="AQ679" s="88"/>
      <c r="AR679" s="87"/>
      <c r="AS679" s="87"/>
    </row>
    <row r="680" spans="1:45" ht="18.75" customHeight="1">
      <c r="A680" s="15">
        <v>45942</v>
      </c>
      <c r="B680" s="49" t="s">
        <v>30</v>
      </c>
      <c r="C680" s="27" t="s">
        <v>22</v>
      </c>
      <c r="D680" s="27" t="s">
        <v>23</v>
      </c>
      <c r="E680" s="50" t="s">
        <v>207</v>
      </c>
      <c r="F680" s="51" t="str">
        <f>IFERROR(VLOOKUP(E680,#REF!,2,0),"-")</f>
        <v>-</v>
      </c>
      <c r="G680" s="50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7">
        <f t="shared" si="22"/>
        <v>0</v>
      </c>
      <c r="Y680" s="27"/>
      <c r="Z680" s="57">
        <f t="shared" si="23"/>
        <v>0</v>
      </c>
      <c r="AA680" s="56"/>
      <c r="AB680" s="56"/>
      <c r="AC680" s="15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9"/>
      <c r="AQ680" s="60"/>
      <c r="AR680" s="59"/>
      <c r="AS680" s="59"/>
    </row>
    <row r="681" spans="1:45" ht="18.75" customHeight="1">
      <c r="A681" s="15">
        <v>45942</v>
      </c>
      <c r="B681" s="49" t="s">
        <v>30</v>
      </c>
      <c r="C681" s="27" t="s">
        <v>28</v>
      </c>
      <c r="D681" s="27" t="s">
        <v>23</v>
      </c>
      <c r="E681" s="50" t="s">
        <v>261</v>
      </c>
      <c r="F681" s="51" t="str">
        <f>IFERROR(VLOOKUP(E681,#REF!,2,0),"-")</f>
        <v>-</v>
      </c>
      <c r="G681" s="50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7">
        <f t="shared" si="22"/>
        <v>0</v>
      </c>
      <c r="Y681" s="27"/>
      <c r="Z681" s="57">
        <f t="shared" si="23"/>
        <v>0</v>
      </c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9"/>
      <c r="AQ681" s="60"/>
      <c r="AR681" s="59"/>
      <c r="AS681" s="59"/>
    </row>
    <row r="682" spans="1:45" ht="18.75" customHeight="1">
      <c r="A682" s="15">
        <v>45942</v>
      </c>
      <c r="B682" s="49" t="s">
        <v>30</v>
      </c>
      <c r="C682" s="27" t="s">
        <v>31</v>
      </c>
      <c r="D682" s="27" t="s">
        <v>23</v>
      </c>
      <c r="E682" s="50" t="s">
        <v>248</v>
      </c>
      <c r="F682" s="51" t="str">
        <f>IFERROR(VLOOKUP(E682,#REF!,2,0),"-")</f>
        <v>-</v>
      </c>
      <c r="G682" s="50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7">
        <f t="shared" si="22"/>
        <v>0</v>
      </c>
      <c r="Y682" s="27"/>
      <c r="Z682" s="57">
        <f t="shared" si="23"/>
        <v>0</v>
      </c>
      <c r="AA682" s="56"/>
      <c r="AB682" s="56"/>
      <c r="AC682" s="15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9"/>
      <c r="AQ682" s="60"/>
      <c r="AR682" s="59"/>
      <c r="AS682" s="59"/>
    </row>
    <row r="683" spans="1:45" ht="18.75" customHeight="1">
      <c r="A683" s="15">
        <v>45942</v>
      </c>
      <c r="B683" s="49" t="s">
        <v>30</v>
      </c>
      <c r="C683" s="27" t="s">
        <v>33</v>
      </c>
      <c r="D683" s="27" t="s">
        <v>23</v>
      </c>
      <c r="E683" s="50" t="s">
        <v>45</v>
      </c>
      <c r="F683" s="51" t="s">
        <v>1002</v>
      </c>
      <c r="G683" s="50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7">
        <f t="shared" si="22"/>
        <v>0</v>
      </c>
      <c r="Y683" s="27"/>
      <c r="Z683" s="57">
        <f t="shared" si="23"/>
        <v>0</v>
      </c>
      <c r="AA683" s="56"/>
      <c r="AB683" s="56"/>
      <c r="AC683" s="15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9"/>
      <c r="AQ683" s="60"/>
      <c r="AR683" s="59"/>
      <c r="AS683" s="59"/>
    </row>
    <row r="684" spans="1:45" ht="18.75" customHeight="1">
      <c r="A684" s="15">
        <v>45942</v>
      </c>
      <c r="B684" s="49" t="s">
        <v>30</v>
      </c>
      <c r="C684" s="27" t="s">
        <v>34</v>
      </c>
      <c r="D684" s="27" t="s">
        <v>23</v>
      </c>
      <c r="E684" s="50" t="s">
        <v>75</v>
      </c>
      <c r="F684" s="51" t="str">
        <f>IFERROR(VLOOKUP(E684,#REF!,2,0),"-")</f>
        <v>-</v>
      </c>
      <c r="G684" s="50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7">
        <f t="shared" si="22"/>
        <v>0</v>
      </c>
      <c r="Y684" s="27"/>
      <c r="Z684" s="57">
        <f t="shared" si="23"/>
        <v>0</v>
      </c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9"/>
      <c r="AQ684" s="60"/>
      <c r="AR684" s="59"/>
      <c r="AS684" s="59"/>
    </row>
    <row r="685" spans="1:45" ht="18.75" customHeight="1">
      <c r="A685" s="15">
        <v>45942</v>
      </c>
      <c r="B685" s="49" t="s">
        <v>30</v>
      </c>
      <c r="C685" s="27" t="s">
        <v>36</v>
      </c>
      <c r="D685" s="27" t="s">
        <v>23</v>
      </c>
      <c r="E685" s="50" t="s">
        <v>37</v>
      </c>
      <c r="F685" s="51" t="str">
        <f>IFERROR(VLOOKUP(E685,#REF!,2,0),"-")</f>
        <v>-</v>
      </c>
      <c r="G685" s="50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7">
        <f t="shared" si="22"/>
        <v>0</v>
      </c>
      <c r="Y685" s="27"/>
      <c r="Z685" s="57">
        <f t="shared" si="23"/>
        <v>0</v>
      </c>
      <c r="AA685" s="56"/>
      <c r="AB685" s="56"/>
      <c r="AC685" s="15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9"/>
      <c r="AQ685" s="60"/>
      <c r="AR685" s="59"/>
      <c r="AS685" s="59"/>
    </row>
    <row r="686" spans="1:45" ht="18.75" customHeight="1">
      <c r="A686" s="15">
        <v>45942</v>
      </c>
      <c r="B686" s="49" t="s">
        <v>30</v>
      </c>
      <c r="C686" s="27" t="s">
        <v>39</v>
      </c>
      <c r="D686" s="27" t="s">
        <v>23</v>
      </c>
      <c r="E686" s="50" t="s">
        <v>151</v>
      </c>
      <c r="F686" s="51" t="str">
        <f>IFERROR(VLOOKUP(E686,#REF!,2,0),"-")</f>
        <v>-</v>
      </c>
      <c r="G686" s="50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7">
        <f t="shared" si="22"/>
        <v>0</v>
      </c>
      <c r="Y686" s="27"/>
      <c r="Z686" s="57">
        <f t="shared" si="23"/>
        <v>0</v>
      </c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9"/>
      <c r="AQ686" s="60"/>
      <c r="AR686" s="59"/>
      <c r="AS686" s="59"/>
    </row>
    <row r="687" spans="1:45" ht="18.75" customHeight="1">
      <c r="A687" s="15">
        <v>45942</v>
      </c>
      <c r="B687" s="49" t="s">
        <v>30</v>
      </c>
      <c r="C687" s="27" t="s">
        <v>39</v>
      </c>
      <c r="D687" s="27" t="s">
        <v>23</v>
      </c>
      <c r="E687" s="50" t="s">
        <v>151</v>
      </c>
      <c r="F687" s="51" t="str">
        <f>IFERROR(VLOOKUP(E687,#REF!,2,0),"-")</f>
        <v>-</v>
      </c>
      <c r="G687" s="50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7">
        <f t="shared" si="22"/>
        <v>0</v>
      </c>
      <c r="Y687" s="27"/>
      <c r="Z687" s="57">
        <f t="shared" si="23"/>
        <v>0</v>
      </c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9"/>
      <c r="AQ687" s="60"/>
      <c r="AR687" s="59"/>
      <c r="AS687" s="59"/>
    </row>
    <row r="688" spans="1:45" ht="18.75" customHeight="1">
      <c r="A688" s="15">
        <v>45942</v>
      </c>
      <c r="B688" s="49" t="s">
        <v>30</v>
      </c>
      <c r="C688" s="27" t="s">
        <v>44</v>
      </c>
      <c r="D688" s="27" t="s">
        <v>41</v>
      </c>
      <c r="E688" s="50" t="s">
        <v>222</v>
      </c>
      <c r="F688" s="51" t="str">
        <f>IFERROR(VLOOKUP(E688,#REF!,2,0),"-")</f>
        <v>-</v>
      </c>
      <c r="G688" s="50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7">
        <f t="shared" si="22"/>
        <v>0</v>
      </c>
      <c r="Y688" s="27"/>
      <c r="Z688" s="57">
        <f t="shared" si="23"/>
        <v>0</v>
      </c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9"/>
      <c r="AQ688" s="60"/>
      <c r="AR688" s="59"/>
      <c r="AS688" s="59"/>
    </row>
    <row r="689" spans="1:45" ht="18.75" customHeight="1">
      <c r="A689" s="15">
        <v>45942</v>
      </c>
      <c r="B689" s="49" t="s">
        <v>30</v>
      </c>
      <c r="C689" s="27" t="s">
        <v>46</v>
      </c>
      <c r="D689" s="27" t="s">
        <v>41</v>
      </c>
      <c r="E689" s="50" t="s">
        <v>234</v>
      </c>
      <c r="F689" s="51" t="str">
        <f>IFERROR(VLOOKUP(E689,#REF!,2,0),"-")</f>
        <v>-</v>
      </c>
      <c r="G689" s="50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7">
        <f t="shared" si="22"/>
        <v>0</v>
      </c>
      <c r="Y689" s="27"/>
      <c r="Z689" s="57">
        <f t="shared" si="23"/>
        <v>0</v>
      </c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9"/>
      <c r="AQ689" s="60"/>
      <c r="AR689" s="59"/>
      <c r="AS689" s="59"/>
    </row>
    <row r="690" spans="1:45" ht="18.75" customHeight="1">
      <c r="A690" s="15">
        <v>45942</v>
      </c>
      <c r="B690" s="49" t="s">
        <v>30</v>
      </c>
      <c r="C690" s="27" t="s">
        <v>47</v>
      </c>
      <c r="D690" s="27" t="s">
        <v>41</v>
      </c>
      <c r="E690" s="50" t="s">
        <v>286</v>
      </c>
      <c r="F690" s="51" t="str">
        <f>IFERROR(VLOOKUP(E690,#REF!,2,0),"-")</f>
        <v>-</v>
      </c>
      <c r="G690" s="50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7">
        <f t="shared" si="22"/>
        <v>0</v>
      </c>
      <c r="Y690" s="27"/>
      <c r="Z690" s="57">
        <f t="shared" si="23"/>
        <v>0</v>
      </c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9"/>
      <c r="AQ690" s="60"/>
      <c r="AR690" s="59"/>
      <c r="AS690" s="59"/>
    </row>
    <row r="691" spans="1:45" ht="18.75" customHeight="1">
      <c r="A691" s="15">
        <v>45942</v>
      </c>
      <c r="B691" s="49" t="s">
        <v>30</v>
      </c>
      <c r="C691" s="27" t="s">
        <v>50</v>
      </c>
      <c r="D691" s="27" t="s">
        <v>41</v>
      </c>
      <c r="E691" s="50" t="s">
        <v>266</v>
      </c>
      <c r="F691" s="51" t="str">
        <f>IFERROR(VLOOKUP(E691,#REF!,2,0),"-")</f>
        <v>-</v>
      </c>
      <c r="G691" s="50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7">
        <f t="shared" si="22"/>
        <v>0</v>
      </c>
      <c r="Y691" s="27"/>
      <c r="Z691" s="57">
        <f t="shared" si="23"/>
        <v>0</v>
      </c>
      <c r="AA691" s="56"/>
      <c r="AB691" s="56"/>
      <c r="AC691" s="15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9"/>
      <c r="AQ691" s="60"/>
      <c r="AR691" s="59"/>
      <c r="AS691" s="59"/>
    </row>
    <row r="692" spans="1:45" ht="18.75" customHeight="1">
      <c r="A692" s="15">
        <v>45942</v>
      </c>
      <c r="B692" s="49" t="s">
        <v>30</v>
      </c>
      <c r="C692" s="27" t="s">
        <v>50</v>
      </c>
      <c r="D692" s="27" t="s">
        <v>41</v>
      </c>
      <c r="E692" s="50" t="s">
        <v>266</v>
      </c>
      <c r="F692" s="51" t="str">
        <f>IFERROR(VLOOKUP(E692,#REF!,2,0),"-")</f>
        <v>-</v>
      </c>
      <c r="G692" s="50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7">
        <f t="shared" si="22"/>
        <v>0</v>
      </c>
      <c r="Y692" s="27"/>
      <c r="Z692" s="57">
        <f t="shared" si="23"/>
        <v>0</v>
      </c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9"/>
      <c r="AQ692" s="60"/>
      <c r="AR692" s="59"/>
      <c r="AS692" s="59"/>
    </row>
    <row r="693" spans="1:45" ht="18.75" customHeight="1">
      <c r="A693" s="15">
        <v>45942</v>
      </c>
      <c r="B693" s="49" t="s">
        <v>30</v>
      </c>
      <c r="C693" s="27" t="s">
        <v>52</v>
      </c>
      <c r="D693" s="27" t="s">
        <v>41</v>
      </c>
      <c r="E693" s="50" t="s">
        <v>292</v>
      </c>
      <c r="F693" s="51" t="str">
        <f>IFERROR(VLOOKUP(E693,#REF!,2,0),"-")</f>
        <v>-</v>
      </c>
      <c r="G693" s="50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7">
        <f t="shared" si="22"/>
        <v>0</v>
      </c>
      <c r="Y693" s="27"/>
      <c r="Z693" s="57">
        <f t="shared" si="23"/>
        <v>0</v>
      </c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9"/>
      <c r="AQ693" s="60"/>
      <c r="AR693" s="59"/>
      <c r="AS693" s="59"/>
    </row>
    <row r="694" spans="1:45" ht="18.75" customHeight="1">
      <c r="A694" s="15">
        <v>45942</v>
      </c>
      <c r="B694" s="49" t="s">
        <v>30</v>
      </c>
      <c r="C694" s="27" t="s">
        <v>54</v>
      </c>
      <c r="D694" s="27" t="s">
        <v>41</v>
      </c>
      <c r="E694" s="50" t="s">
        <v>227</v>
      </c>
      <c r="F694" s="51" t="str">
        <f>IFERROR(VLOOKUP(E694,#REF!,2,0),"-")</f>
        <v>-</v>
      </c>
      <c r="G694" s="50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7">
        <f t="shared" si="22"/>
        <v>0</v>
      </c>
      <c r="Y694" s="27"/>
      <c r="Z694" s="57">
        <f t="shared" si="23"/>
        <v>0</v>
      </c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9"/>
      <c r="AQ694" s="60"/>
      <c r="AR694" s="59"/>
      <c r="AS694" s="59"/>
    </row>
    <row r="695" spans="1:45" ht="18.75" customHeight="1">
      <c r="A695" s="15">
        <v>45942</v>
      </c>
      <c r="B695" s="49" t="s">
        <v>30</v>
      </c>
      <c r="C695" s="27" t="s">
        <v>56</v>
      </c>
      <c r="D695" s="27" t="s">
        <v>41</v>
      </c>
      <c r="E695" s="50" t="s">
        <v>253</v>
      </c>
      <c r="F695" s="51" t="str">
        <f>IFERROR(VLOOKUP(E695,#REF!,2,0),"-")</f>
        <v>-</v>
      </c>
      <c r="G695" s="50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7">
        <f t="shared" si="22"/>
        <v>0</v>
      </c>
      <c r="Y695" s="27"/>
      <c r="Z695" s="57">
        <f t="shared" si="23"/>
        <v>0</v>
      </c>
      <c r="AA695" s="56"/>
      <c r="AB695" s="56"/>
      <c r="AC695" s="15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9"/>
      <c r="AQ695" s="60"/>
      <c r="AR695" s="59"/>
      <c r="AS695" s="59"/>
    </row>
    <row r="696" spans="1:45" ht="18.75" customHeight="1">
      <c r="A696" s="15">
        <v>45942</v>
      </c>
      <c r="B696" s="49" t="s">
        <v>30</v>
      </c>
      <c r="C696" s="27" t="s">
        <v>78</v>
      </c>
      <c r="D696" s="27" t="s">
        <v>41</v>
      </c>
      <c r="E696" s="50" t="s">
        <v>55</v>
      </c>
      <c r="F696" s="51" t="str">
        <f>IFERROR(VLOOKUP(E696,#REF!,2,0),"-")</f>
        <v>-</v>
      </c>
      <c r="G696" s="50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7">
        <f t="shared" si="22"/>
        <v>0</v>
      </c>
      <c r="Y696" s="27"/>
      <c r="Z696" s="57">
        <f t="shared" si="23"/>
        <v>0</v>
      </c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01">
        <v>45942</v>
      </c>
      <c r="B697" s="49" t="s">
        <v>30</v>
      </c>
      <c r="C697" s="103" t="s">
        <v>79</v>
      </c>
      <c r="D697" s="103" t="s">
        <v>41</v>
      </c>
      <c r="E697" s="104" t="s">
        <v>53</v>
      </c>
      <c r="F697" s="103" t="str">
        <f>IFERROR(VLOOKUP(E697,#REF!,2,0),"-")</f>
        <v>-</v>
      </c>
      <c r="G697" s="104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7">
        <f t="shared" si="22"/>
        <v>0</v>
      </c>
      <c r="Y697" s="27"/>
      <c r="Z697" s="57">
        <f t="shared" si="23"/>
        <v>0</v>
      </c>
      <c r="AA697" s="56"/>
      <c r="AB697" s="56"/>
      <c r="AC697" s="89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9"/>
      <c r="AQ697" s="110"/>
      <c r="AR697" s="109"/>
      <c r="AS697" s="109"/>
    </row>
    <row r="698" spans="1:45" ht="18.75" customHeight="1">
      <c r="A698" s="101">
        <v>45942</v>
      </c>
      <c r="B698" s="49" t="s">
        <v>30</v>
      </c>
      <c r="C698" s="103" t="s">
        <v>79</v>
      </c>
      <c r="D698" s="103" t="s">
        <v>41</v>
      </c>
      <c r="E698" s="104" t="s">
        <v>53</v>
      </c>
      <c r="F698" s="103" t="str">
        <f>IFERROR(VLOOKUP(E698,#REF!,2,0),"-")</f>
        <v>-</v>
      </c>
      <c r="G698" s="104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7">
        <f t="shared" si="22"/>
        <v>0</v>
      </c>
      <c r="Y698" s="27"/>
      <c r="Z698" s="57">
        <f t="shared" si="23"/>
        <v>0</v>
      </c>
      <c r="AA698" s="56"/>
      <c r="AB698" s="56"/>
      <c r="AC698" s="89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9"/>
      <c r="AQ698" s="110"/>
      <c r="AR698" s="109"/>
      <c r="AS698" s="109"/>
    </row>
    <row r="699" spans="1:45" ht="18.75" customHeight="1">
      <c r="A699" s="15">
        <v>45942</v>
      </c>
      <c r="B699" s="49" t="s">
        <v>30</v>
      </c>
      <c r="C699" s="27" t="s">
        <v>80</v>
      </c>
      <c r="D699" s="27" t="s">
        <v>41</v>
      </c>
      <c r="E699" s="50" t="s">
        <v>258</v>
      </c>
      <c r="F699" s="51" t="str">
        <f>IFERROR(VLOOKUP(E699,#REF!,2,0),"-")</f>
        <v>-</v>
      </c>
      <c r="G699" s="50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7">
        <f t="shared" si="22"/>
        <v>0</v>
      </c>
      <c r="Y699" s="27"/>
      <c r="Z699" s="57">
        <f t="shared" si="23"/>
        <v>0</v>
      </c>
      <c r="AA699" s="56"/>
      <c r="AB699" s="56"/>
      <c r="AC699" s="15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45942</v>
      </c>
      <c r="B700" s="49" t="s">
        <v>30</v>
      </c>
      <c r="C700" s="27" t="s">
        <v>80</v>
      </c>
      <c r="D700" s="27" t="s">
        <v>41</v>
      </c>
      <c r="E700" s="50" t="s">
        <v>258</v>
      </c>
      <c r="F700" s="51" t="str">
        <f>IFERROR(VLOOKUP(E700,#REF!,2,0),"-")</f>
        <v>-</v>
      </c>
      <c r="G700" s="50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7">
        <f t="shared" si="22"/>
        <v>0</v>
      </c>
      <c r="Y700" s="27"/>
      <c r="Z700" s="57">
        <f t="shared" si="23"/>
        <v>0</v>
      </c>
      <c r="AA700" s="56"/>
      <c r="AB700" s="56"/>
      <c r="AC700" s="15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45942</v>
      </c>
      <c r="B701" s="49" t="s">
        <v>30</v>
      </c>
      <c r="C701" s="27" t="s">
        <v>81</v>
      </c>
      <c r="D701" s="27" t="s">
        <v>41</v>
      </c>
      <c r="E701" s="50" t="s">
        <v>74</v>
      </c>
      <c r="F701" s="51" t="str">
        <f>IFERROR(VLOOKUP(E701,#REF!,2,0),"-")</f>
        <v>-</v>
      </c>
      <c r="G701" s="50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7">
        <f t="shared" si="22"/>
        <v>0</v>
      </c>
      <c r="Y701" s="27"/>
      <c r="Z701" s="57">
        <f t="shared" si="23"/>
        <v>0</v>
      </c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01">
        <v>45942</v>
      </c>
      <c r="B702" s="49" t="s">
        <v>30</v>
      </c>
      <c r="C702" s="103" t="s">
        <v>263</v>
      </c>
      <c r="D702" s="103" t="s">
        <v>41</v>
      </c>
      <c r="E702" s="104" t="s">
        <v>219</v>
      </c>
      <c r="F702" s="103" t="str">
        <f>IFERROR(VLOOKUP(E702,#REF!,2,0),"-")</f>
        <v>-</v>
      </c>
      <c r="G702" s="104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7">
        <f t="shared" si="22"/>
        <v>0</v>
      </c>
      <c r="Y702" s="27"/>
      <c r="Z702" s="57">
        <f t="shared" si="23"/>
        <v>0</v>
      </c>
      <c r="AA702" s="56"/>
      <c r="AB702" s="56"/>
      <c r="AC702" s="89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9"/>
      <c r="AQ702" s="110"/>
      <c r="AR702" s="109"/>
      <c r="AS702" s="109"/>
    </row>
    <row r="703" spans="1:45" ht="18.75" customHeight="1">
      <c r="A703" s="101">
        <v>45942</v>
      </c>
      <c r="B703" s="49" t="s">
        <v>30</v>
      </c>
      <c r="C703" s="103" t="s">
        <v>263</v>
      </c>
      <c r="D703" s="103" t="s">
        <v>41</v>
      </c>
      <c r="E703" s="104" t="s">
        <v>219</v>
      </c>
      <c r="F703" s="103" t="str">
        <f>IFERROR(VLOOKUP(E703,#REF!,2,0),"-")</f>
        <v>-</v>
      </c>
      <c r="G703" s="104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7">
        <f t="shared" si="22"/>
        <v>0</v>
      </c>
      <c r="Y703" s="27"/>
      <c r="Z703" s="57">
        <f t="shared" si="23"/>
        <v>0</v>
      </c>
      <c r="AA703" s="56"/>
      <c r="AB703" s="56"/>
      <c r="AC703" s="89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9"/>
      <c r="AQ703" s="110"/>
      <c r="AR703" s="109"/>
      <c r="AS703" s="109"/>
    </row>
    <row r="704" spans="1:45" ht="18.75" customHeight="1">
      <c r="A704" s="15">
        <v>45942</v>
      </c>
      <c r="B704" s="49" t="s">
        <v>30</v>
      </c>
      <c r="C704" s="27" t="s">
        <v>259</v>
      </c>
      <c r="D704" s="27" t="s">
        <v>41</v>
      </c>
      <c r="E704" s="50" t="s">
        <v>272</v>
      </c>
      <c r="F704" s="51" t="str">
        <f>IFERROR(VLOOKUP(E704,#REF!,2,0),"-")</f>
        <v>-</v>
      </c>
      <c r="G704" s="50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7">
        <f t="shared" si="22"/>
        <v>0</v>
      </c>
      <c r="Y704" s="27"/>
      <c r="Z704" s="57">
        <f t="shared" si="23"/>
        <v>0</v>
      </c>
      <c r="AA704" s="56"/>
      <c r="AB704" s="56"/>
      <c r="AC704" s="15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9"/>
      <c r="AQ704" s="60"/>
      <c r="AR704" s="59"/>
      <c r="AS704" s="59"/>
    </row>
    <row r="705" spans="1:45" ht="18.75" customHeight="1">
      <c r="A705" s="15">
        <v>45942</v>
      </c>
      <c r="B705" s="49" t="s">
        <v>30</v>
      </c>
      <c r="C705" s="27" t="s">
        <v>259</v>
      </c>
      <c r="D705" s="27" t="s">
        <v>41</v>
      </c>
      <c r="E705" s="50" t="s">
        <v>272</v>
      </c>
      <c r="F705" s="51" t="str">
        <f>IFERROR(VLOOKUP(E705,#REF!,2,0),"-")</f>
        <v>-</v>
      </c>
      <c r="G705" s="50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7">
        <f t="shared" si="22"/>
        <v>0</v>
      </c>
      <c r="Y705" s="27"/>
      <c r="Z705" s="57">
        <f t="shared" si="23"/>
        <v>0</v>
      </c>
      <c r="AA705" s="56"/>
      <c r="AB705" s="56"/>
      <c r="AC705" s="15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45942</v>
      </c>
      <c r="B706" s="49" t="s">
        <v>30</v>
      </c>
      <c r="C706" s="27" t="s">
        <v>256</v>
      </c>
      <c r="D706" s="27" t="s">
        <v>41</v>
      </c>
      <c r="E706" s="50" t="s">
        <v>275</v>
      </c>
      <c r="F706" s="51" t="str">
        <f>IFERROR(VLOOKUP(E706,#REF!,2,0),"-")</f>
        <v>-</v>
      </c>
      <c r="G706" s="50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7">
        <f t="shared" si="22"/>
        <v>0</v>
      </c>
      <c r="Y706" s="27"/>
      <c r="Z706" s="57">
        <f t="shared" si="23"/>
        <v>0</v>
      </c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80">
        <v>45942</v>
      </c>
      <c r="B707" s="49" t="s">
        <v>60</v>
      </c>
      <c r="C707" s="82" t="s">
        <v>282</v>
      </c>
      <c r="D707" s="82" t="s">
        <v>41</v>
      </c>
      <c r="E707" s="83" t="s">
        <v>210</v>
      </c>
      <c r="F707" s="84" t="str">
        <f>IFERROR(VLOOKUP(E707,#REF!,2,0),"-")</f>
        <v>-</v>
      </c>
      <c r="G707" s="83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6">
        <f t="shared" si="22"/>
        <v>0</v>
      </c>
      <c r="Y707" s="82"/>
      <c r="Z707" s="86">
        <f t="shared" si="23"/>
        <v>0</v>
      </c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7"/>
      <c r="AQ707" s="88"/>
      <c r="AR707" s="87"/>
      <c r="AS707" s="87"/>
    </row>
    <row r="708" spans="1:45" ht="18.75" customHeight="1">
      <c r="A708" s="15">
        <v>45943</v>
      </c>
      <c r="B708" s="49" t="s">
        <v>30</v>
      </c>
      <c r="C708" s="27" t="s">
        <v>22</v>
      </c>
      <c r="D708" s="27" t="s">
        <v>23</v>
      </c>
      <c r="E708" s="50" t="s">
        <v>207</v>
      </c>
      <c r="F708" s="51" t="str">
        <f>IFERROR(VLOOKUP(E708,#REF!,2,0),"-")</f>
        <v>-</v>
      </c>
      <c r="G708" s="50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7">
        <f t="shared" si="22"/>
        <v>0</v>
      </c>
      <c r="Y708" s="27"/>
      <c r="Z708" s="57">
        <f t="shared" si="23"/>
        <v>0</v>
      </c>
      <c r="AA708" s="56"/>
      <c r="AB708" s="56"/>
      <c r="AC708" s="15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45943</v>
      </c>
      <c r="B709" s="49" t="s">
        <v>30</v>
      </c>
      <c r="C709" s="27" t="s">
        <v>28</v>
      </c>
      <c r="D709" s="27" t="s">
        <v>23</v>
      </c>
      <c r="E709" s="50" t="s">
        <v>261</v>
      </c>
      <c r="F709" s="51" t="str">
        <f>IFERROR(VLOOKUP(E709,#REF!,2,0),"-")</f>
        <v>-</v>
      </c>
      <c r="G709" s="50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7">
        <f t="shared" si="22"/>
        <v>0</v>
      </c>
      <c r="Y709" s="27"/>
      <c r="Z709" s="57">
        <f t="shared" si="23"/>
        <v>0</v>
      </c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45943</v>
      </c>
      <c r="B710" s="49" t="s">
        <v>30</v>
      </c>
      <c r="C710" s="27" t="s">
        <v>31</v>
      </c>
      <c r="D710" s="27" t="s">
        <v>23</v>
      </c>
      <c r="E710" s="50"/>
      <c r="F710" s="51" t="str">
        <f>IFERROR(VLOOKUP(E710,#REF!,2,0),"-")</f>
        <v>-</v>
      </c>
      <c r="G710" s="50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7">
        <f t="shared" si="22"/>
        <v>0</v>
      </c>
      <c r="Y710" s="27"/>
      <c r="Z710" s="57">
        <f t="shared" si="23"/>
        <v>0</v>
      </c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45943</v>
      </c>
      <c r="B711" s="49" t="s">
        <v>30</v>
      </c>
      <c r="C711" s="27" t="s">
        <v>1001</v>
      </c>
      <c r="D711" s="27" t="s">
        <v>23</v>
      </c>
      <c r="E711" s="50" t="s">
        <v>45</v>
      </c>
      <c r="F711" s="51" t="s">
        <v>1002</v>
      </c>
      <c r="G711" s="50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7">
        <f t="shared" si="22"/>
        <v>0</v>
      </c>
      <c r="Y711" s="27"/>
      <c r="Z711" s="57">
        <f t="shared" si="23"/>
        <v>0</v>
      </c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45943</v>
      </c>
      <c r="B712" s="49" t="s">
        <v>30</v>
      </c>
      <c r="C712" s="27" t="s">
        <v>34</v>
      </c>
      <c r="D712" s="27" t="s">
        <v>23</v>
      </c>
      <c r="E712" s="50" t="s">
        <v>75</v>
      </c>
      <c r="F712" s="51" t="str">
        <f>IFERROR(VLOOKUP(E712,#REF!,2,0),"-")</f>
        <v>-</v>
      </c>
      <c r="G712" s="50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7">
        <f t="shared" si="22"/>
        <v>0</v>
      </c>
      <c r="Y712" s="27"/>
      <c r="Z712" s="57">
        <f t="shared" si="23"/>
        <v>0</v>
      </c>
      <c r="AA712" s="56"/>
      <c r="AB712" s="56"/>
      <c r="AC712" s="15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45943</v>
      </c>
      <c r="B713" s="49" t="s">
        <v>30</v>
      </c>
      <c r="C713" s="27" t="s">
        <v>36</v>
      </c>
      <c r="D713" s="27" t="s">
        <v>23</v>
      </c>
      <c r="E713" s="50" t="s">
        <v>37</v>
      </c>
      <c r="F713" s="51" t="str">
        <f>IFERROR(VLOOKUP(E713,#REF!,2,0),"-")</f>
        <v>-</v>
      </c>
      <c r="G713" s="50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7">
        <f t="shared" si="22"/>
        <v>0</v>
      </c>
      <c r="Y713" s="27"/>
      <c r="Z713" s="57">
        <f t="shared" si="23"/>
        <v>0</v>
      </c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9"/>
      <c r="AQ713" s="60"/>
      <c r="AR713" s="59"/>
      <c r="AS713" s="59"/>
    </row>
    <row r="714" spans="1:45" ht="18.75" customHeight="1">
      <c r="A714" s="15">
        <v>45943</v>
      </c>
      <c r="B714" s="49" t="s">
        <v>30</v>
      </c>
      <c r="C714" s="27" t="s">
        <v>39</v>
      </c>
      <c r="D714" s="27" t="s">
        <v>23</v>
      </c>
      <c r="E714" s="50" t="s">
        <v>151</v>
      </c>
      <c r="F714" s="51" t="str">
        <f>IFERROR(VLOOKUP(E714,#REF!,2,0),"-")</f>
        <v>-</v>
      </c>
      <c r="G714" s="50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7">
        <f t="shared" si="22"/>
        <v>0</v>
      </c>
      <c r="Y714" s="27"/>
      <c r="Z714" s="57">
        <f t="shared" si="23"/>
        <v>0</v>
      </c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9"/>
      <c r="AQ714" s="60"/>
      <c r="AR714" s="59"/>
      <c r="AS714" s="59"/>
    </row>
    <row r="715" spans="1:45" ht="18.75" customHeight="1">
      <c r="A715" s="15">
        <v>45943</v>
      </c>
      <c r="B715" s="49" t="s">
        <v>30</v>
      </c>
      <c r="C715" s="27" t="s">
        <v>44</v>
      </c>
      <c r="D715" s="27" t="s">
        <v>41</v>
      </c>
      <c r="E715" s="50" t="s">
        <v>222</v>
      </c>
      <c r="F715" s="51" t="str">
        <f>IFERROR(VLOOKUP(E715,#REF!,2,0),"-")</f>
        <v>-</v>
      </c>
      <c r="G715" s="50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7">
        <f t="shared" si="22"/>
        <v>0</v>
      </c>
      <c r="Y715" s="27"/>
      <c r="Z715" s="57">
        <f t="shared" si="23"/>
        <v>0</v>
      </c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9"/>
      <c r="AQ715" s="60"/>
      <c r="AR715" s="59"/>
      <c r="AS715" s="59"/>
    </row>
    <row r="716" spans="1:45" ht="18.75" customHeight="1">
      <c r="A716" s="15">
        <v>45943</v>
      </c>
      <c r="B716" s="49" t="s">
        <v>30</v>
      </c>
      <c r="C716" s="27" t="s">
        <v>46</v>
      </c>
      <c r="D716" s="27" t="s">
        <v>41</v>
      </c>
      <c r="E716" s="50" t="s">
        <v>234</v>
      </c>
      <c r="F716" s="51" t="str">
        <f>IFERROR(VLOOKUP(E716,#REF!,2,0),"-")</f>
        <v>-</v>
      </c>
      <c r="G716" s="50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7">
        <f t="shared" si="22"/>
        <v>0</v>
      </c>
      <c r="Y716" s="27"/>
      <c r="Z716" s="57">
        <f t="shared" si="23"/>
        <v>0</v>
      </c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9"/>
      <c r="AQ716" s="60"/>
      <c r="AR716" s="59"/>
      <c r="AS716" s="59"/>
    </row>
    <row r="717" spans="1:45" ht="18.75" customHeight="1">
      <c r="A717" s="15">
        <v>45943</v>
      </c>
      <c r="B717" s="49" t="s">
        <v>30</v>
      </c>
      <c r="C717" s="27" t="s">
        <v>47</v>
      </c>
      <c r="D717" s="27" t="s">
        <v>41</v>
      </c>
      <c r="E717" s="50" t="s">
        <v>286</v>
      </c>
      <c r="F717" s="51" t="str">
        <f>IFERROR(VLOOKUP(E717,#REF!,2,0),"-")</f>
        <v>-</v>
      </c>
      <c r="G717" s="50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7">
        <f t="shared" si="22"/>
        <v>0</v>
      </c>
      <c r="Y717" s="27"/>
      <c r="Z717" s="57">
        <f t="shared" si="23"/>
        <v>0</v>
      </c>
      <c r="AA717" s="56"/>
      <c r="AB717" s="56"/>
      <c r="AC717" s="15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9"/>
      <c r="AQ717" s="60"/>
      <c r="AR717" s="59"/>
      <c r="AS717" s="59"/>
    </row>
    <row r="718" spans="1:45" ht="18.75" customHeight="1">
      <c r="A718" s="15">
        <v>45943</v>
      </c>
      <c r="B718" s="49" t="s">
        <v>30</v>
      </c>
      <c r="C718" s="27" t="s">
        <v>263</v>
      </c>
      <c r="D718" s="27" t="s">
        <v>41</v>
      </c>
      <c r="E718" s="50" t="s">
        <v>266</v>
      </c>
      <c r="F718" s="51" t="str">
        <f>IFERROR(VLOOKUP(E718,#REF!,2,0),"-")</f>
        <v>-</v>
      </c>
      <c r="G718" s="50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7">
        <f t="shared" si="22"/>
        <v>0</v>
      </c>
      <c r="Y718" s="27"/>
      <c r="Z718" s="57">
        <f t="shared" si="23"/>
        <v>0</v>
      </c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9"/>
      <c r="AQ718" s="60"/>
      <c r="AR718" s="59"/>
      <c r="AS718" s="59"/>
    </row>
    <row r="719" spans="1:45" ht="18.75" customHeight="1">
      <c r="A719" s="15">
        <v>45943</v>
      </c>
      <c r="B719" s="49" t="s">
        <v>30</v>
      </c>
      <c r="C719" s="27" t="s">
        <v>52</v>
      </c>
      <c r="D719" s="27" t="s">
        <v>41</v>
      </c>
      <c r="E719" s="50"/>
      <c r="F719" s="51" t="str">
        <f>IFERROR(VLOOKUP(E719,#REF!,2,0),"-")</f>
        <v>-</v>
      </c>
      <c r="G719" s="50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7">
        <f t="shared" si="22"/>
        <v>0</v>
      </c>
      <c r="Y719" s="27"/>
      <c r="Z719" s="57">
        <f t="shared" si="23"/>
        <v>0</v>
      </c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9"/>
      <c r="AQ719" s="60"/>
      <c r="AR719" s="59"/>
      <c r="AS719" s="59"/>
    </row>
    <row r="720" spans="1:45" ht="18.75" customHeight="1">
      <c r="A720" s="15">
        <v>45943</v>
      </c>
      <c r="B720" s="49" t="s">
        <v>211</v>
      </c>
      <c r="C720" s="27" t="s">
        <v>54</v>
      </c>
      <c r="D720" s="27" t="s">
        <v>41</v>
      </c>
      <c r="E720" s="50" t="s">
        <v>227</v>
      </c>
      <c r="F720" s="51" t="str">
        <f>IFERROR(VLOOKUP(E720,#REF!,2,0),"-")</f>
        <v>-</v>
      </c>
      <c r="G720" s="50" t="s">
        <v>35</v>
      </c>
      <c r="H720" s="56" t="s">
        <v>123</v>
      </c>
      <c r="I720" s="56" t="s">
        <v>1790</v>
      </c>
      <c r="J720" s="56" t="s">
        <v>250</v>
      </c>
      <c r="K720" s="56"/>
      <c r="L720" s="56"/>
      <c r="M720" s="56" t="s">
        <v>1864</v>
      </c>
      <c r="N720" s="56">
        <v>40</v>
      </c>
      <c r="O720" s="56"/>
      <c r="P720" s="56">
        <v>1284</v>
      </c>
      <c r="Q720" s="56">
        <v>267.5</v>
      </c>
      <c r="R720" s="56">
        <v>428</v>
      </c>
      <c r="S720" s="56"/>
      <c r="T720" s="56">
        <v>100</v>
      </c>
      <c r="U720" s="56"/>
      <c r="V720" s="56"/>
      <c r="W720" s="56"/>
      <c r="X720" s="57">
        <f t="shared" si="22"/>
        <v>2079.5</v>
      </c>
      <c r="Y720" s="27">
        <v>2000</v>
      </c>
      <c r="Z720" s="57">
        <f t="shared" si="23"/>
        <v>4079.5</v>
      </c>
      <c r="AA720" s="56"/>
      <c r="AB720" s="56"/>
      <c r="AC720" s="56"/>
      <c r="AD720" s="56"/>
      <c r="AE720" s="56"/>
      <c r="AF720" s="56"/>
      <c r="AG720" s="56"/>
      <c r="AH720" s="56"/>
      <c r="AI720" s="56">
        <v>200</v>
      </c>
      <c r="AJ720" s="56"/>
      <c r="AK720" s="56"/>
      <c r="AL720" s="56">
        <v>100</v>
      </c>
      <c r="AM720" s="56"/>
      <c r="AN720" s="56"/>
      <c r="AO720" s="56"/>
      <c r="AP720" s="59"/>
      <c r="AQ720" s="60"/>
      <c r="AR720" s="59"/>
      <c r="AS720" s="59"/>
    </row>
    <row r="721" spans="1:45" ht="18.75" customHeight="1">
      <c r="A721" s="15">
        <v>45943</v>
      </c>
      <c r="B721" s="49" t="s">
        <v>30</v>
      </c>
      <c r="C721" s="27" t="s">
        <v>56</v>
      </c>
      <c r="D721" s="27" t="s">
        <v>41</v>
      </c>
      <c r="E721" s="50" t="s">
        <v>253</v>
      </c>
      <c r="F721" s="51" t="str">
        <f>IFERROR(VLOOKUP(E721,#REF!,2,0),"-")</f>
        <v>-</v>
      </c>
      <c r="G721" s="50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7">
        <f t="shared" si="22"/>
        <v>0</v>
      </c>
      <c r="Y721" s="27"/>
      <c r="Z721" s="57">
        <f t="shared" si="23"/>
        <v>0</v>
      </c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9"/>
      <c r="AQ721" s="60"/>
      <c r="AR721" s="59"/>
      <c r="AS721" s="59"/>
    </row>
    <row r="722" spans="1:45" ht="18.75" customHeight="1">
      <c r="A722" s="15">
        <v>45943</v>
      </c>
      <c r="B722" s="49" t="s">
        <v>30</v>
      </c>
      <c r="C722" s="27" t="s">
        <v>78</v>
      </c>
      <c r="D722" s="27" t="s">
        <v>41</v>
      </c>
      <c r="E722" s="50" t="s">
        <v>55</v>
      </c>
      <c r="F722" s="51" t="str">
        <f>IFERROR(VLOOKUP(E722,#REF!,2,0),"-")</f>
        <v>-</v>
      </c>
      <c r="G722" s="50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7">
        <f t="shared" si="22"/>
        <v>0</v>
      </c>
      <c r="Y722" s="27"/>
      <c r="Z722" s="57">
        <f t="shared" si="23"/>
        <v>0</v>
      </c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9"/>
      <c r="AQ722" s="60"/>
      <c r="AR722" s="59"/>
      <c r="AS722" s="59"/>
    </row>
    <row r="723" spans="1:45" ht="18.75" customHeight="1">
      <c r="A723" s="15">
        <v>45943</v>
      </c>
      <c r="B723" s="49" t="s">
        <v>283</v>
      </c>
      <c r="C723" s="27" t="s">
        <v>79</v>
      </c>
      <c r="D723" s="27" t="s">
        <v>41</v>
      </c>
      <c r="E723" s="50" t="s">
        <v>53</v>
      </c>
      <c r="F723" s="51" t="str">
        <f>IFERROR(VLOOKUP(E723,#REF!,2,0),"-")</f>
        <v>-</v>
      </c>
      <c r="G723" s="50" t="s">
        <v>24</v>
      </c>
      <c r="H723" s="56" t="s">
        <v>1856</v>
      </c>
      <c r="I723" s="56" t="s">
        <v>1795</v>
      </c>
      <c r="J723" s="56"/>
      <c r="K723" s="56" t="s">
        <v>26</v>
      </c>
      <c r="L723" s="56"/>
      <c r="M723" s="56" t="s">
        <v>51</v>
      </c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7">
        <f t="shared" si="22"/>
        <v>0</v>
      </c>
      <c r="Y723" s="27">
        <v>6790</v>
      </c>
      <c r="Z723" s="57">
        <f t="shared" si="23"/>
        <v>6790</v>
      </c>
      <c r="AA723" s="56"/>
      <c r="AB723" s="14" t="s">
        <v>1699</v>
      </c>
      <c r="AC723" s="56" t="s">
        <v>1700</v>
      </c>
      <c r="AD723" s="56"/>
      <c r="AE723" s="56"/>
      <c r="AF723" s="56"/>
      <c r="AG723" s="56"/>
      <c r="AH723" s="56"/>
      <c r="AI723" s="56">
        <v>500</v>
      </c>
      <c r="AJ723" s="56"/>
      <c r="AK723" s="56"/>
      <c r="AL723" s="56">
        <v>100</v>
      </c>
      <c r="AM723" s="56"/>
      <c r="AN723" s="56"/>
      <c r="AO723" s="56"/>
      <c r="AP723" s="59"/>
      <c r="AQ723" s="60"/>
      <c r="AR723" s="59"/>
      <c r="AS723" s="59"/>
    </row>
    <row r="724" spans="1:45" ht="18.75" customHeight="1">
      <c r="A724" s="15">
        <v>45943</v>
      </c>
      <c r="B724" s="49" t="s">
        <v>30</v>
      </c>
      <c r="C724" s="27" t="s">
        <v>80</v>
      </c>
      <c r="D724" s="27" t="s">
        <v>41</v>
      </c>
      <c r="E724" s="50" t="s">
        <v>258</v>
      </c>
      <c r="F724" s="51" t="str">
        <f>IFERROR(VLOOKUP(E724,#REF!,2,0),"-")</f>
        <v>-</v>
      </c>
      <c r="G724" s="50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7">
        <f t="shared" si="22"/>
        <v>0</v>
      </c>
      <c r="Y724" s="27"/>
      <c r="Z724" s="57">
        <f t="shared" si="23"/>
        <v>0</v>
      </c>
      <c r="AA724" s="56"/>
      <c r="AB724" s="56"/>
      <c r="AC724" s="15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9"/>
      <c r="AQ724" s="60"/>
      <c r="AR724" s="59"/>
      <c r="AS724" s="59"/>
    </row>
    <row r="725" spans="1:45" ht="18.75" customHeight="1">
      <c r="A725" s="15">
        <v>45943</v>
      </c>
      <c r="B725" s="49" t="s">
        <v>30</v>
      </c>
      <c r="C725" s="27" t="s">
        <v>81</v>
      </c>
      <c r="D725" s="27" t="s">
        <v>41</v>
      </c>
      <c r="E725" s="50" t="s">
        <v>74</v>
      </c>
      <c r="F725" s="51" t="str">
        <f>IFERROR(VLOOKUP(E725,#REF!,2,0),"-")</f>
        <v>-</v>
      </c>
      <c r="G725" s="50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7">
        <f t="shared" si="22"/>
        <v>0</v>
      </c>
      <c r="Y725" s="27"/>
      <c r="Z725" s="57">
        <f t="shared" si="23"/>
        <v>0</v>
      </c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9"/>
      <c r="AQ725" s="60"/>
      <c r="AR725" s="59"/>
      <c r="AS725" s="59"/>
    </row>
    <row r="726" spans="1:45" ht="18.75" customHeight="1">
      <c r="A726" s="15">
        <v>45943</v>
      </c>
      <c r="B726" s="49" t="s">
        <v>30</v>
      </c>
      <c r="C726" s="27" t="s">
        <v>50</v>
      </c>
      <c r="D726" s="27" t="s">
        <v>41</v>
      </c>
      <c r="E726" s="50" t="s">
        <v>219</v>
      </c>
      <c r="F726" s="51" t="str">
        <f>IFERROR(VLOOKUP(E726,#REF!,2,0),"-")</f>
        <v>-</v>
      </c>
      <c r="G726" s="50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7">
        <f t="shared" si="22"/>
        <v>0</v>
      </c>
      <c r="Y726" s="27"/>
      <c r="Z726" s="57">
        <f t="shared" si="23"/>
        <v>0</v>
      </c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9"/>
      <c r="AQ726" s="60"/>
      <c r="AR726" s="59"/>
      <c r="AS726" s="59"/>
    </row>
    <row r="727" spans="1:45" ht="18.75" customHeight="1">
      <c r="A727" s="15">
        <v>45943</v>
      </c>
      <c r="B727" s="49" t="s">
        <v>30</v>
      </c>
      <c r="C727" s="27" t="s">
        <v>259</v>
      </c>
      <c r="D727" s="27" t="s">
        <v>41</v>
      </c>
      <c r="E727" s="50" t="s">
        <v>272</v>
      </c>
      <c r="F727" s="51" t="str">
        <f>IFERROR(VLOOKUP(E727,#REF!,2,0),"-")</f>
        <v>-</v>
      </c>
      <c r="G727" s="50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7">
        <f t="shared" si="22"/>
        <v>0</v>
      </c>
      <c r="Y727" s="27"/>
      <c r="Z727" s="57">
        <f t="shared" si="23"/>
        <v>0</v>
      </c>
      <c r="AA727" s="56"/>
      <c r="AB727" s="56"/>
      <c r="AC727" s="15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9"/>
      <c r="AQ727" s="60"/>
      <c r="AR727" s="59"/>
      <c r="AS727" s="59"/>
    </row>
    <row r="728" spans="1:45" ht="18.75" customHeight="1">
      <c r="A728" s="15">
        <v>45943</v>
      </c>
      <c r="B728" s="49" t="s">
        <v>30</v>
      </c>
      <c r="C728" s="27" t="s">
        <v>256</v>
      </c>
      <c r="D728" s="27" t="s">
        <v>41</v>
      </c>
      <c r="E728" s="50"/>
      <c r="F728" s="51" t="str">
        <f>IFERROR(VLOOKUP(E728,#REF!,2,0),"-")</f>
        <v>-</v>
      </c>
      <c r="G728" s="50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7">
        <f t="shared" si="22"/>
        <v>0</v>
      </c>
      <c r="Y728" s="27"/>
      <c r="Z728" s="57">
        <f t="shared" si="23"/>
        <v>0</v>
      </c>
      <c r="AA728" s="56"/>
      <c r="AB728" s="56"/>
      <c r="AC728" s="15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9"/>
      <c r="AQ728" s="60"/>
      <c r="AR728" s="59"/>
      <c r="AS728" s="59"/>
    </row>
    <row r="729" spans="1:45" ht="18.75" customHeight="1">
      <c r="A729" s="80">
        <v>45943</v>
      </c>
      <c r="B729" s="49" t="s">
        <v>60</v>
      </c>
      <c r="C729" s="82" t="s">
        <v>282</v>
      </c>
      <c r="D729" s="82" t="s">
        <v>41</v>
      </c>
      <c r="E729" s="83" t="s">
        <v>210</v>
      </c>
      <c r="F729" s="84" t="str">
        <f>IFERROR(VLOOKUP(E729,#REF!,2,0),"-")</f>
        <v>-</v>
      </c>
      <c r="G729" s="83"/>
      <c r="H729" s="85"/>
      <c r="I729" s="85"/>
      <c r="J729" s="85"/>
      <c r="K729" s="56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6">
        <f t="shared" si="22"/>
        <v>0</v>
      </c>
      <c r="Y729" s="82"/>
      <c r="Z729" s="86">
        <f t="shared" si="23"/>
        <v>0</v>
      </c>
      <c r="AA729" s="85"/>
      <c r="AB729" s="85"/>
      <c r="AC729" s="80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7"/>
      <c r="AQ729" s="88"/>
      <c r="AR729" s="87"/>
      <c r="AS729" s="87"/>
    </row>
    <row r="730" spans="1:45" ht="18.75" customHeight="1">
      <c r="A730" s="15">
        <v>45944</v>
      </c>
      <c r="B730" s="49" t="s">
        <v>27</v>
      </c>
      <c r="C730" s="27" t="s">
        <v>22</v>
      </c>
      <c r="D730" s="27" t="s">
        <v>23</v>
      </c>
      <c r="E730" s="50" t="s">
        <v>207</v>
      </c>
      <c r="F730" s="51" t="str">
        <f>IFERROR(VLOOKUP(E730,#REF!,2,0),"-")</f>
        <v>-</v>
      </c>
      <c r="G730" s="50" t="s">
        <v>29</v>
      </c>
      <c r="H730" s="56" t="s">
        <v>157</v>
      </c>
      <c r="I730" s="56" t="s">
        <v>1818</v>
      </c>
      <c r="J730" s="56" t="s">
        <v>123</v>
      </c>
      <c r="K730" s="56" t="s">
        <v>1865</v>
      </c>
      <c r="L730" s="56" t="s">
        <v>1866</v>
      </c>
      <c r="M730" s="56" t="s">
        <v>1867</v>
      </c>
      <c r="N730" s="56">
        <v>40</v>
      </c>
      <c r="O730" s="56"/>
      <c r="P730" s="56">
        <v>1070</v>
      </c>
      <c r="Q730" s="56">
        <v>214</v>
      </c>
      <c r="R730" s="56"/>
      <c r="S730" s="56"/>
      <c r="T730" s="56">
        <v>130</v>
      </c>
      <c r="U730" s="56"/>
      <c r="V730" s="56"/>
      <c r="W730" s="56">
        <v>30</v>
      </c>
      <c r="X730" s="57">
        <f t="shared" si="22"/>
        <v>1384</v>
      </c>
      <c r="Y730" s="27">
        <v>4000</v>
      </c>
      <c r="Z730" s="57">
        <f t="shared" si="23"/>
        <v>5384</v>
      </c>
      <c r="AA730" s="56"/>
      <c r="AB730" s="14" t="s">
        <v>1868</v>
      </c>
      <c r="AC730" s="15">
        <v>45945</v>
      </c>
      <c r="AD730" s="56"/>
      <c r="AE730" s="56"/>
      <c r="AF730" s="56"/>
      <c r="AG730" s="56"/>
      <c r="AH730" s="56"/>
      <c r="AI730" s="56">
        <v>350</v>
      </c>
      <c r="AJ730" s="56"/>
      <c r="AK730" s="56"/>
      <c r="AL730" s="56">
        <v>100</v>
      </c>
      <c r="AM730" s="56"/>
      <c r="AN730" s="56"/>
      <c r="AO730" s="56"/>
      <c r="AP730" s="59"/>
      <c r="AQ730" s="60"/>
      <c r="AR730" s="59"/>
      <c r="AS730" s="59"/>
    </row>
    <row r="731" spans="1:45" ht="18.75" customHeight="1">
      <c r="A731" s="15">
        <v>45944</v>
      </c>
      <c r="B731" s="49" t="s">
        <v>27</v>
      </c>
      <c r="C731" s="27" t="s">
        <v>28</v>
      </c>
      <c r="D731" s="27" t="s">
        <v>23</v>
      </c>
      <c r="E731" s="50" t="s">
        <v>261</v>
      </c>
      <c r="F731" s="51" t="str">
        <f>IFERROR(VLOOKUP(E731,#REF!,2,0),"-")</f>
        <v>-</v>
      </c>
      <c r="G731" s="50" t="s">
        <v>29</v>
      </c>
      <c r="H731" s="56" t="s">
        <v>157</v>
      </c>
      <c r="I731" s="56" t="s">
        <v>1818</v>
      </c>
      <c r="J731" s="56" t="s">
        <v>123</v>
      </c>
      <c r="K731" s="56" t="s">
        <v>1865</v>
      </c>
      <c r="L731" s="56" t="s">
        <v>1866</v>
      </c>
      <c r="M731" s="56" t="s">
        <v>1869</v>
      </c>
      <c r="N731" s="56">
        <v>40</v>
      </c>
      <c r="O731" s="56"/>
      <c r="P731" s="56">
        <v>1070</v>
      </c>
      <c r="Q731" s="56">
        <v>214</v>
      </c>
      <c r="R731" s="56"/>
      <c r="S731" s="56"/>
      <c r="T731" s="56">
        <v>130</v>
      </c>
      <c r="U731" s="56"/>
      <c r="V731" s="56"/>
      <c r="W731" s="56">
        <v>30</v>
      </c>
      <c r="X731" s="57">
        <f t="shared" si="22"/>
        <v>1384</v>
      </c>
      <c r="Y731" s="27">
        <v>4000</v>
      </c>
      <c r="Z731" s="57">
        <f t="shared" si="23"/>
        <v>5384</v>
      </c>
      <c r="AA731" s="56"/>
      <c r="AB731" s="14" t="s">
        <v>1868</v>
      </c>
      <c r="AC731" s="15">
        <v>45945</v>
      </c>
      <c r="AD731" s="56"/>
      <c r="AE731" s="56"/>
      <c r="AF731" s="56"/>
      <c r="AG731" s="56"/>
      <c r="AH731" s="56"/>
      <c r="AI731" s="56">
        <v>350</v>
      </c>
      <c r="AJ731" s="56"/>
      <c r="AK731" s="56"/>
      <c r="AL731" s="56">
        <v>100</v>
      </c>
      <c r="AM731" s="56"/>
      <c r="AN731" s="56"/>
      <c r="AO731" s="56"/>
      <c r="AP731" s="59"/>
      <c r="AQ731" s="60"/>
      <c r="AR731" s="59"/>
      <c r="AS731" s="59"/>
    </row>
    <row r="732" spans="1:45" ht="18.75" customHeight="1">
      <c r="A732" s="15">
        <v>45944</v>
      </c>
      <c r="B732" s="49" t="s">
        <v>30</v>
      </c>
      <c r="C732" s="27" t="s">
        <v>31</v>
      </c>
      <c r="D732" s="27" t="s">
        <v>23</v>
      </c>
      <c r="E732" s="50"/>
      <c r="F732" s="51" t="str">
        <f>IFERROR(VLOOKUP(E732,#REF!,2,0),"-")</f>
        <v>-</v>
      </c>
      <c r="G732" s="50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7">
        <f t="shared" si="22"/>
        <v>0</v>
      </c>
      <c r="Y732" s="27"/>
      <c r="Z732" s="57">
        <f t="shared" si="23"/>
        <v>0</v>
      </c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9"/>
      <c r="AQ732" s="60"/>
      <c r="AR732" s="59"/>
      <c r="AS732" s="59"/>
    </row>
    <row r="733" spans="1:45" ht="18.75" customHeight="1">
      <c r="A733" s="15">
        <v>45944</v>
      </c>
      <c r="B733" s="49" t="s">
        <v>30</v>
      </c>
      <c r="C733" s="27" t="s">
        <v>33</v>
      </c>
      <c r="D733" s="27" t="s">
        <v>23</v>
      </c>
      <c r="E733" s="50" t="s">
        <v>45</v>
      </c>
      <c r="F733" s="51" t="str">
        <f>IFERROR(VLOOKUP(E733,#REF!,2,0),"-")</f>
        <v>-</v>
      </c>
      <c r="G733" s="50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7">
        <f t="shared" si="22"/>
        <v>0</v>
      </c>
      <c r="Y733" s="27"/>
      <c r="Z733" s="57">
        <f t="shared" si="23"/>
        <v>0</v>
      </c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9"/>
      <c r="AQ733" s="60"/>
      <c r="AR733" s="59"/>
      <c r="AS733" s="59"/>
    </row>
    <row r="734" spans="1:45" ht="18.75" customHeight="1">
      <c r="A734" s="15">
        <v>45944</v>
      </c>
      <c r="B734" s="49" t="s">
        <v>30</v>
      </c>
      <c r="C734" s="27" t="s">
        <v>34</v>
      </c>
      <c r="D734" s="27" t="s">
        <v>23</v>
      </c>
      <c r="E734" s="50" t="s">
        <v>75</v>
      </c>
      <c r="F734" s="51" t="str">
        <f>IFERROR(VLOOKUP(E734,#REF!,2,0),"-")</f>
        <v>-</v>
      </c>
      <c r="G734" s="50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7">
        <f t="shared" si="22"/>
        <v>0</v>
      </c>
      <c r="Y734" s="27"/>
      <c r="Z734" s="57">
        <f t="shared" si="23"/>
        <v>0</v>
      </c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9"/>
      <c r="AQ734" s="60"/>
      <c r="AR734" s="59"/>
      <c r="AS734" s="59"/>
    </row>
    <row r="735" spans="1:45" ht="18.75" customHeight="1">
      <c r="A735" s="15">
        <v>45944</v>
      </c>
      <c r="B735" s="49" t="s">
        <v>27</v>
      </c>
      <c r="C735" s="27" t="s">
        <v>36</v>
      </c>
      <c r="D735" s="27" t="s">
        <v>23</v>
      </c>
      <c r="E735" s="50" t="s">
        <v>37</v>
      </c>
      <c r="F735" s="51" t="str">
        <f>IFERROR(VLOOKUP(E735,#REF!,2,0),"-")</f>
        <v>-</v>
      </c>
      <c r="G735" s="50" t="s">
        <v>29</v>
      </c>
      <c r="H735" s="56" t="s">
        <v>157</v>
      </c>
      <c r="I735" s="56" t="s">
        <v>1818</v>
      </c>
      <c r="J735" s="56" t="s">
        <v>123</v>
      </c>
      <c r="K735" s="56" t="s">
        <v>1865</v>
      </c>
      <c r="L735" s="56" t="s">
        <v>1866</v>
      </c>
      <c r="M735" s="56" t="s">
        <v>1870</v>
      </c>
      <c r="N735" s="56">
        <v>40</v>
      </c>
      <c r="O735" s="56"/>
      <c r="P735" s="56">
        <v>1070</v>
      </c>
      <c r="Q735" s="56">
        <v>214</v>
      </c>
      <c r="R735" s="56"/>
      <c r="S735" s="56"/>
      <c r="T735" s="56">
        <v>130</v>
      </c>
      <c r="U735" s="56"/>
      <c r="V735" s="56"/>
      <c r="W735" s="56">
        <v>30</v>
      </c>
      <c r="X735" s="57">
        <f t="shared" si="22"/>
        <v>1384</v>
      </c>
      <c r="Y735" s="27">
        <v>4000</v>
      </c>
      <c r="Z735" s="57">
        <f t="shared" si="23"/>
        <v>5384</v>
      </c>
      <c r="AA735" s="56"/>
      <c r="AB735" s="14" t="s">
        <v>1868</v>
      </c>
      <c r="AC735" s="15">
        <v>45945</v>
      </c>
      <c r="AD735" s="56"/>
      <c r="AE735" s="56"/>
      <c r="AF735" s="56"/>
      <c r="AG735" s="56"/>
      <c r="AH735" s="56"/>
      <c r="AI735" s="56">
        <v>350</v>
      </c>
      <c r="AJ735" s="56"/>
      <c r="AK735" s="56"/>
      <c r="AL735" s="56">
        <v>100</v>
      </c>
      <c r="AM735" s="56"/>
      <c r="AN735" s="56"/>
      <c r="AO735" s="56"/>
      <c r="AP735" s="59"/>
      <c r="AQ735" s="60"/>
      <c r="AR735" s="59"/>
      <c r="AS735" s="59"/>
    </row>
    <row r="736" spans="1:45" ht="18.75" customHeight="1">
      <c r="A736" s="15">
        <v>45944</v>
      </c>
      <c r="B736" s="49" t="s">
        <v>42</v>
      </c>
      <c r="C736" s="27" t="s">
        <v>39</v>
      </c>
      <c r="D736" s="27" t="s">
        <v>23</v>
      </c>
      <c r="E736" s="50" t="s">
        <v>151</v>
      </c>
      <c r="F736" s="51" t="str">
        <f>IFERROR(VLOOKUP(E736,#REF!,2,0),"-")</f>
        <v>-</v>
      </c>
      <c r="G736" s="50" t="s">
        <v>35</v>
      </c>
      <c r="H736" s="56" t="s">
        <v>106</v>
      </c>
      <c r="I736" s="56" t="s">
        <v>1823</v>
      </c>
      <c r="J736" s="56" t="s">
        <v>107</v>
      </c>
      <c r="K736" s="56">
        <v>1567</v>
      </c>
      <c r="L736" s="56" t="s">
        <v>1824</v>
      </c>
      <c r="M736" s="56" t="s">
        <v>1871</v>
      </c>
      <c r="N736" s="56">
        <v>40</v>
      </c>
      <c r="O736" s="56"/>
      <c r="P736" s="56">
        <v>1300</v>
      </c>
      <c r="Q736" s="56">
        <v>250</v>
      </c>
      <c r="R736" s="56"/>
      <c r="S736" s="56"/>
      <c r="T736" s="56">
        <v>100</v>
      </c>
      <c r="U736" s="56"/>
      <c r="V736" s="56"/>
      <c r="W736" s="56"/>
      <c r="X736" s="57">
        <f t="shared" si="22"/>
        <v>1650</v>
      </c>
      <c r="Y736" s="27">
        <v>4363</v>
      </c>
      <c r="Z736" s="57">
        <f t="shared" si="23"/>
        <v>6013</v>
      </c>
      <c r="AA736" s="56"/>
      <c r="AB736" s="14" t="s">
        <v>1826</v>
      </c>
      <c r="AC736" s="15">
        <v>45945</v>
      </c>
      <c r="AD736" s="56"/>
      <c r="AE736" s="56"/>
      <c r="AF736" s="56"/>
      <c r="AG736" s="56"/>
      <c r="AH736" s="56"/>
      <c r="AI736" s="56">
        <v>350</v>
      </c>
      <c r="AJ736" s="56"/>
      <c r="AK736" s="56"/>
      <c r="AL736" s="56">
        <v>100</v>
      </c>
      <c r="AM736" s="56"/>
      <c r="AN736" s="56"/>
      <c r="AO736" s="56"/>
      <c r="AP736" s="59"/>
      <c r="AQ736" s="60"/>
      <c r="AR736" s="59"/>
      <c r="AS736" s="59"/>
    </row>
    <row r="737" spans="1:45" ht="18.75" customHeight="1">
      <c r="A737" s="15">
        <v>45944</v>
      </c>
      <c r="B737" s="49" t="s">
        <v>30</v>
      </c>
      <c r="C737" s="27" t="s">
        <v>44</v>
      </c>
      <c r="D737" s="27" t="s">
        <v>41</v>
      </c>
      <c r="E737" s="50" t="s">
        <v>222</v>
      </c>
      <c r="F737" s="51" t="str">
        <f>IFERROR(VLOOKUP(E737,#REF!,2,0),"-")</f>
        <v>-</v>
      </c>
      <c r="G737" s="50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7">
        <f t="shared" si="22"/>
        <v>0</v>
      </c>
      <c r="Y737" s="27"/>
      <c r="Z737" s="57">
        <f t="shared" si="23"/>
        <v>0</v>
      </c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9"/>
      <c r="AQ737" s="60"/>
      <c r="AR737" s="59"/>
      <c r="AS737" s="59"/>
    </row>
    <row r="738" spans="1:45" ht="18.75" customHeight="1">
      <c r="A738" s="15">
        <v>45944</v>
      </c>
      <c r="B738" s="49" t="s">
        <v>30</v>
      </c>
      <c r="C738" s="27" t="s">
        <v>46</v>
      </c>
      <c r="D738" s="27" t="s">
        <v>41</v>
      </c>
      <c r="E738" s="50" t="s">
        <v>234</v>
      </c>
      <c r="F738" s="51" t="str">
        <f>IFERROR(VLOOKUP(E738,#REF!,2,0),"-")</f>
        <v>-</v>
      </c>
      <c r="G738" s="50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7">
        <f t="shared" si="22"/>
        <v>0</v>
      </c>
      <c r="Y738" s="27"/>
      <c r="Z738" s="57">
        <f t="shared" si="23"/>
        <v>0</v>
      </c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9"/>
      <c r="AQ738" s="60"/>
      <c r="AR738" s="59"/>
      <c r="AS738" s="59"/>
    </row>
    <row r="739" spans="1:45" ht="18.75" customHeight="1">
      <c r="A739" s="15">
        <v>45944</v>
      </c>
      <c r="B739" s="49" t="s">
        <v>30</v>
      </c>
      <c r="C739" s="27" t="s">
        <v>47</v>
      </c>
      <c r="D739" s="27" t="s">
        <v>41</v>
      </c>
      <c r="E739" s="50" t="s">
        <v>286</v>
      </c>
      <c r="F739" s="51" t="str">
        <f>IFERROR(VLOOKUP(E739,#REF!,2,0),"-")</f>
        <v>-</v>
      </c>
      <c r="G739" s="50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7">
        <f t="shared" si="22"/>
        <v>0</v>
      </c>
      <c r="Y739" s="27"/>
      <c r="Z739" s="57">
        <f t="shared" si="23"/>
        <v>0</v>
      </c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9"/>
      <c r="AQ739" s="60"/>
      <c r="AR739" s="59"/>
      <c r="AS739" s="59"/>
    </row>
    <row r="740" spans="1:45" ht="18.75" customHeight="1">
      <c r="A740" s="15">
        <v>45944</v>
      </c>
      <c r="B740" s="49" t="s">
        <v>30</v>
      </c>
      <c r="C740" s="27" t="s">
        <v>256</v>
      </c>
      <c r="D740" s="27" t="s">
        <v>41</v>
      </c>
      <c r="E740" s="50" t="s">
        <v>266</v>
      </c>
      <c r="F740" s="51" t="str">
        <f>IFERROR(VLOOKUP(E740,#REF!,2,0),"-")</f>
        <v>-</v>
      </c>
      <c r="G740" s="50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7">
        <f t="shared" si="22"/>
        <v>0</v>
      </c>
      <c r="Y740" s="27"/>
      <c r="Z740" s="57">
        <f t="shared" si="23"/>
        <v>0</v>
      </c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9"/>
      <c r="AQ740" s="60"/>
      <c r="AR740" s="59"/>
      <c r="AS740" s="59"/>
    </row>
    <row r="741" spans="1:45" ht="18.75" customHeight="1">
      <c r="A741" s="15">
        <v>45944</v>
      </c>
      <c r="B741" s="49" t="s">
        <v>30</v>
      </c>
      <c r="C741" s="27" t="s">
        <v>52</v>
      </c>
      <c r="D741" s="27" t="s">
        <v>41</v>
      </c>
      <c r="E741" s="50"/>
      <c r="F741" s="51" t="str">
        <f>IFERROR(VLOOKUP(E741,#REF!,2,0),"-")</f>
        <v>-</v>
      </c>
      <c r="G741" s="50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7">
        <f t="shared" si="22"/>
        <v>0</v>
      </c>
      <c r="Y741" s="27"/>
      <c r="Z741" s="57">
        <f t="shared" si="23"/>
        <v>0</v>
      </c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9"/>
      <c r="AQ741" s="60"/>
      <c r="AR741" s="59"/>
      <c r="AS741" s="59"/>
    </row>
    <row r="742" spans="1:45" ht="18.75" customHeight="1">
      <c r="A742" s="15">
        <v>45944</v>
      </c>
      <c r="B742" s="49" t="s">
        <v>30</v>
      </c>
      <c r="C742" s="27" t="s">
        <v>54</v>
      </c>
      <c r="D742" s="27" t="s">
        <v>41</v>
      </c>
      <c r="E742" s="50" t="s">
        <v>227</v>
      </c>
      <c r="F742" s="51" t="str">
        <f>IFERROR(VLOOKUP(E742,#REF!,2,0),"-")</f>
        <v>-</v>
      </c>
      <c r="G742" s="50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7">
        <f t="shared" si="22"/>
        <v>0</v>
      </c>
      <c r="Y742" s="27"/>
      <c r="Z742" s="57">
        <f t="shared" si="23"/>
        <v>0</v>
      </c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9"/>
      <c r="AQ742" s="60"/>
      <c r="AR742" s="59"/>
      <c r="AS742" s="59"/>
    </row>
    <row r="743" spans="1:45" ht="18.75" customHeight="1">
      <c r="A743" s="15">
        <v>45944</v>
      </c>
      <c r="B743" s="49" t="s">
        <v>30</v>
      </c>
      <c r="C743" s="27" t="s">
        <v>56</v>
      </c>
      <c r="D743" s="27" t="s">
        <v>41</v>
      </c>
      <c r="E743" s="50" t="s">
        <v>253</v>
      </c>
      <c r="F743" s="51" t="str">
        <f>IFERROR(VLOOKUP(E743,#REF!,2,0),"-")</f>
        <v>-</v>
      </c>
      <c r="G743" s="50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7">
        <f t="shared" si="22"/>
        <v>0</v>
      </c>
      <c r="Y743" s="27"/>
      <c r="Z743" s="57">
        <f t="shared" si="23"/>
        <v>0</v>
      </c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9"/>
      <c r="AQ743" s="60"/>
      <c r="AR743" s="59"/>
      <c r="AS743" s="59"/>
    </row>
    <row r="744" spans="1:45" ht="18.75" customHeight="1">
      <c r="A744" s="15">
        <v>45944</v>
      </c>
      <c r="B744" s="49" t="s">
        <v>42</v>
      </c>
      <c r="C744" s="27" t="s">
        <v>78</v>
      </c>
      <c r="D744" s="27" t="s">
        <v>41</v>
      </c>
      <c r="E744" s="50" t="s">
        <v>55</v>
      </c>
      <c r="F744" s="51" t="str">
        <f>IFERROR(VLOOKUP(E744,#REF!,2,0),"-")</f>
        <v>-</v>
      </c>
      <c r="G744" s="50" t="s">
        <v>35</v>
      </c>
      <c r="H744" s="56" t="s">
        <v>106</v>
      </c>
      <c r="I744" s="56" t="s">
        <v>1823</v>
      </c>
      <c r="J744" s="56" t="s">
        <v>107</v>
      </c>
      <c r="K744" s="56">
        <v>1567</v>
      </c>
      <c r="L744" s="56" t="s">
        <v>1824</v>
      </c>
      <c r="M744" s="56" t="s">
        <v>1872</v>
      </c>
      <c r="N744" s="56">
        <v>40</v>
      </c>
      <c r="O744" s="56"/>
      <c r="P744" s="56">
        <v>1300</v>
      </c>
      <c r="Q744" s="56">
        <v>250</v>
      </c>
      <c r="R744" s="56"/>
      <c r="S744" s="56"/>
      <c r="T744" s="56">
        <v>100</v>
      </c>
      <c r="U744" s="56"/>
      <c r="V744" s="56"/>
      <c r="W744" s="56"/>
      <c r="X744" s="57">
        <f t="shared" si="22"/>
        <v>1650</v>
      </c>
      <c r="Y744" s="27">
        <v>4363</v>
      </c>
      <c r="Z744" s="57">
        <f t="shared" si="23"/>
        <v>6013</v>
      </c>
      <c r="AA744" s="56"/>
      <c r="AB744" s="14" t="s">
        <v>1826</v>
      </c>
      <c r="AC744" s="15">
        <v>45945</v>
      </c>
      <c r="AD744" s="56"/>
      <c r="AE744" s="56"/>
      <c r="AF744" s="56"/>
      <c r="AG744" s="56"/>
      <c r="AH744" s="56"/>
      <c r="AI744" s="56">
        <v>350</v>
      </c>
      <c r="AJ744" s="56"/>
      <c r="AK744" s="56"/>
      <c r="AL744" s="56">
        <v>100</v>
      </c>
      <c r="AM744" s="56"/>
      <c r="AN744" s="56"/>
      <c r="AO744" s="56"/>
      <c r="AP744" s="59"/>
      <c r="AQ744" s="60"/>
      <c r="AR744" s="59"/>
      <c r="AS744" s="59"/>
    </row>
    <row r="745" spans="1:45" ht="18.75" customHeight="1">
      <c r="A745" s="15">
        <v>45944</v>
      </c>
      <c r="B745" s="49" t="s">
        <v>30</v>
      </c>
      <c r="C745" s="27" t="s">
        <v>79</v>
      </c>
      <c r="D745" s="27" t="s">
        <v>41</v>
      </c>
      <c r="E745" s="50" t="s">
        <v>53</v>
      </c>
      <c r="F745" s="51" t="str">
        <f>IFERROR(VLOOKUP(E745,#REF!,2,0),"-")</f>
        <v>-</v>
      </c>
      <c r="G745" s="50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7">
        <f t="shared" si="22"/>
        <v>0</v>
      </c>
      <c r="Y745" s="27"/>
      <c r="Z745" s="57">
        <f t="shared" si="23"/>
        <v>0</v>
      </c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9"/>
      <c r="AQ745" s="60"/>
      <c r="AR745" s="59"/>
      <c r="AS745" s="59"/>
    </row>
    <row r="746" spans="1:45" ht="18.75" customHeight="1">
      <c r="A746" s="15">
        <v>45944</v>
      </c>
      <c r="B746" s="49" t="s">
        <v>211</v>
      </c>
      <c r="C746" s="27" t="s">
        <v>80</v>
      </c>
      <c r="D746" s="27" t="s">
        <v>41</v>
      </c>
      <c r="E746" s="50" t="s">
        <v>258</v>
      </c>
      <c r="F746" s="51" t="str">
        <f>IFERROR(VLOOKUP(E746,#REF!,2,0),"-")</f>
        <v>-</v>
      </c>
      <c r="G746" s="50" t="s">
        <v>29</v>
      </c>
      <c r="H746" s="56" t="s">
        <v>123</v>
      </c>
      <c r="I746" s="56" t="s">
        <v>1790</v>
      </c>
      <c r="J746" s="56" t="s">
        <v>162</v>
      </c>
      <c r="K746" s="56"/>
      <c r="L746" s="56"/>
      <c r="M746" s="56" t="s">
        <v>1873</v>
      </c>
      <c r="N746" s="56">
        <v>40</v>
      </c>
      <c r="O746" s="56"/>
      <c r="P746" s="56">
        <v>1284</v>
      </c>
      <c r="Q746" s="56">
        <v>255</v>
      </c>
      <c r="R746" s="56"/>
      <c r="S746" s="56"/>
      <c r="T746" s="56">
        <v>100</v>
      </c>
      <c r="U746" s="56"/>
      <c r="V746" s="56"/>
      <c r="W746" s="56"/>
      <c r="X746" s="57">
        <f t="shared" si="22"/>
        <v>1639</v>
      </c>
      <c r="Y746" s="27">
        <v>2000</v>
      </c>
      <c r="Z746" s="57">
        <f t="shared" si="23"/>
        <v>3639</v>
      </c>
      <c r="AA746" s="56"/>
      <c r="AB746" s="56"/>
      <c r="AC746" s="56"/>
      <c r="AD746" s="56"/>
      <c r="AE746" s="56"/>
      <c r="AF746" s="56"/>
      <c r="AG746" s="56"/>
      <c r="AH746" s="56"/>
      <c r="AI746" s="56">
        <v>200</v>
      </c>
      <c r="AJ746" s="56"/>
      <c r="AK746" s="56"/>
      <c r="AL746" s="56">
        <v>100</v>
      </c>
      <c r="AM746" s="56"/>
      <c r="AN746" s="56"/>
      <c r="AO746" s="56"/>
      <c r="AP746" s="59"/>
      <c r="AQ746" s="60"/>
      <c r="AR746" s="59"/>
      <c r="AS746" s="59"/>
    </row>
    <row r="747" spans="1:45" ht="18.75" customHeight="1">
      <c r="A747" s="15">
        <v>45944</v>
      </c>
      <c r="B747" s="49" t="s">
        <v>30</v>
      </c>
      <c r="C747" s="27" t="s">
        <v>81</v>
      </c>
      <c r="D747" s="27" t="s">
        <v>41</v>
      </c>
      <c r="E747" s="50" t="s">
        <v>74</v>
      </c>
      <c r="F747" s="51" t="str">
        <f>IFERROR(VLOOKUP(E747,#REF!,2,0),"-")</f>
        <v>-</v>
      </c>
      <c r="G747" s="50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7">
        <f t="shared" si="22"/>
        <v>0</v>
      </c>
      <c r="Y747" s="27"/>
      <c r="Z747" s="57">
        <f t="shared" si="23"/>
        <v>0</v>
      </c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9"/>
      <c r="AQ747" s="60"/>
      <c r="AR747" s="59"/>
      <c r="AS747" s="59"/>
    </row>
    <row r="748" spans="1:45" ht="18.75" customHeight="1">
      <c r="A748" s="15">
        <v>45944</v>
      </c>
      <c r="B748" s="49" t="s">
        <v>30</v>
      </c>
      <c r="C748" s="27" t="s">
        <v>50</v>
      </c>
      <c r="D748" s="27" t="s">
        <v>41</v>
      </c>
      <c r="E748" s="50" t="s">
        <v>219</v>
      </c>
      <c r="F748" s="51" t="str">
        <f>IFERROR(VLOOKUP(E748,#REF!,2,0),"-")</f>
        <v>-</v>
      </c>
      <c r="G748" s="50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7">
        <f t="shared" si="22"/>
        <v>0</v>
      </c>
      <c r="Y748" s="27"/>
      <c r="Z748" s="57">
        <f t="shared" si="23"/>
        <v>0</v>
      </c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9"/>
      <c r="AQ748" s="60"/>
      <c r="AR748" s="59"/>
      <c r="AS748" s="59"/>
    </row>
    <row r="749" spans="1:45" ht="18.75" customHeight="1">
      <c r="A749" s="15">
        <v>45944</v>
      </c>
      <c r="B749" s="49" t="s">
        <v>30</v>
      </c>
      <c r="C749" s="27" t="s">
        <v>259</v>
      </c>
      <c r="D749" s="27" t="s">
        <v>41</v>
      </c>
      <c r="E749" s="50" t="s">
        <v>272</v>
      </c>
      <c r="F749" s="51" t="str">
        <f>IFERROR(VLOOKUP(E749,#REF!,2,0),"-")</f>
        <v>-</v>
      </c>
      <c r="G749" s="50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7">
        <f t="shared" si="22"/>
        <v>0</v>
      </c>
      <c r="Y749" s="27"/>
      <c r="Z749" s="57">
        <f t="shared" si="23"/>
        <v>0</v>
      </c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9"/>
      <c r="AQ749" s="60"/>
      <c r="AR749" s="59"/>
      <c r="AS749" s="59"/>
    </row>
    <row r="750" spans="1:45" ht="18.75" customHeight="1">
      <c r="A750" s="15">
        <v>45944</v>
      </c>
      <c r="B750" s="49" t="s">
        <v>30</v>
      </c>
      <c r="C750" s="27" t="s">
        <v>256</v>
      </c>
      <c r="D750" s="27" t="s">
        <v>41</v>
      </c>
      <c r="E750" s="50"/>
      <c r="F750" s="51" t="str">
        <f>IFERROR(VLOOKUP(E750,#REF!,2,0),"-")</f>
        <v>-</v>
      </c>
      <c r="G750" s="50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7">
        <f t="shared" si="22"/>
        <v>0</v>
      </c>
      <c r="Y750" s="27"/>
      <c r="Z750" s="57">
        <f t="shared" si="23"/>
        <v>0</v>
      </c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9"/>
      <c r="AQ750" s="60"/>
      <c r="AR750" s="59"/>
      <c r="AS750" s="59"/>
    </row>
    <row r="751" spans="1:45" ht="18.75" customHeight="1">
      <c r="A751" s="80">
        <v>45944</v>
      </c>
      <c r="B751" s="49" t="s">
        <v>60</v>
      </c>
      <c r="C751" s="82" t="s">
        <v>282</v>
      </c>
      <c r="D751" s="82" t="s">
        <v>41</v>
      </c>
      <c r="E751" s="83" t="s">
        <v>210</v>
      </c>
      <c r="F751" s="84" t="str">
        <f>IFERROR(VLOOKUP(E751,#REF!,2,0),"-")</f>
        <v>-</v>
      </c>
      <c r="G751" s="83"/>
      <c r="H751" s="85" t="s">
        <v>1874</v>
      </c>
      <c r="I751" s="85" t="s">
        <v>1772</v>
      </c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6">
        <f t="shared" si="22"/>
        <v>0</v>
      </c>
      <c r="Y751" s="82"/>
      <c r="Z751" s="86">
        <f t="shared" si="23"/>
        <v>0</v>
      </c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7"/>
      <c r="AQ751" s="88"/>
      <c r="AR751" s="87"/>
      <c r="AS751" s="87"/>
    </row>
    <row r="752" spans="1:45" ht="18.75" customHeight="1">
      <c r="A752" s="15">
        <v>45945</v>
      </c>
      <c r="B752" s="49" t="s">
        <v>30</v>
      </c>
      <c r="C752" s="27" t="s">
        <v>22</v>
      </c>
      <c r="D752" s="27" t="s">
        <v>23</v>
      </c>
      <c r="E752" s="50" t="s">
        <v>207</v>
      </c>
      <c r="F752" s="51" t="str">
        <f>IFERROR(VLOOKUP(E752,#REF!,2,0),"-")</f>
        <v>-</v>
      </c>
      <c r="G752" s="50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7">
        <f t="shared" si="22"/>
        <v>0</v>
      </c>
      <c r="Y752" s="27"/>
      <c r="Z752" s="57">
        <f t="shared" si="23"/>
        <v>0</v>
      </c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9"/>
      <c r="AQ752" s="60"/>
      <c r="AR752" s="59"/>
      <c r="AS752" s="59"/>
    </row>
    <row r="753" spans="1:45" ht="18.75" customHeight="1">
      <c r="A753" s="15">
        <v>45945</v>
      </c>
      <c r="B753" s="49" t="s">
        <v>211</v>
      </c>
      <c r="C753" s="27" t="s">
        <v>28</v>
      </c>
      <c r="D753" s="27" t="s">
        <v>23</v>
      </c>
      <c r="E753" s="50" t="s">
        <v>261</v>
      </c>
      <c r="F753" s="51" t="str">
        <f>IFERROR(VLOOKUP(E753,#REF!,2,0),"-")</f>
        <v>-</v>
      </c>
      <c r="G753" s="50" t="s">
        <v>35</v>
      </c>
      <c r="H753" s="56" t="s">
        <v>106</v>
      </c>
      <c r="I753" s="56" t="s">
        <v>1790</v>
      </c>
      <c r="J753" s="56" t="s">
        <v>115</v>
      </c>
      <c r="K753" s="56"/>
      <c r="L753" s="56"/>
      <c r="M753" s="56" t="s">
        <v>1875</v>
      </c>
      <c r="N753" s="56">
        <v>40</v>
      </c>
      <c r="O753" s="56"/>
      <c r="P753" s="56">
        <v>1300</v>
      </c>
      <c r="Q753" s="56">
        <v>250</v>
      </c>
      <c r="R753" s="56">
        <v>1000</v>
      </c>
      <c r="S753" s="56"/>
      <c r="T753" s="56"/>
      <c r="U753" s="56"/>
      <c r="V753" s="56"/>
      <c r="W753" s="56"/>
      <c r="X753" s="57">
        <f t="shared" si="22"/>
        <v>2550</v>
      </c>
      <c r="Y753" s="27">
        <v>2000</v>
      </c>
      <c r="Z753" s="57">
        <f t="shared" si="23"/>
        <v>4550</v>
      </c>
      <c r="AA753" s="56"/>
      <c r="AB753" s="56"/>
      <c r="AC753" s="56"/>
      <c r="AD753" s="56"/>
      <c r="AE753" s="56"/>
      <c r="AF753" s="56"/>
      <c r="AG753" s="56"/>
      <c r="AH753" s="56"/>
      <c r="AI753" s="56">
        <v>200</v>
      </c>
      <c r="AJ753" s="56"/>
      <c r="AK753" s="56"/>
      <c r="AL753" s="56">
        <v>100</v>
      </c>
      <c r="AM753" s="56"/>
      <c r="AN753" s="56"/>
      <c r="AO753" s="56"/>
      <c r="AP753" s="59"/>
      <c r="AQ753" s="60"/>
      <c r="AR753" s="59"/>
      <c r="AS753" s="59"/>
    </row>
    <row r="754" spans="1:45" ht="18.75" customHeight="1">
      <c r="A754" s="15">
        <v>45945</v>
      </c>
      <c r="B754" s="49" t="s">
        <v>42</v>
      </c>
      <c r="C754" s="27" t="s">
        <v>31</v>
      </c>
      <c r="D754" s="27" t="s">
        <v>23</v>
      </c>
      <c r="E754" s="50" t="s">
        <v>1876</v>
      </c>
      <c r="F754" s="51" t="str">
        <f>IFERROR(VLOOKUP(E754,#REF!,2,0),"-")</f>
        <v>-</v>
      </c>
      <c r="G754" s="50" t="s">
        <v>35</v>
      </c>
      <c r="H754" s="56" t="s">
        <v>106</v>
      </c>
      <c r="I754" s="56" t="s">
        <v>1823</v>
      </c>
      <c r="J754" s="56" t="s">
        <v>107</v>
      </c>
      <c r="K754" s="56">
        <v>1567</v>
      </c>
      <c r="L754" s="56" t="s">
        <v>1824</v>
      </c>
      <c r="M754" s="56" t="s">
        <v>1877</v>
      </c>
      <c r="N754" s="56">
        <v>40</v>
      </c>
      <c r="O754" s="56"/>
      <c r="P754" s="56">
        <v>1300</v>
      </c>
      <c r="Q754" s="56">
        <v>250</v>
      </c>
      <c r="R754" s="56"/>
      <c r="S754" s="56"/>
      <c r="T754" s="56">
        <v>100</v>
      </c>
      <c r="U754" s="56"/>
      <c r="V754" s="56"/>
      <c r="W754" s="56"/>
      <c r="X754" s="57">
        <f t="shared" si="22"/>
        <v>1650</v>
      </c>
      <c r="Y754" s="27">
        <v>4363</v>
      </c>
      <c r="Z754" s="57">
        <f t="shared" si="23"/>
        <v>6013</v>
      </c>
      <c r="AA754" s="56"/>
      <c r="AB754" s="14" t="s">
        <v>1878</v>
      </c>
      <c r="AC754" s="15">
        <v>45948</v>
      </c>
      <c r="AD754" s="56"/>
      <c r="AE754" s="56"/>
      <c r="AF754" s="56"/>
      <c r="AG754" s="56"/>
      <c r="AH754" s="56"/>
      <c r="AI754" s="56">
        <v>350</v>
      </c>
      <c r="AJ754" s="56"/>
      <c r="AK754" s="56"/>
      <c r="AL754" s="56">
        <v>100</v>
      </c>
      <c r="AM754" s="56"/>
      <c r="AN754" s="56"/>
      <c r="AO754" s="56"/>
      <c r="AP754" s="59"/>
      <c r="AQ754" s="60"/>
      <c r="AR754" s="59"/>
      <c r="AS754" s="59"/>
    </row>
    <row r="755" spans="1:45" ht="18.75" customHeight="1">
      <c r="A755" s="15">
        <v>45945</v>
      </c>
      <c r="B755" s="49" t="s">
        <v>211</v>
      </c>
      <c r="C755" s="27" t="s">
        <v>33</v>
      </c>
      <c r="D755" s="27" t="s">
        <v>23</v>
      </c>
      <c r="E755" s="50" t="s">
        <v>45</v>
      </c>
      <c r="F755" s="51" t="str">
        <f>IFERROR(VLOOKUP(E755,#REF!,2,0),"-")</f>
        <v>-</v>
      </c>
      <c r="G755" s="50" t="s">
        <v>29</v>
      </c>
      <c r="H755" s="56" t="s">
        <v>112</v>
      </c>
      <c r="I755" s="56" t="s">
        <v>1743</v>
      </c>
      <c r="J755" s="56" t="s">
        <v>252</v>
      </c>
      <c r="K755" s="56"/>
      <c r="L755" s="98" t="s">
        <v>1879</v>
      </c>
      <c r="M755" s="56" t="s">
        <v>1880</v>
      </c>
      <c r="N755" s="56">
        <v>40</v>
      </c>
      <c r="O755" s="56"/>
      <c r="P755" s="56">
        <v>856</v>
      </c>
      <c r="Q755" s="56">
        <v>220</v>
      </c>
      <c r="R755" s="56"/>
      <c r="S755" s="56"/>
      <c r="T755" s="56">
        <v>130</v>
      </c>
      <c r="U755" s="56"/>
      <c r="V755" s="56"/>
      <c r="W755" s="56"/>
      <c r="X755" s="57">
        <f t="shared" si="22"/>
        <v>1206</v>
      </c>
      <c r="Y755" s="27">
        <v>4000</v>
      </c>
      <c r="Z755" s="57">
        <f t="shared" si="23"/>
        <v>5206</v>
      </c>
      <c r="AA755" s="56"/>
      <c r="AB755" s="56"/>
      <c r="AC755" s="15"/>
      <c r="AD755" s="56"/>
      <c r="AE755" s="56"/>
      <c r="AF755" s="56"/>
      <c r="AG755" s="56"/>
      <c r="AH755" s="56"/>
      <c r="AI755" s="56">
        <v>350</v>
      </c>
      <c r="AJ755" s="56"/>
      <c r="AK755" s="56"/>
      <c r="AL755" s="56">
        <v>100</v>
      </c>
      <c r="AM755" s="56"/>
      <c r="AN755" s="56"/>
      <c r="AO755" s="56"/>
      <c r="AP755" s="59"/>
      <c r="AQ755" s="60"/>
      <c r="AR755" s="59"/>
      <c r="AS755" s="59"/>
    </row>
    <row r="756" spans="1:45" ht="18.75" customHeight="1">
      <c r="A756" s="15">
        <v>45945</v>
      </c>
      <c r="B756" s="49" t="s">
        <v>27</v>
      </c>
      <c r="C756" s="27" t="s">
        <v>34</v>
      </c>
      <c r="D756" s="27" t="s">
        <v>23</v>
      </c>
      <c r="E756" s="50" t="s">
        <v>75</v>
      </c>
      <c r="F756" s="51" t="str">
        <f>IFERROR(VLOOKUP(E756,#REF!,2,0),"-")</f>
        <v>-</v>
      </c>
      <c r="G756" s="50" t="s">
        <v>29</v>
      </c>
      <c r="H756" s="56" t="s">
        <v>116</v>
      </c>
      <c r="I756" s="56" t="s">
        <v>71</v>
      </c>
      <c r="J756" s="56" t="s">
        <v>105</v>
      </c>
      <c r="K756" s="56" t="s">
        <v>1881</v>
      </c>
      <c r="L756" s="56" t="s">
        <v>1882</v>
      </c>
      <c r="M756" s="56" t="s">
        <v>1883</v>
      </c>
      <c r="N756" s="56">
        <v>20</v>
      </c>
      <c r="O756" s="56"/>
      <c r="P756" s="56">
        <v>535</v>
      </c>
      <c r="Q756" s="56">
        <v>267.5</v>
      </c>
      <c r="R756" s="56"/>
      <c r="S756" s="56"/>
      <c r="T756" s="56">
        <v>130</v>
      </c>
      <c r="U756" s="56"/>
      <c r="V756" s="56"/>
      <c r="W756" s="56"/>
      <c r="X756" s="57">
        <f t="shared" si="22"/>
        <v>932.5</v>
      </c>
      <c r="Y756" s="27">
        <v>3800</v>
      </c>
      <c r="Z756" s="57">
        <f t="shared" si="23"/>
        <v>4732.5</v>
      </c>
      <c r="AA756" s="56"/>
      <c r="AB756" s="14" t="s">
        <v>1884</v>
      </c>
      <c r="AC756" s="15">
        <v>45948</v>
      </c>
      <c r="AD756" s="56"/>
      <c r="AE756" s="56"/>
      <c r="AF756" s="56"/>
      <c r="AG756" s="56"/>
      <c r="AH756" s="56"/>
      <c r="AI756" s="56">
        <v>350</v>
      </c>
      <c r="AJ756" s="56"/>
      <c r="AK756" s="56"/>
      <c r="AL756" s="56">
        <v>100</v>
      </c>
      <c r="AM756" s="56"/>
      <c r="AN756" s="56"/>
      <c r="AO756" s="56"/>
      <c r="AP756" s="59"/>
      <c r="AQ756" s="60"/>
      <c r="AR756" s="59"/>
      <c r="AS756" s="59"/>
    </row>
    <row r="757" spans="1:45" ht="18.75" customHeight="1">
      <c r="A757" s="15">
        <v>45945</v>
      </c>
      <c r="B757" s="49" t="s">
        <v>211</v>
      </c>
      <c r="C757" s="27" t="s">
        <v>36</v>
      </c>
      <c r="D757" s="27" t="s">
        <v>23</v>
      </c>
      <c r="E757" s="50" t="s">
        <v>37</v>
      </c>
      <c r="F757" s="51" t="str">
        <f>IFERROR(VLOOKUP(E757,#REF!,2,0),"-")</f>
        <v>-</v>
      </c>
      <c r="G757" s="50" t="s">
        <v>35</v>
      </c>
      <c r="H757" s="56" t="s">
        <v>106</v>
      </c>
      <c r="I757" s="56" t="s">
        <v>1790</v>
      </c>
      <c r="J757" s="56" t="s">
        <v>115</v>
      </c>
      <c r="K757" s="56"/>
      <c r="L757" s="56"/>
      <c r="M757" s="56" t="s">
        <v>1885</v>
      </c>
      <c r="N757" s="56">
        <v>40</v>
      </c>
      <c r="O757" s="56"/>
      <c r="P757" s="56">
        <v>1300</v>
      </c>
      <c r="Q757" s="56">
        <v>250</v>
      </c>
      <c r="R757" s="56"/>
      <c r="S757" s="56"/>
      <c r="T757" s="56"/>
      <c r="U757" s="56"/>
      <c r="V757" s="56"/>
      <c r="W757" s="56"/>
      <c r="X757" s="57">
        <f t="shared" si="22"/>
        <v>1550</v>
      </c>
      <c r="Y757" s="27">
        <v>2000</v>
      </c>
      <c r="Z757" s="57">
        <f t="shared" si="23"/>
        <v>3550</v>
      </c>
      <c r="AA757" s="56"/>
      <c r="AB757" s="56"/>
      <c r="AC757" s="56"/>
      <c r="AD757" s="56"/>
      <c r="AE757" s="56"/>
      <c r="AF757" s="56"/>
      <c r="AG757" s="56"/>
      <c r="AH757" s="56"/>
      <c r="AI757" s="56">
        <v>200</v>
      </c>
      <c r="AJ757" s="56"/>
      <c r="AK757" s="56"/>
      <c r="AL757" s="56">
        <v>100</v>
      </c>
      <c r="AM757" s="56"/>
      <c r="AN757" s="56"/>
      <c r="AO757" s="56"/>
      <c r="AP757" s="59"/>
      <c r="AQ757" s="60"/>
      <c r="AR757" s="59"/>
      <c r="AS757" s="59"/>
    </row>
    <row r="758" spans="1:45" ht="18.75" customHeight="1">
      <c r="A758" s="15">
        <v>45945</v>
      </c>
      <c r="B758" s="49" t="s">
        <v>30</v>
      </c>
      <c r="C758" s="27" t="s">
        <v>39</v>
      </c>
      <c r="D758" s="27" t="s">
        <v>23</v>
      </c>
      <c r="E758" s="50" t="s">
        <v>151</v>
      </c>
      <c r="F758" s="51" t="str">
        <f>IFERROR(VLOOKUP(E758,#REF!,2,0),"-")</f>
        <v>-</v>
      </c>
      <c r="G758" s="50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7">
        <f t="shared" si="22"/>
        <v>0</v>
      </c>
      <c r="Y758" s="27"/>
      <c r="Z758" s="57">
        <f t="shared" si="23"/>
        <v>0</v>
      </c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9"/>
      <c r="AQ758" s="60"/>
      <c r="AR758" s="59"/>
      <c r="AS758" s="59"/>
    </row>
    <row r="759" spans="1:45" ht="18.75" customHeight="1">
      <c r="A759" s="15">
        <v>45945</v>
      </c>
      <c r="B759" s="49" t="s">
        <v>42</v>
      </c>
      <c r="C759" s="27" t="s">
        <v>44</v>
      </c>
      <c r="D759" s="27" t="s">
        <v>41</v>
      </c>
      <c r="E759" s="50" t="s">
        <v>222</v>
      </c>
      <c r="F759" s="51" t="str">
        <f>IFERROR(VLOOKUP(E759,#REF!,2,0),"-")</f>
        <v>-</v>
      </c>
      <c r="G759" s="50" t="s">
        <v>29</v>
      </c>
      <c r="H759" s="56" t="s">
        <v>116</v>
      </c>
      <c r="I759" s="56" t="s">
        <v>1886</v>
      </c>
      <c r="J759" s="56" t="s">
        <v>105</v>
      </c>
      <c r="K759" s="56">
        <v>250026556</v>
      </c>
      <c r="L759" s="56" t="s">
        <v>1887</v>
      </c>
      <c r="M759" s="56" t="s">
        <v>1888</v>
      </c>
      <c r="N759" s="56">
        <v>40</v>
      </c>
      <c r="O759" s="56"/>
      <c r="P759" s="56">
        <v>1070</v>
      </c>
      <c r="Q759" s="56">
        <v>267.5</v>
      </c>
      <c r="R759" s="56"/>
      <c r="S759" s="56"/>
      <c r="T759" s="56">
        <v>130</v>
      </c>
      <c r="U759" s="56"/>
      <c r="V759" s="56"/>
      <c r="W759" s="56"/>
      <c r="X759" s="57">
        <f t="shared" si="22"/>
        <v>1467.5</v>
      </c>
      <c r="Y759" s="27">
        <v>4363</v>
      </c>
      <c r="Z759" s="57">
        <f t="shared" si="23"/>
        <v>5830.5</v>
      </c>
      <c r="AA759" s="56"/>
      <c r="AB759" s="14" t="s">
        <v>1889</v>
      </c>
      <c r="AC759" s="15">
        <v>45948</v>
      </c>
      <c r="AD759" s="56"/>
      <c r="AE759" s="56"/>
      <c r="AF759" s="56"/>
      <c r="AG759" s="56"/>
      <c r="AH759" s="56"/>
      <c r="AI759" s="56">
        <v>350</v>
      </c>
      <c r="AJ759" s="56"/>
      <c r="AK759" s="56"/>
      <c r="AL759" s="56">
        <v>100</v>
      </c>
      <c r="AM759" s="56"/>
      <c r="AN759" s="56"/>
      <c r="AO759" s="56"/>
      <c r="AP759" s="59"/>
      <c r="AQ759" s="60"/>
      <c r="AR759" s="59"/>
      <c r="AS759" s="59"/>
    </row>
    <row r="760" spans="1:45" ht="18.75" customHeight="1">
      <c r="A760" s="15">
        <v>45945</v>
      </c>
      <c r="B760" s="49" t="s">
        <v>211</v>
      </c>
      <c r="C760" s="27" t="s">
        <v>46</v>
      </c>
      <c r="D760" s="27" t="s">
        <v>41</v>
      </c>
      <c r="E760" s="50" t="s">
        <v>234</v>
      </c>
      <c r="F760" s="51" t="str">
        <f>IFERROR(VLOOKUP(E760,#REF!,2,0),"-")</f>
        <v>-</v>
      </c>
      <c r="G760" s="50" t="s">
        <v>29</v>
      </c>
      <c r="H760" s="56" t="s">
        <v>112</v>
      </c>
      <c r="I760" s="56" t="s">
        <v>1743</v>
      </c>
      <c r="J760" s="56" t="s">
        <v>252</v>
      </c>
      <c r="K760" s="56"/>
      <c r="L760" s="98" t="s">
        <v>1890</v>
      </c>
      <c r="M760" s="56" t="s">
        <v>1891</v>
      </c>
      <c r="N760" s="56">
        <v>40</v>
      </c>
      <c r="O760" s="56"/>
      <c r="P760" s="56">
        <v>856</v>
      </c>
      <c r="Q760" s="56">
        <v>220</v>
      </c>
      <c r="R760" s="56"/>
      <c r="S760" s="56"/>
      <c r="T760" s="56">
        <v>130</v>
      </c>
      <c r="U760" s="56"/>
      <c r="V760" s="56"/>
      <c r="W760" s="56"/>
      <c r="X760" s="57">
        <f t="shared" si="22"/>
        <v>1206</v>
      </c>
      <c r="Y760" s="27">
        <v>4000</v>
      </c>
      <c r="Z760" s="57">
        <f t="shared" si="23"/>
        <v>5206</v>
      </c>
      <c r="AA760" s="56"/>
      <c r="AB760" s="56"/>
      <c r="AC760" s="15"/>
      <c r="AD760" s="56"/>
      <c r="AE760" s="56"/>
      <c r="AF760" s="56"/>
      <c r="AG760" s="56"/>
      <c r="AH760" s="56"/>
      <c r="AI760" s="56">
        <v>350</v>
      </c>
      <c r="AJ760" s="56"/>
      <c r="AK760" s="56"/>
      <c r="AL760" s="56">
        <v>100</v>
      </c>
      <c r="AM760" s="56"/>
      <c r="AN760" s="56"/>
      <c r="AO760" s="56"/>
      <c r="AP760" s="59"/>
      <c r="AQ760" s="60"/>
      <c r="AR760" s="59"/>
      <c r="AS760" s="59"/>
    </row>
    <row r="761" spans="1:45" ht="18.75" customHeight="1">
      <c r="A761" s="15">
        <v>45945</v>
      </c>
      <c r="B761" s="49" t="s">
        <v>211</v>
      </c>
      <c r="C761" s="27" t="s">
        <v>47</v>
      </c>
      <c r="D761" s="27" t="s">
        <v>41</v>
      </c>
      <c r="E761" s="50" t="s">
        <v>286</v>
      </c>
      <c r="F761" s="51" t="str">
        <f>IFERROR(VLOOKUP(E761,#REF!,2,0),"-")</f>
        <v>-</v>
      </c>
      <c r="G761" s="50" t="s">
        <v>29</v>
      </c>
      <c r="H761" s="56" t="s">
        <v>1892</v>
      </c>
      <c r="I761" s="56" t="s">
        <v>1743</v>
      </c>
      <c r="J761" s="56" t="s">
        <v>252</v>
      </c>
      <c r="K761" s="56"/>
      <c r="L761" s="56" t="s">
        <v>1893</v>
      </c>
      <c r="M761" s="56" t="s">
        <v>1894</v>
      </c>
      <c r="N761" s="56">
        <v>40</v>
      </c>
      <c r="O761" s="56"/>
      <c r="P761" s="56">
        <v>856</v>
      </c>
      <c r="Q761" s="56">
        <v>255</v>
      </c>
      <c r="R761" s="56"/>
      <c r="S761" s="56"/>
      <c r="T761" s="56"/>
      <c r="U761" s="56"/>
      <c r="V761" s="56"/>
      <c r="W761" s="56"/>
      <c r="X761" s="57">
        <f t="shared" si="22"/>
        <v>1111</v>
      </c>
      <c r="Y761" s="27">
        <v>4000</v>
      </c>
      <c r="Z761" s="57">
        <f t="shared" si="23"/>
        <v>5111</v>
      </c>
      <c r="AA761" s="56"/>
      <c r="AB761" s="56"/>
      <c r="AC761" s="56"/>
      <c r="AD761" s="56"/>
      <c r="AE761" s="56"/>
      <c r="AF761" s="56"/>
      <c r="AG761" s="56"/>
      <c r="AH761" s="56"/>
      <c r="AI761" s="56">
        <v>350</v>
      </c>
      <c r="AJ761" s="56"/>
      <c r="AK761" s="56"/>
      <c r="AL761" s="56">
        <v>100</v>
      </c>
      <c r="AM761" s="56"/>
      <c r="AN761" s="56"/>
      <c r="AO761" s="56"/>
      <c r="AP761" s="59"/>
      <c r="AQ761" s="60"/>
      <c r="AR761" s="59"/>
      <c r="AS761" s="59"/>
    </row>
    <row r="762" spans="1:45" ht="18.75" customHeight="1">
      <c r="A762" s="15">
        <v>45945</v>
      </c>
      <c r="B762" s="49" t="s">
        <v>30</v>
      </c>
      <c r="C762" s="27" t="s">
        <v>256</v>
      </c>
      <c r="D762" s="27" t="s">
        <v>41</v>
      </c>
      <c r="E762" s="50" t="s">
        <v>266</v>
      </c>
      <c r="F762" s="51" t="str">
        <f>IFERROR(VLOOKUP(E762,#REF!,2,0),"-")</f>
        <v>-</v>
      </c>
      <c r="G762" s="50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7">
        <f t="shared" si="22"/>
        <v>0</v>
      </c>
      <c r="Y762" s="27"/>
      <c r="Z762" s="57">
        <f t="shared" si="23"/>
        <v>0</v>
      </c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9"/>
      <c r="AQ762" s="60"/>
      <c r="AR762" s="59"/>
      <c r="AS762" s="59"/>
    </row>
    <row r="763" spans="1:45" ht="18.75" customHeight="1">
      <c r="A763" s="15">
        <v>45945</v>
      </c>
      <c r="B763" s="49" t="s">
        <v>27</v>
      </c>
      <c r="C763" s="27" t="s">
        <v>52</v>
      </c>
      <c r="D763" s="27" t="s">
        <v>41</v>
      </c>
      <c r="E763" s="50" t="s">
        <v>1895</v>
      </c>
      <c r="F763" s="51" t="str">
        <f>IFERROR(VLOOKUP(E763,#REF!,2,0),"-")</f>
        <v>-</v>
      </c>
      <c r="G763" s="50" t="s">
        <v>29</v>
      </c>
      <c r="H763" s="56" t="s">
        <v>194</v>
      </c>
      <c r="I763" s="56" t="s">
        <v>71</v>
      </c>
      <c r="J763" s="56" t="s">
        <v>95</v>
      </c>
      <c r="K763" s="56" t="s">
        <v>1896</v>
      </c>
      <c r="L763" s="56" t="s">
        <v>1897</v>
      </c>
      <c r="M763" s="56" t="s">
        <v>1898</v>
      </c>
      <c r="N763" s="56">
        <v>40</v>
      </c>
      <c r="O763" s="56"/>
      <c r="P763" s="56">
        <v>856</v>
      </c>
      <c r="Q763" s="56">
        <v>249.99</v>
      </c>
      <c r="R763" s="56"/>
      <c r="S763" s="56"/>
      <c r="T763" s="56">
        <v>130</v>
      </c>
      <c r="U763" s="56"/>
      <c r="V763" s="56"/>
      <c r="W763" s="56"/>
      <c r="X763" s="57">
        <f t="shared" si="22"/>
        <v>1235.99</v>
      </c>
      <c r="Y763" s="27">
        <v>3800</v>
      </c>
      <c r="Z763" s="57">
        <f t="shared" si="23"/>
        <v>5035.99</v>
      </c>
      <c r="AA763" s="56"/>
      <c r="AB763" s="14" t="s">
        <v>1899</v>
      </c>
      <c r="AC763" s="15">
        <v>45948</v>
      </c>
      <c r="AD763" s="56"/>
      <c r="AE763" s="56"/>
      <c r="AF763" s="56"/>
      <c r="AG763" s="56"/>
      <c r="AH763" s="56"/>
      <c r="AI763" s="56">
        <v>350</v>
      </c>
      <c r="AJ763" s="56"/>
      <c r="AK763" s="56"/>
      <c r="AL763" s="56">
        <v>100</v>
      </c>
      <c r="AM763" s="56"/>
      <c r="AN763" s="56"/>
      <c r="AO763" s="56"/>
      <c r="AP763" s="59"/>
      <c r="AQ763" s="60"/>
      <c r="AR763" s="59"/>
      <c r="AS763" s="59"/>
    </row>
    <row r="764" spans="1:45" ht="18.75" customHeight="1">
      <c r="A764" s="15">
        <v>45945</v>
      </c>
      <c r="B764" s="49" t="s">
        <v>1900</v>
      </c>
      <c r="C764" s="27" t="s">
        <v>54</v>
      </c>
      <c r="D764" s="27" t="s">
        <v>41</v>
      </c>
      <c r="E764" s="50" t="s">
        <v>227</v>
      </c>
      <c r="F764" s="51" t="str">
        <f>IFERROR(VLOOKUP(E764,#REF!,2,0),"-")</f>
        <v>-</v>
      </c>
      <c r="G764" s="50" t="s">
        <v>29</v>
      </c>
      <c r="H764" s="56" t="s">
        <v>157</v>
      </c>
      <c r="I764" s="56" t="s">
        <v>1901</v>
      </c>
      <c r="J764" s="56" t="s">
        <v>252</v>
      </c>
      <c r="K764" s="56" t="s">
        <v>1902</v>
      </c>
      <c r="L764" s="56" t="s">
        <v>1903</v>
      </c>
      <c r="M764" s="56" t="s">
        <v>1904</v>
      </c>
      <c r="N764" s="56">
        <v>20</v>
      </c>
      <c r="O764" s="56"/>
      <c r="P764" s="56">
        <v>535</v>
      </c>
      <c r="Q764" s="56">
        <v>214</v>
      </c>
      <c r="R764" s="56"/>
      <c r="S764" s="56"/>
      <c r="T764" s="56">
        <v>130</v>
      </c>
      <c r="U764" s="56"/>
      <c r="V764" s="56"/>
      <c r="W764" s="56"/>
      <c r="X764" s="57">
        <f t="shared" si="22"/>
        <v>879</v>
      </c>
      <c r="Y764" s="27">
        <v>6300</v>
      </c>
      <c r="Z764" s="57">
        <f t="shared" si="23"/>
        <v>7179</v>
      </c>
      <c r="AA764" s="56"/>
      <c r="AB764" s="14" t="s">
        <v>1728</v>
      </c>
      <c r="AC764" s="15">
        <v>45946</v>
      </c>
      <c r="AD764" s="56"/>
      <c r="AE764" s="56"/>
      <c r="AF764" s="56"/>
      <c r="AG764" s="56"/>
      <c r="AH764" s="56"/>
      <c r="AI764" s="56">
        <v>350</v>
      </c>
      <c r="AJ764" s="56"/>
      <c r="AK764" s="56"/>
      <c r="AL764" s="56">
        <v>100</v>
      </c>
      <c r="AM764" s="56"/>
      <c r="AN764" s="56"/>
      <c r="AO764" s="56"/>
      <c r="AP764" s="59"/>
      <c r="AQ764" s="60"/>
      <c r="AR764" s="59"/>
      <c r="AS764" s="59"/>
    </row>
    <row r="765" spans="1:45" ht="18.75" customHeight="1">
      <c r="A765" s="15">
        <v>45945</v>
      </c>
      <c r="B765" s="49" t="s">
        <v>42</v>
      </c>
      <c r="C765" s="27" t="s">
        <v>56</v>
      </c>
      <c r="D765" s="27" t="s">
        <v>41</v>
      </c>
      <c r="E765" s="50" t="s">
        <v>253</v>
      </c>
      <c r="F765" s="51" t="str">
        <f>IFERROR(VLOOKUP(E765,#REF!,2,0),"-")</f>
        <v>-</v>
      </c>
      <c r="G765" s="50" t="s">
        <v>35</v>
      </c>
      <c r="H765" s="56" t="s">
        <v>106</v>
      </c>
      <c r="I765" s="56" t="s">
        <v>1823</v>
      </c>
      <c r="J765" s="56" t="s">
        <v>107</v>
      </c>
      <c r="K765" s="56">
        <v>1567</v>
      </c>
      <c r="L765" s="56" t="s">
        <v>1824</v>
      </c>
      <c r="M765" s="56" t="s">
        <v>1905</v>
      </c>
      <c r="N765" s="56">
        <v>40</v>
      </c>
      <c r="O765" s="56"/>
      <c r="P765" s="56">
        <v>1300</v>
      </c>
      <c r="Q765" s="56">
        <v>250</v>
      </c>
      <c r="R765" s="56"/>
      <c r="S765" s="56"/>
      <c r="T765" s="56">
        <v>100</v>
      </c>
      <c r="U765" s="56"/>
      <c r="V765" s="56"/>
      <c r="W765" s="56"/>
      <c r="X765" s="57">
        <f t="shared" si="22"/>
        <v>1650</v>
      </c>
      <c r="Y765" s="27">
        <v>4363</v>
      </c>
      <c r="Z765" s="57">
        <f t="shared" si="23"/>
        <v>6013</v>
      </c>
      <c r="AA765" s="56"/>
      <c r="AB765" s="14" t="s">
        <v>1878</v>
      </c>
      <c r="AC765" s="15">
        <v>45948</v>
      </c>
      <c r="AD765" s="56"/>
      <c r="AE765" s="56"/>
      <c r="AF765" s="56"/>
      <c r="AG765" s="56"/>
      <c r="AH765" s="56"/>
      <c r="AI765" s="56">
        <v>350</v>
      </c>
      <c r="AJ765" s="56"/>
      <c r="AK765" s="56"/>
      <c r="AL765" s="56">
        <v>100</v>
      </c>
      <c r="AM765" s="56"/>
      <c r="AN765" s="56"/>
      <c r="AO765" s="56"/>
      <c r="AP765" s="59"/>
      <c r="AQ765" s="60"/>
      <c r="AR765" s="59"/>
      <c r="AS765" s="59"/>
    </row>
    <row r="766" spans="1:45" ht="18.75" customHeight="1">
      <c r="A766" s="15">
        <v>45945</v>
      </c>
      <c r="B766" s="49" t="s">
        <v>30</v>
      </c>
      <c r="C766" s="27" t="s">
        <v>78</v>
      </c>
      <c r="D766" s="27" t="s">
        <v>41</v>
      </c>
      <c r="E766" s="50" t="s">
        <v>55</v>
      </c>
      <c r="F766" s="51" t="str">
        <f>IFERROR(VLOOKUP(E766,#REF!,2,0),"-")</f>
        <v>-</v>
      </c>
      <c r="G766" s="50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7">
        <f t="shared" si="22"/>
        <v>0</v>
      </c>
      <c r="Y766" s="27"/>
      <c r="Z766" s="57">
        <f t="shared" si="23"/>
        <v>0</v>
      </c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9"/>
      <c r="AQ766" s="60"/>
      <c r="AR766" s="59"/>
      <c r="AS766" s="59"/>
    </row>
    <row r="767" spans="1:45" ht="18.75" customHeight="1">
      <c r="A767" s="15">
        <v>45945</v>
      </c>
      <c r="B767" s="49" t="s">
        <v>30</v>
      </c>
      <c r="C767" s="27" t="s">
        <v>79</v>
      </c>
      <c r="D767" s="27" t="s">
        <v>41</v>
      </c>
      <c r="E767" s="50" t="s">
        <v>53</v>
      </c>
      <c r="F767" s="51" t="str">
        <f>IFERROR(VLOOKUP(E767,#REF!,2,0),"-")</f>
        <v>-</v>
      </c>
      <c r="G767" s="50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7">
        <f t="shared" si="22"/>
        <v>0</v>
      </c>
      <c r="Y767" s="27"/>
      <c r="Z767" s="57">
        <f t="shared" si="23"/>
        <v>0</v>
      </c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9"/>
      <c r="AQ767" s="60"/>
      <c r="AR767" s="59"/>
      <c r="AS767" s="59"/>
    </row>
    <row r="768" spans="1:45" ht="18.75" customHeight="1">
      <c r="A768" s="15">
        <v>45945</v>
      </c>
      <c r="B768" s="49" t="s">
        <v>30</v>
      </c>
      <c r="C768" s="27" t="s">
        <v>80</v>
      </c>
      <c r="D768" s="27" t="s">
        <v>41</v>
      </c>
      <c r="E768" s="50" t="s">
        <v>258</v>
      </c>
      <c r="F768" s="51" t="str">
        <f>IFERROR(VLOOKUP(E768,#REF!,2,0),"-")</f>
        <v>-</v>
      </c>
      <c r="G768" s="50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7">
        <f t="shared" si="22"/>
        <v>0</v>
      </c>
      <c r="Y768" s="27"/>
      <c r="Z768" s="57">
        <f t="shared" si="23"/>
        <v>0</v>
      </c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9"/>
      <c r="AQ768" s="60"/>
      <c r="AR768" s="59"/>
      <c r="AS768" s="59"/>
    </row>
    <row r="769" spans="1:45" ht="18.75" customHeight="1">
      <c r="A769" s="15">
        <v>45945</v>
      </c>
      <c r="B769" s="49" t="s">
        <v>27</v>
      </c>
      <c r="C769" s="27" t="s">
        <v>81</v>
      </c>
      <c r="D769" s="27" t="s">
        <v>41</v>
      </c>
      <c r="E769" s="50" t="s">
        <v>74</v>
      </c>
      <c r="F769" s="51" t="str">
        <f>IFERROR(VLOOKUP(E769,#REF!,2,0),"-")</f>
        <v>-</v>
      </c>
      <c r="G769" s="50" t="s">
        <v>29</v>
      </c>
      <c r="H769" s="56" t="s">
        <v>186</v>
      </c>
      <c r="I769" s="56" t="s">
        <v>71</v>
      </c>
      <c r="J769" s="56" t="s">
        <v>108</v>
      </c>
      <c r="K769" s="56" t="s">
        <v>1906</v>
      </c>
      <c r="L769" s="56" t="s">
        <v>1907</v>
      </c>
      <c r="M769" s="56" t="s">
        <v>1908</v>
      </c>
      <c r="N769" s="56">
        <v>40</v>
      </c>
      <c r="O769" s="56"/>
      <c r="P769" s="56">
        <v>856</v>
      </c>
      <c r="Q769" s="56">
        <v>249.99</v>
      </c>
      <c r="R769" s="56"/>
      <c r="S769" s="56"/>
      <c r="T769" s="56">
        <v>130</v>
      </c>
      <c r="U769" s="56"/>
      <c r="V769" s="56"/>
      <c r="W769" s="56"/>
      <c r="X769" s="57">
        <f t="shared" si="22"/>
        <v>1235.99</v>
      </c>
      <c r="Y769" s="27">
        <v>3800</v>
      </c>
      <c r="Z769" s="57">
        <f t="shared" si="23"/>
        <v>5035.99</v>
      </c>
      <c r="AA769" s="56"/>
      <c r="AB769" s="14" t="s">
        <v>1909</v>
      </c>
      <c r="AC769" s="15">
        <v>45948</v>
      </c>
      <c r="AD769" s="56"/>
      <c r="AE769" s="56"/>
      <c r="AF769" s="56"/>
      <c r="AG769" s="56"/>
      <c r="AH769" s="56"/>
      <c r="AI769" s="56">
        <v>350</v>
      </c>
      <c r="AJ769" s="56"/>
      <c r="AK769" s="56"/>
      <c r="AL769" s="56">
        <v>100</v>
      </c>
      <c r="AM769" s="56"/>
      <c r="AN769" s="56"/>
      <c r="AO769" s="56"/>
      <c r="AP769" s="59"/>
      <c r="AQ769" s="60"/>
      <c r="AR769" s="59"/>
      <c r="AS769" s="59"/>
    </row>
    <row r="770" spans="1:45" ht="18.75" customHeight="1">
      <c r="A770" s="15">
        <v>45945</v>
      </c>
      <c r="B770" s="49" t="s">
        <v>27</v>
      </c>
      <c r="C770" s="27" t="s">
        <v>50</v>
      </c>
      <c r="D770" s="27" t="s">
        <v>41</v>
      </c>
      <c r="E770" s="50" t="s">
        <v>219</v>
      </c>
      <c r="F770" s="51" t="str">
        <f>IFERROR(VLOOKUP(E770,#REF!,2,0),"-")</f>
        <v>-</v>
      </c>
      <c r="G770" s="50" t="s">
        <v>29</v>
      </c>
      <c r="H770" s="56" t="s">
        <v>177</v>
      </c>
      <c r="I770" s="56" t="s">
        <v>1818</v>
      </c>
      <c r="J770" s="56" t="s">
        <v>97</v>
      </c>
      <c r="K770" s="56" t="s">
        <v>1910</v>
      </c>
      <c r="L770" s="56" t="s">
        <v>1911</v>
      </c>
      <c r="M770" s="56" t="s">
        <v>1912</v>
      </c>
      <c r="N770" s="56">
        <v>40</v>
      </c>
      <c r="O770" s="56"/>
      <c r="P770" s="56">
        <v>856</v>
      </c>
      <c r="Q770" s="56">
        <v>250</v>
      </c>
      <c r="R770" s="56"/>
      <c r="S770" s="56"/>
      <c r="T770" s="56">
        <v>130</v>
      </c>
      <c r="U770" s="56"/>
      <c r="V770" s="56"/>
      <c r="W770" s="56"/>
      <c r="X770" s="57">
        <f t="shared" si="22"/>
        <v>1236</v>
      </c>
      <c r="Y770" s="27">
        <v>4000</v>
      </c>
      <c r="Z770" s="57">
        <f t="shared" si="23"/>
        <v>5236</v>
      </c>
      <c r="AA770" s="56"/>
      <c r="AB770" s="14" t="s">
        <v>1913</v>
      </c>
      <c r="AC770" s="56" t="s">
        <v>1914</v>
      </c>
      <c r="AD770" s="56"/>
      <c r="AE770" s="56"/>
      <c r="AF770" s="56"/>
      <c r="AG770" s="56"/>
      <c r="AH770" s="56"/>
      <c r="AI770" s="56">
        <v>350</v>
      </c>
      <c r="AJ770" s="56"/>
      <c r="AK770" s="56"/>
      <c r="AL770" s="56">
        <v>100</v>
      </c>
      <c r="AM770" s="56"/>
      <c r="AN770" s="56"/>
      <c r="AO770" s="56"/>
      <c r="AP770" s="59"/>
      <c r="AQ770" s="60"/>
      <c r="AR770" s="59"/>
      <c r="AS770" s="59"/>
    </row>
    <row r="771" spans="1:45" ht="18.75" customHeight="1">
      <c r="A771" s="15">
        <v>45945</v>
      </c>
      <c r="B771" s="49" t="s">
        <v>30</v>
      </c>
      <c r="C771" s="27" t="s">
        <v>259</v>
      </c>
      <c r="D771" s="27" t="s">
        <v>41</v>
      </c>
      <c r="E771" s="50" t="s">
        <v>272</v>
      </c>
      <c r="F771" s="51" t="str">
        <f>IFERROR(VLOOKUP(E771,#REF!,2,0),"-")</f>
        <v>-</v>
      </c>
      <c r="G771" s="50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7">
        <f t="shared" si="22"/>
        <v>0</v>
      </c>
      <c r="Y771" s="27"/>
      <c r="Z771" s="57">
        <f t="shared" si="23"/>
        <v>0</v>
      </c>
      <c r="AA771" s="56"/>
      <c r="AB771" s="56"/>
      <c r="AC771" s="15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9"/>
      <c r="AQ771" s="60"/>
      <c r="AR771" s="59"/>
      <c r="AS771" s="59"/>
    </row>
    <row r="772" spans="1:45" ht="18.75" customHeight="1">
      <c r="A772" s="15">
        <v>45945</v>
      </c>
      <c r="B772" s="49" t="s">
        <v>167</v>
      </c>
      <c r="C772" s="27" t="s">
        <v>1915</v>
      </c>
      <c r="D772" s="27" t="s">
        <v>41</v>
      </c>
      <c r="E772" s="50" t="s">
        <v>1916</v>
      </c>
      <c r="F772" s="51" t="str">
        <f>IFERROR(VLOOKUP(E772,#REF!,2,0),"-")</f>
        <v>-</v>
      </c>
      <c r="G772" s="50"/>
      <c r="H772" s="56" t="s">
        <v>1917</v>
      </c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7">
        <f t="shared" si="22"/>
        <v>0</v>
      </c>
      <c r="Y772" s="27"/>
      <c r="Z772" s="57">
        <f t="shared" si="23"/>
        <v>0</v>
      </c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9"/>
      <c r="AQ772" s="60"/>
      <c r="AR772" s="59"/>
      <c r="AS772" s="59"/>
    </row>
    <row r="773" spans="1:45" ht="18.75" customHeight="1">
      <c r="A773" s="15">
        <v>45945</v>
      </c>
      <c r="B773" s="49" t="s">
        <v>30</v>
      </c>
      <c r="C773" s="27" t="s">
        <v>282</v>
      </c>
      <c r="D773" s="27" t="s">
        <v>41</v>
      </c>
      <c r="E773" s="50" t="s">
        <v>210</v>
      </c>
      <c r="F773" s="51" t="str">
        <f>IFERROR(VLOOKUP(E773,#REF!,2,0),"-")</f>
        <v>-</v>
      </c>
      <c r="G773" s="50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7">
        <f t="shared" si="22"/>
        <v>0</v>
      </c>
      <c r="Y773" s="27"/>
      <c r="Z773" s="57">
        <f t="shared" si="23"/>
        <v>0</v>
      </c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9"/>
      <c r="AQ773" s="60"/>
      <c r="AR773" s="59"/>
      <c r="AS773" s="59"/>
    </row>
    <row r="774" spans="1:45" ht="18.75" customHeight="1">
      <c r="A774" s="56"/>
      <c r="B774" s="56"/>
      <c r="C774" s="56"/>
      <c r="D774" s="56"/>
      <c r="E774" s="61"/>
      <c r="F774" s="56"/>
      <c r="G774" s="61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27"/>
      <c r="Z774" s="56"/>
      <c r="AA774" s="56"/>
      <c r="AB774" s="56"/>
      <c r="AC774" s="15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9"/>
      <c r="AQ774" s="59"/>
      <c r="AR774" s="59"/>
      <c r="AS774" s="59"/>
    </row>
  </sheetData>
  <autoFilter ref="A2:AS774" xr:uid="{00000000-0009-0000-0000-000021000000}"/>
  <conditionalFormatting sqref="B1:B2 A2">
    <cfRule type="containsText" dxfId="43" priority="2" operator="containsText" text="ลา">
      <formula>NOT(ISERROR(SEARCH(("ลา"),(B1))))</formula>
    </cfRule>
    <cfRule type="containsText" dxfId="42" priority="3" operator="containsText" text="รถจอด">
      <formula>NOT(ISERROR(SEARCH(("รถจอด"),(B1))))</formula>
    </cfRule>
    <cfRule type="containsText" dxfId="41" priority="4" operator="containsText" text="รถซ่อม">
      <formula>NOT(ISERROR(SEARCH(("รถซ่อม"),(B1))))</formula>
    </cfRule>
    <cfRule type="notContainsBlanks" dxfId="40" priority="5">
      <formula>LEN(TRIM(B1))&gt;0</formula>
    </cfRule>
    <cfRule type="containsText" dxfId="39" priority="6" operator="containsText" text="วันอาทิตย์">
      <formula>NOT(ISERROR(SEARCH(("วันอาทิตย์"),(B1))))</formula>
    </cfRule>
    <cfRule type="containsText" dxfId="38" priority="7" operator="containsText" text="ต่อเนื่อง">
      <formula>NOT(ISERROR(SEARCH(("ต่อเนื่อง"),(B1))))</formula>
    </cfRule>
  </conditionalFormatting>
  <conditionalFormatting sqref="E1">
    <cfRule type="containsText" dxfId="37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G3:G773 E3:E773 AQ3:AQ773 B3:B773" xr:uid="{00000000-0002-0000-2100-000000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FFFF"/>
    <outlinePr summaryBelow="0" summaryRight="0"/>
  </sheetPr>
  <dimension ref="A1:AS72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4.7109375" customWidth="1"/>
    <col min="7" max="7" width="14" customWidth="1"/>
    <col min="8" max="8" width="20" customWidth="1"/>
    <col min="9" max="9" width="26.28515625" customWidth="1"/>
    <col min="10" max="10" width="17.85546875" customWidth="1"/>
    <col min="11" max="11" width="20.7109375" customWidth="1"/>
    <col min="12" max="12" width="23.85546875" customWidth="1"/>
    <col min="13" max="13" width="17.42578125" customWidth="1"/>
    <col min="14" max="14" width="10.7109375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0.4257812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1" max="41" width="21.140625" customWidth="1"/>
  </cols>
  <sheetData>
    <row r="1" spans="1:45" ht="18.75" customHeight="1">
      <c r="A1" s="17"/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 t="shared" ref="P1:T1" si="0">SUBTOTAL(9,P3:P2594)</f>
        <v>373286.95999999996</v>
      </c>
      <c r="Q1" s="19">
        <f t="shared" si="0"/>
        <v>83332.47</v>
      </c>
      <c r="R1" s="19">
        <f t="shared" si="0"/>
        <v>28230.54</v>
      </c>
      <c r="S1" s="25">
        <f t="shared" si="0"/>
        <v>0</v>
      </c>
      <c r="T1" s="19">
        <f t="shared" si="0"/>
        <v>35640</v>
      </c>
      <c r="U1" s="25"/>
      <c r="V1" s="25">
        <f t="shared" ref="V1:W1" si="1">SUBTOTAL(9,V3:V2594)</f>
        <v>22500</v>
      </c>
      <c r="W1" s="26">
        <f t="shared" si="1"/>
        <v>1480.5700000000004</v>
      </c>
      <c r="X1" s="27"/>
      <c r="Y1" s="19">
        <f t="shared" ref="Y1:AA1" si="2">SUBTOTAL(9,Y3:Y2594)</f>
        <v>1505728</v>
      </c>
      <c r="Z1" s="18">
        <f t="shared" si="2"/>
        <v>2046131.4100000001</v>
      </c>
      <c r="AA1" s="19">
        <f t="shared" si="2"/>
        <v>0</v>
      </c>
      <c r="AB1" s="28"/>
      <c r="AC1" s="19"/>
      <c r="AD1" s="19"/>
      <c r="AE1" s="19"/>
      <c r="AF1" s="19"/>
      <c r="AG1" s="19"/>
      <c r="AH1" s="19"/>
      <c r="AI1" s="26">
        <f>SUBTOTAL(9,AI3:AI2594)</f>
        <v>152050</v>
      </c>
      <c r="AJ1" s="19"/>
      <c r="AK1" s="19"/>
      <c r="AL1" s="26">
        <f>SUBTOTAL(9,AL3:AL2594)</f>
        <v>40800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65</v>
      </c>
      <c r="B2" s="32" t="s">
        <v>302</v>
      </c>
      <c r="C2" s="32" t="s">
        <v>77</v>
      </c>
      <c r="D2" s="32" t="s">
        <v>0</v>
      </c>
      <c r="E2" s="33" t="s">
        <v>1</v>
      </c>
      <c r="F2" s="32" t="s">
        <v>2</v>
      </c>
      <c r="G2" s="34" t="s">
        <v>3</v>
      </c>
      <c r="H2" s="35" t="s">
        <v>91</v>
      </c>
      <c r="I2" s="35" t="s">
        <v>92</v>
      </c>
      <c r="J2" s="35" t="s">
        <v>93</v>
      </c>
      <c r="K2" s="37" t="s">
        <v>148</v>
      </c>
      <c r="L2" s="37" t="s">
        <v>218</v>
      </c>
      <c r="M2" s="35" t="s">
        <v>4</v>
      </c>
      <c r="N2" s="38" t="s">
        <v>5</v>
      </c>
      <c r="O2" s="39" t="s">
        <v>168</v>
      </c>
      <c r="P2" s="40" t="s">
        <v>6</v>
      </c>
      <c r="Q2" s="40" t="s">
        <v>7</v>
      </c>
      <c r="R2" s="40" t="s">
        <v>94</v>
      </c>
      <c r="S2" s="40" t="s">
        <v>161</v>
      </c>
      <c r="T2" s="40" t="s">
        <v>8</v>
      </c>
      <c r="U2" s="40" t="s">
        <v>276</v>
      </c>
      <c r="V2" s="40" t="s">
        <v>40</v>
      </c>
      <c r="W2" s="37" t="s">
        <v>191</v>
      </c>
      <c r="X2" s="40" t="s">
        <v>277</v>
      </c>
      <c r="Y2" s="40" t="s">
        <v>10</v>
      </c>
      <c r="Z2" s="41" t="s">
        <v>11</v>
      </c>
      <c r="AA2" s="40" t="s">
        <v>190</v>
      </c>
      <c r="AB2" s="37" t="s">
        <v>12</v>
      </c>
      <c r="AC2" s="42" t="s">
        <v>13</v>
      </c>
      <c r="AD2" s="43" t="s">
        <v>14</v>
      </c>
      <c r="AE2" s="43" t="s">
        <v>15</v>
      </c>
      <c r="AF2" s="43" t="s">
        <v>16</v>
      </c>
      <c r="AG2" s="43" t="s">
        <v>17</v>
      </c>
      <c r="AH2" s="43" t="s">
        <v>66</v>
      </c>
      <c r="AI2" s="44" t="s">
        <v>18</v>
      </c>
      <c r="AJ2" s="44" t="s">
        <v>86</v>
      </c>
      <c r="AK2" s="44" t="s">
        <v>9</v>
      </c>
      <c r="AL2" s="44" t="s">
        <v>251</v>
      </c>
      <c r="AM2" s="44" t="s">
        <v>19</v>
      </c>
      <c r="AN2" s="44" t="s">
        <v>201</v>
      </c>
      <c r="AO2" s="37" t="s">
        <v>20</v>
      </c>
      <c r="AP2" s="45" t="s">
        <v>220</v>
      </c>
      <c r="AQ2" s="46" t="s">
        <v>303</v>
      </c>
      <c r="AR2" s="47"/>
      <c r="AS2" s="48"/>
    </row>
    <row r="3" spans="1:45" ht="18.75" customHeight="1">
      <c r="A3" s="15">
        <v>45946</v>
      </c>
      <c r="B3" s="49" t="s">
        <v>211</v>
      </c>
      <c r="C3" s="27" t="s">
        <v>22</v>
      </c>
      <c r="D3" s="27" t="s">
        <v>23</v>
      </c>
      <c r="E3" s="50" t="s">
        <v>207</v>
      </c>
      <c r="F3" s="51" t="str">
        <f>IFERROR(VLOOKUP(E3,#REF!,2,0),"-")</f>
        <v>-</v>
      </c>
      <c r="G3" s="52" t="s">
        <v>35</v>
      </c>
      <c r="H3" s="112" t="s">
        <v>123</v>
      </c>
      <c r="I3" s="112" t="s">
        <v>1918</v>
      </c>
      <c r="J3" s="113" t="s">
        <v>172</v>
      </c>
      <c r="K3" s="113"/>
      <c r="L3" s="113"/>
      <c r="M3" s="113" t="s">
        <v>1919</v>
      </c>
      <c r="N3" s="113">
        <v>40</v>
      </c>
      <c r="O3" s="56"/>
      <c r="P3" s="56">
        <v>1284</v>
      </c>
      <c r="Q3" s="56">
        <v>270</v>
      </c>
      <c r="R3" s="56"/>
      <c r="S3" s="56"/>
      <c r="T3" s="56">
        <v>100</v>
      </c>
      <c r="U3" s="56"/>
      <c r="V3" s="56"/>
      <c r="W3" s="56"/>
      <c r="X3" s="57">
        <f t="shared" ref="X3:X257" si="3">SUM(P3:V3)-W3</f>
        <v>1654</v>
      </c>
      <c r="Y3" s="27">
        <v>2000</v>
      </c>
      <c r="Z3" s="57">
        <f t="shared" ref="Z3:Z257" si="4">SUM(X3:Y3
)</f>
        <v>3654</v>
      </c>
      <c r="AA3" s="56"/>
      <c r="AB3" s="136"/>
      <c r="AC3" s="15"/>
      <c r="AD3" s="56"/>
      <c r="AE3" s="56"/>
      <c r="AF3" s="56"/>
      <c r="AG3" s="56"/>
      <c r="AH3" s="56"/>
      <c r="AI3" s="56">
        <v>200</v>
      </c>
      <c r="AJ3" s="56"/>
      <c r="AK3" s="56"/>
      <c r="AL3" s="56">
        <v>100</v>
      </c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45946</v>
      </c>
      <c r="B4" s="49" t="s">
        <v>211</v>
      </c>
      <c r="C4" s="27" t="s">
        <v>22</v>
      </c>
      <c r="D4" s="27" t="s">
        <v>23</v>
      </c>
      <c r="E4" s="50" t="s">
        <v>207</v>
      </c>
      <c r="F4" s="51" t="str">
        <f>IFERROR(VLOOKUP(E4,#REF!,2,0),"-")</f>
        <v>-</v>
      </c>
      <c r="G4" s="64" t="s">
        <v>35</v>
      </c>
      <c r="H4" s="112" t="s">
        <v>132</v>
      </c>
      <c r="I4" s="112" t="s">
        <v>1918</v>
      </c>
      <c r="J4" s="115" t="s">
        <v>250</v>
      </c>
      <c r="K4" s="115"/>
      <c r="L4" s="115"/>
      <c r="M4" s="115" t="s">
        <v>1920</v>
      </c>
      <c r="N4" s="115">
        <v>40</v>
      </c>
      <c r="O4" s="56"/>
      <c r="P4" s="56">
        <v>1284</v>
      </c>
      <c r="Q4" s="56">
        <v>267.5</v>
      </c>
      <c r="R4" s="56">
        <v>428</v>
      </c>
      <c r="S4" s="56"/>
      <c r="T4" s="56">
        <v>100</v>
      </c>
      <c r="U4" s="56"/>
      <c r="V4" s="56"/>
      <c r="W4" s="56"/>
      <c r="X4" s="57">
        <f t="shared" si="3"/>
        <v>2079.5</v>
      </c>
      <c r="Y4" s="27">
        <v>2000</v>
      </c>
      <c r="Z4" s="57">
        <f t="shared" si="4"/>
        <v>4079.5</v>
      </c>
      <c r="AA4" s="56"/>
      <c r="AB4" s="136"/>
      <c r="AC4" s="15"/>
      <c r="AD4" s="56"/>
      <c r="AE4" s="56"/>
      <c r="AF4" s="56"/>
      <c r="AG4" s="56"/>
      <c r="AH4" s="56"/>
      <c r="AI4" s="56">
        <v>200</v>
      </c>
      <c r="AJ4" s="56"/>
      <c r="AK4" s="56"/>
      <c r="AL4" s="56">
        <v>100</v>
      </c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45946</v>
      </c>
      <c r="B5" s="49" t="s">
        <v>42</v>
      </c>
      <c r="C5" s="27" t="s">
        <v>28</v>
      </c>
      <c r="D5" s="27" t="s">
        <v>23</v>
      </c>
      <c r="E5" s="50" t="s">
        <v>261</v>
      </c>
      <c r="F5" s="51" t="str">
        <f>IFERROR(VLOOKUP(E5,#REF!,2,0),"-")</f>
        <v>-</v>
      </c>
      <c r="G5" s="50" t="s">
        <v>35</v>
      </c>
      <c r="H5" s="56" t="s">
        <v>105</v>
      </c>
      <c r="I5" s="112" t="s">
        <v>1746</v>
      </c>
      <c r="J5" s="56" t="s">
        <v>116</v>
      </c>
      <c r="K5" s="56">
        <v>1592</v>
      </c>
      <c r="L5" s="56" t="s">
        <v>1921</v>
      </c>
      <c r="M5" s="56" t="s">
        <v>1922</v>
      </c>
      <c r="N5" s="56">
        <v>40</v>
      </c>
      <c r="O5" s="56"/>
      <c r="P5" s="56">
        <v>1284</v>
      </c>
      <c r="Q5" s="56">
        <v>267.5</v>
      </c>
      <c r="R5" s="56"/>
      <c r="S5" s="56"/>
      <c r="T5" s="56">
        <v>100</v>
      </c>
      <c r="U5" s="56"/>
      <c r="V5" s="56"/>
      <c r="W5" s="56"/>
      <c r="X5" s="57">
        <f t="shared" si="3"/>
        <v>1651.5</v>
      </c>
      <c r="Y5" s="27">
        <v>4363</v>
      </c>
      <c r="Z5" s="57">
        <f t="shared" si="4"/>
        <v>6014.5</v>
      </c>
      <c r="AA5" s="56"/>
      <c r="AB5" s="14" t="s">
        <v>1923</v>
      </c>
      <c r="AC5" s="15">
        <v>45948</v>
      </c>
      <c r="AD5" s="56"/>
      <c r="AE5" s="56"/>
      <c r="AF5" s="56"/>
      <c r="AG5" s="56"/>
      <c r="AH5" s="56"/>
      <c r="AI5" s="56">
        <v>350</v>
      </c>
      <c r="AJ5" s="56"/>
      <c r="AK5" s="56"/>
      <c r="AL5" s="56">
        <v>100</v>
      </c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45946</v>
      </c>
      <c r="B6" s="49" t="s">
        <v>42</v>
      </c>
      <c r="C6" s="27" t="s">
        <v>31</v>
      </c>
      <c r="D6" s="27" t="s">
        <v>23</v>
      </c>
      <c r="E6" s="50" t="s">
        <v>1895</v>
      </c>
      <c r="F6" s="51" t="str">
        <f>IFERROR(VLOOKUP(E6,#REF!,2,0),"-")</f>
        <v>-</v>
      </c>
      <c r="G6" s="50" t="s">
        <v>35</v>
      </c>
      <c r="H6" s="56" t="s">
        <v>106</v>
      </c>
      <c r="I6" s="56" t="s">
        <v>1823</v>
      </c>
      <c r="J6" s="56" t="s">
        <v>107</v>
      </c>
      <c r="K6" s="56">
        <v>1567</v>
      </c>
      <c r="L6" s="56" t="s">
        <v>1824</v>
      </c>
      <c r="M6" s="56" t="s">
        <v>1924</v>
      </c>
      <c r="N6" s="56">
        <v>40</v>
      </c>
      <c r="O6" s="56"/>
      <c r="P6" s="56">
        <v>1300</v>
      </c>
      <c r="Q6" s="56">
        <v>250</v>
      </c>
      <c r="R6" s="56"/>
      <c r="S6" s="56"/>
      <c r="T6" s="56">
        <v>100</v>
      </c>
      <c r="U6" s="56"/>
      <c r="V6" s="56"/>
      <c r="W6" s="56"/>
      <c r="X6" s="57">
        <f t="shared" si="3"/>
        <v>1650</v>
      </c>
      <c r="Y6" s="27">
        <v>4363</v>
      </c>
      <c r="Z6" s="57">
        <f t="shared" si="4"/>
        <v>6013</v>
      </c>
      <c r="AA6" s="56"/>
      <c r="AB6" s="14" t="s">
        <v>1878</v>
      </c>
      <c r="AC6" s="15">
        <v>45948</v>
      </c>
      <c r="AD6" s="56"/>
      <c r="AE6" s="56"/>
      <c r="AF6" s="56"/>
      <c r="AG6" s="56"/>
      <c r="AH6" s="56"/>
      <c r="AI6" s="56">
        <v>350</v>
      </c>
      <c r="AJ6" s="56"/>
      <c r="AK6" s="56"/>
      <c r="AL6" s="56">
        <v>100</v>
      </c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45946</v>
      </c>
      <c r="B7" s="49" t="s">
        <v>42</v>
      </c>
      <c r="C7" s="27" t="s">
        <v>31</v>
      </c>
      <c r="D7" s="27" t="s">
        <v>23</v>
      </c>
      <c r="E7" s="50" t="s">
        <v>1895</v>
      </c>
      <c r="F7" s="51" t="str">
        <f>IFERROR(VLOOKUP(E7,#REF!,2,0),"-")</f>
        <v>-</v>
      </c>
      <c r="G7" s="50" t="s">
        <v>35</v>
      </c>
      <c r="H7" s="56" t="s">
        <v>215</v>
      </c>
      <c r="I7" s="56" t="s">
        <v>1823</v>
      </c>
      <c r="J7" s="56" t="s">
        <v>107</v>
      </c>
      <c r="K7" s="56">
        <v>1567</v>
      </c>
      <c r="L7" s="56" t="s">
        <v>1824</v>
      </c>
      <c r="M7" s="56" t="s">
        <v>1925</v>
      </c>
      <c r="N7" s="56">
        <v>40</v>
      </c>
      <c r="O7" s="56"/>
      <c r="P7" s="56">
        <v>1300</v>
      </c>
      <c r="Q7" s="56">
        <v>250</v>
      </c>
      <c r="R7" s="56"/>
      <c r="S7" s="56"/>
      <c r="T7" s="56"/>
      <c r="U7" s="56"/>
      <c r="V7" s="56"/>
      <c r="W7" s="56"/>
      <c r="X7" s="57">
        <f t="shared" si="3"/>
        <v>1550</v>
      </c>
      <c r="Y7" s="27">
        <v>4363</v>
      </c>
      <c r="Z7" s="57">
        <f t="shared" si="4"/>
        <v>5913</v>
      </c>
      <c r="AA7" s="56"/>
      <c r="AB7" s="14" t="s">
        <v>1878</v>
      </c>
      <c r="AC7" s="15">
        <v>45948</v>
      </c>
      <c r="AD7" s="56"/>
      <c r="AE7" s="56"/>
      <c r="AF7" s="56"/>
      <c r="AG7" s="56"/>
      <c r="AH7" s="56"/>
      <c r="AI7" s="56">
        <v>350</v>
      </c>
      <c r="AJ7" s="56"/>
      <c r="AK7" s="56"/>
      <c r="AL7" s="56">
        <v>100</v>
      </c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45946</v>
      </c>
      <c r="B8" s="49" t="s">
        <v>264</v>
      </c>
      <c r="C8" s="27" t="s">
        <v>33</v>
      </c>
      <c r="D8" s="27" t="s">
        <v>23</v>
      </c>
      <c r="E8" s="50" t="s">
        <v>1926</v>
      </c>
      <c r="F8" s="51" t="str">
        <f>IFERROR(VLOOKUP(E8,#REF!,2,0),"-")</f>
        <v>-</v>
      </c>
      <c r="G8" s="50" t="s">
        <v>35</v>
      </c>
      <c r="H8" s="56" t="s">
        <v>97</v>
      </c>
      <c r="I8" s="56" t="s">
        <v>1927</v>
      </c>
      <c r="J8" s="56" t="s">
        <v>141</v>
      </c>
      <c r="K8" s="56"/>
      <c r="L8" s="56" t="s">
        <v>1928</v>
      </c>
      <c r="M8" s="56" t="s">
        <v>1929</v>
      </c>
      <c r="N8" s="56">
        <v>40</v>
      </c>
      <c r="O8" s="56"/>
      <c r="P8" s="56">
        <v>1200</v>
      </c>
      <c r="Q8" s="56">
        <v>250</v>
      </c>
      <c r="R8" s="56"/>
      <c r="S8" s="56"/>
      <c r="T8" s="56">
        <v>100</v>
      </c>
      <c r="U8" s="56"/>
      <c r="V8" s="56"/>
      <c r="W8" s="56"/>
      <c r="X8" s="57">
        <f t="shared" si="3"/>
        <v>1550</v>
      </c>
      <c r="Y8" s="27">
        <v>5200</v>
      </c>
      <c r="Z8" s="57">
        <f t="shared" si="4"/>
        <v>6750</v>
      </c>
      <c r="AA8" s="56"/>
      <c r="AB8" s="14" t="s">
        <v>1930</v>
      </c>
      <c r="AC8" s="15">
        <v>45967</v>
      </c>
      <c r="AD8" s="56"/>
      <c r="AE8" s="56"/>
      <c r="AF8" s="56"/>
      <c r="AG8" s="56"/>
      <c r="AH8" s="56"/>
      <c r="AI8" s="56">
        <v>350</v>
      </c>
      <c r="AJ8" s="56"/>
      <c r="AK8" s="56"/>
      <c r="AL8" s="56">
        <v>100</v>
      </c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45946</v>
      </c>
      <c r="B9" s="49" t="s">
        <v>42</v>
      </c>
      <c r="C9" s="27" t="s">
        <v>34</v>
      </c>
      <c r="D9" s="27" t="s">
        <v>23</v>
      </c>
      <c r="E9" s="50" t="s">
        <v>75</v>
      </c>
      <c r="F9" s="51" t="str">
        <f>IFERROR(VLOOKUP(E9,#REF!,2,0),"-")</f>
        <v>-</v>
      </c>
      <c r="G9" s="50" t="s">
        <v>35</v>
      </c>
      <c r="H9" s="56" t="s">
        <v>105</v>
      </c>
      <c r="I9" s="112" t="s">
        <v>1746</v>
      </c>
      <c r="J9" s="56" t="s">
        <v>116</v>
      </c>
      <c r="K9" s="56">
        <v>1592</v>
      </c>
      <c r="L9" s="56" t="s">
        <v>1921</v>
      </c>
      <c r="M9" s="56" t="s">
        <v>1931</v>
      </c>
      <c r="N9" s="56">
        <v>20</v>
      </c>
      <c r="O9" s="56"/>
      <c r="P9" s="56">
        <v>642</v>
      </c>
      <c r="Q9" s="56">
        <v>267.5</v>
      </c>
      <c r="R9" s="56"/>
      <c r="S9" s="56"/>
      <c r="T9" s="56"/>
      <c r="U9" s="56"/>
      <c r="V9" s="56"/>
      <c r="W9" s="56"/>
      <c r="X9" s="57">
        <f t="shared" si="3"/>
        <v>909.5</v>
      </c>
      <c r="Y9" s="27">
        <v>4363</v>
      </c>
      <c r="Z9" s="57">
        <f t="shared" si="4"/>
        <v>5272.5</v>
      </c>
      <c r="AA9" s="56"/>
      <c r="AB9" s="14" t="s">
        <v>1923</v>
      </c>
      <c r="AC9" s="15">
        <v>45948</v>
      </c>
      <c r="AD9" s="56"/>
      <c r="AE9" s="56"/>
      <c r="AF9" s="56"/>
      <c r="AG9" s="56"/>
      <c r="AH9" s="56"/>
      <c r="AI9" s="56">
        <v>350</v>
      </c>
      <c r="AJ9" s="56"/>
      <c r="AK9" s="56"/>
      <c r="AL9" s="56">
        <v>100</v>
      </c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45946</v>
      </c>
      <c r="B10" s="49" t="s">
        <v>211</v>
      </c>
      <c r="C10" s="27" t="s">
        <v>36</v>
      </c>
      <c r="D10" s="27" t="s">
        <v>23</v>
      </c>
      <c r="E10" s="50" t="s">
        <v>37</v>
      </c>
      <c r="F10" s="51" t="str">
        <f>IFERROR(VLOOKUP(E10,#REF!,2,0),"-")</f>
        <v>-</v>
      </c>
      <c r="G10" s="50" t="s">
        <v>29</v>
      </c>
      <c r="H10" s="56" t="s">
        <v>140</v>
      </c>
      <c r="I10" s="56" t="s">
        <v>1743</v>
      </c>
      <c r="J10" s="56" t="s">
        <v>252</v>
      </c>
      <c r="K10" s="56"/>
      <c r="L10" s="98" t="s">
        <v>1932</v>
      </c>
      <c r="M10" s="56" t="s">
        <v>1933</v>
      </c>
      <c r="N10" s="56">
        <v>40</v>
      </c>
      <c r="O10" s="56"/>
      <c r="P10" s="56">
        <v>856</v>
      </c>
      <c r="Q10" s="56">
        <v>249.99</v>
      </c>
      <c r="R10" s="56"/>
      <c r="S10" s="56"/>
      <c r="T10" s="56"/>
      <c r="U10" s="56"/>
      <c r="V10" s="56">
        <v>750</v>
      </c>
      <c r="W10" s="56"/>
      <c r="X10" s="57">
        <f t="shared" si="3"/>
        <v>1855.99</v>
      </c>
      <c r="Y10" s="27">
        <v>4000</v>
      </c>
      <c r="Z10" s="57">
        <f t="shared" si="4"/>
        <v>5855.99</v>
      </c>
      <c r="AA10" s="56"/>
      <c r="AB10" s="137"/>
      <c r="AC10" s="15"/>
      <c r="AD10" s="56"/>
      <c r="AE10" s="56"/>
      <c r="AF10" s="56"/>
      <c r="AG10" s="56"/>
      <c r="AH10" s="56"/>
      <c r="AI10" s="56">
        <v>350</v>
      </c>
      <c r="AJ10" s="56"/>
      <c r="AK10" s="56"/>
      <c r="AL10" s="56">
        <v>100</v>
      </c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45946</v>
      </c>
      <c r="B11" s="49" t="s">
        <v>211</v>
      </c>
      <c r="C11" s="27" t="s">
        <v>39</v>
      </c>
      <c r="D11" s="27" t="s">
        <v>23</v>
      </c>
      <c r="E11" s="50" t="s">
        <v>151</v>
      </c>
      <c r="F11" s="51" t="str">
        <f>IFERROR(VLOOKUP(E11,#REF!,2,0),"-")</f>
        <v>-</v>
      </c>
      <c r="G11" s="50" t="s">
        <v>35</v>
      </c>
      <c r="H11" s="112" t="s">
        <v>132</v>
      </c>
      <c r="I11" s="112" t="s">
        <v>1918</v>
      </c>
      <c r="J11" s="115" t="s">
        <v>172</v>
      </c>
      <c r="K11" s="115"/>
      <c r="L11" s="56"/>
      <c r="M11" s="56" t="s">
        <v>1934</v>
      </c>
      <c r="N11" s="56">
        <v>40</v>
      </c>
      <c r="O11" s="56"/>
      <c r="P11" s="56">
        <v>1284</v>
      </c>
      <c r="Q11" s="56">
        <v>270</v>
      </c>
      <c r="R11" s="56">
        <v>1070</v>
      </c>
      <c r="S11" s="56"/>
      <c r="T11" s="56">
        <v>100</v>
      </c>
      <c r="U11" s="56"/>
      <c r="V11" s="56"/>
      <c r="W11" s="56"/>
      <c r="X11" s="57">
        <f t="shared" si="3"/>
        <v>2724</v>
      </c>
      <c r="Y11" s="27">
        <v>2000</v>
      </c>
      <c r="Z11" s="57">
        <f t="shared" si="4"/>
        <v>4724</v>
      </c>
      <c r="AA11" s="56"/>
      <c r="AB11" s="137"/>
      <c r="AC11" s="15"/>
      <c r="AD11" s="56"/>
      <c r="AE11" s="56"/>
      <c r="AF11" s="56"/>
      <c r="AG11" s="56"/>
      <c r="AH11" s="56"/>
      <c r="AI11" s="56">
        <v>200</v>
      </c>
      <c r="AJ11" s="56"/>
      <c r="AK11" s="56"/>
      <c r="AL11" s="56">
        <v>100</v>
      </c>
      <c r="AM11" s="56"/>
      <c r="AN11" s="56"/>
      <c r="AO11" s="56"/>
      <c r="AP11" s="59"/>
      <c r="AQ11" s="60"/>
      <c r="AR11" s="59"/>
      <c r="AS11" s="59"/>
    </row>
    <row r="12" spans="1:45" ht="18.75" customHeight="1">
      <c r="A12" s="15">
        <v>45946</v>
      </c>
      <c r="B12" s="49" t="s">
        <v>211</v>
      </c>
      <c r="C12" s="27" t="s">
        <v>39</v>
      </c>
      <c r="D12" s="27" t="s">
        <v>1935</v>
      </c>
      <c r="E12" s="50" t="s">
        <v>151</v>
      </c>
      <c r="F12" s="51" t="str">
        <f>IFERROR(VLOOKUP(E12,#REF!,2,0),"-")</f>
        <v>-</v>
      </c>
      <c r="G12" s="50" t="s">
        <v>35</v>
      </c>
      <c r="H12" s="112" t="s">
        <v>105</v>
      </c>
      <c r="I12" s="112" t="s">
        <v>1918</v>
      </c>
      <c r="J12" s="115" t="s">
        <v>194</v>
      </c>
      <c r="K12" s="115"/>
      <c r="L12" s="56"/>
      <c r="M12" s="115" t="s">
        <v>1936</v>
      </c>
      <c r="N12" s="56">
        <v>20</v>
      </c>
      <c r="O12" s="56"/>
      <c r="P12" s="56">
        <v>891.99</v>
      </c>
      <c r="Q12" s="56"/>
      <c r="R12" s="56">
        <v>184.04</v>
      </c>
      <c r="S12" s="56"/>
      <c r="T12" s="56">
        <v>100</v>
      </c>
      <c r="U12" s="56"/>
      <c r="V12" s="56"/>
      <c r="W12" s="56"/>
      <c r="X12" s="57">
        <f t="shared" si="3"/>
        <v>1176.03</v>
      </c>
      <c r="Y12" s="27">
        <v>2000</v>
      </c>
      <c r="Z12" s="57">
        <f t="shared" si="4"/>
        <v>3176.0299999999997</v>
      </c>
      <c r="AA12" s="56"/>
      <c r="AB12" s="137"/>
      <c r="AC12" s="15"/>
      <c r="AD12" s="56"/>
      <c r="AE12" s="56"/>
      <c r="AF12" s="56"/>
      <c r="AG12" s="56"/>
      <c r="AH12" s="56"/>
      <c r="AI12" s="56">
        <v>200</v>
      </c>
      <c r="AJ12" s="56"/>
      <c r="AK12" s="56"/>
      <c r="AL12" s="56">
        <v>100</v>
      </c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45946</v>
      </c>
      <c r="B13" s="49" t="s">
        <v>1900</v>
      </c>
      <c r="C13" s="27" t="s">
        <v>52</v>
      </c>
      <c r="D13" s="27" t="s">
        <v>41</v>
      </c>
      <c r="E13" s="50" t="s">
        <v>1876</v>
      </c>
      <c r="F13" s="51" t="str">
        <f>IFERROR(VLOOKUP(E13,#REF!,2,0),"-")</f>
        <v>-</v>
      </c>
      <c r="G13" s="50" t="s">
        <v>29</v>
      </c>
      <c r="H13" s="56" t="s">
        <v>131</v>
      </c>
      <c r="I13" s="56" t="s">
        <v>1937</v>
      </c>
      <c r="J13" s="56" t="s">
        <v>98</v>
      </c>
      <c r="K13" s="56" t="s">
        <v>1938</v>
      </c>
      <c r="L13" s="56" t="s">
        <v>1939</v>
      </c>
      <c r="M13" s="56" t="s">
        <v>1940</v>
      </c>
      <c r="N13" s="56">
        <v>40</v>
      </c>
      <c r="O13" s="56"/>
      <c r="P13" s="56">
        <v>856</v>
      </c>
      <c r="Q13" s="56">
        <v>270</v>
      </c>
      <c r="R13" s="56"/>
      <c r="S13" s="56"/>
      <c r="T13" s="56">
        <v>130</v>
      </c>
      <c r="U13" s="56"/>
      <c r="V13" s="56"/>
      <c r="W13" s="56"/>
      <c r="X13" s="57">
        <f t="shared" si="3"/>
        <v>1256</v>
      </c>
      <c r="Y13" s="27">
        <v>3700</v>
      </c>
      <c r="Z13" s="57">
        <f t="shared" si="4"/>
        <v>4956</v>
      </c>
      <c r="AA13" s="56"/>
      <c r="AB13" s="14" t="s">
        <v>1716</v>
      </c>
      <c r="AC13" s="15">
        <v>45947</v>
      </c>
      <c r="AD13" s="56"/>
      <c r="AE13" s="56"/>
      <c r="AF13" s="56"/>
      <c r="AG13" s="56"/>
      <c r="AH13" s="56"/>
      <c r="AI13" s="56">
        <v>350</v>
      </c>
      <c r="AJ13" s="56"/>
      <c r="AK13" s="56"/>
      <c r="AL13" s="56">
        <v>100</v>
      </c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45946</v>
      </c>
      <c r="B14" s="49" t="s">
        <v>264</v>
      </c>
      <c r="C14" s="27" t="s">
        <v>44</v>
      </c>
      <c r="D14" s="27" t="s">
        <v>41</v>
      </c>
      <c r="E14" s="50" t="s">
        <v>222</v>
      </c>
      <c r="F14" s="51" t="str">
        <f>IFERROR(VLOOKUP(E14,#REF!,2,0),"-")</f>
        <v>-</v>
      </c>
      <c r="G14" s="50" t="s">
        <v>35</v>
      </c>
      <c r="H14" s="56" t="s">
        <v>97</v>
      </c>
      <c r="I14" s="56" t="s">
        <v>1927</v>
      </c>
      <c r="J14" s="56" t="s">
        <v>141</v>
      </c>
      <c r="K14" s="56"/>
      <c r="L14" s="56" t="s">
        <v>1928</v>
      </c>
      <c r="M14" s="56" t="s">
        <v>1941</v>
      </c>
      <c r="N14" s="56">
        <v>40</v>
      </c>
      <c r="O14" s="56"/>
      <c r="P14" s="56">
        <v>1200</v>
      </c>
      <c r="Q14" s="56">
        <v>250</v>
      </c>
      <c r="R14" s="56"/>
      <c r="S14" s="56"/>
      <c r="T14" s="56"/>
      <c r="U14" s="56"/>
      <c r="V14" s="56"/>
      <c r="W14" s="56"/>
      <c r="X14" s="57">
        <f t="shared" si="3"/>
        <v>1450</v>
      </c>
      <c r="Y14" s="27">
        <v>5200</v>
      </c>
      <c r="Z14" s="57">
        <f t="shared" si="4"/>
        <v>6650</v>
      </c>
      <c r="AA14" s="56"/>
      <c r="AB14" s="14" t="s">
        <v>1930</v>
      </c>
      <c r="AC14" s="15">
        <v>45967</v>
      </c>
      <c r="AD14" s="56"/>
      <c r="AE14" s="56"/>
      <c r="AF14" s="56"/>
      <c r="AG14" s="56"/>
      <c r="AH14" s="56"/>
      <c r="AI14" s="56">
        <v>350</v>
      </c>
      <c r="AJ14" s="56"/>
      <c r="AK14" s="56"/>
      <c r="AL14" s="56">
        <v>100</v>
      </c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45946</v>
      </c>
      <c r="B15" s="49" t="s">
        <v>136</v>
      </c>
      <c r="C15" s="27" t="s">
        <v>47</v>
      </c>
      <c r="D15" s="27" t="s">
        <v>41</v>
      </c>
      <c r="E15" s="50" t="s">
        <v>286</v>
      </c>
      <c r="F15" s="51" t="str">
        <f>IFERROR(VLOOKUP(E15,#REF!,2,0),"-")</f>
        <v>-</v>
      </c>
      <c r="G15" s="50" t="s">
        <v>35</v>
      </c>
      <c r="H15" s="56" t="s">
        <v>252</v>
      </c>
      <c r="I15" s="133" t="s">
        <v>1754</v>
      </c>
      <c r="J15" s="56" t="s">
        <v>194</v>
      </c>
      <c r="K15" s="56"/>
      <c r="L15" s="56" t="s">
        <v>1942</v>
      </c>
      <c r="M15" s="56" t="s">
        <v>1943</v>
      </c>
      <c r="N15" s="56">
        <v>20</v>
      </c>
      <c r="O15" s="56"/>
      <c r="P15" s="56">
        <v>642</v>
      </c>
      <c r="Q15" s="56">
        <v>249.99</v>
      </c>
      <c r="R15" s="56"/>
      <c r="S15" s="56"/>
      <c r="T15" s="56">
        <v>100</v>
      </c>
      <c r="U15" s="56"/>
      <c r="V15" s="56"/>
      <c r="W15" s="56"/>
      <c r="X15" s="57">
        <f t="shared" si="3"/>
        <v>991.99</v>
      </c>
      <c r="Y15" s="27">
        <v>4200</v>
      </c>
      <c r="Z15" s="57">
        <f t="shared" si="4"/>
        <v>5191.99</v>
      </c>
      <c r="AA15" s="56"/>
      <c r="AB15" s="63" t="s">
        <v>1944</v>
      </c>
      <c r="AC15" s="15">
        <v>45946</v>
      </c>
      <c r="AD15" s="56"/>
      <c r="AE15" s="56"/>
      <c r="AF15" s="56"/>
      <c r="AG15" s="56"/>
      <c r="AH15" s="56"/>
      <c r="AI15" s="56">
        <v>350</v>
      </c>
      <c r="AJ15" s="56"/>
      <c r="AK15" s="56"/>
      <c r="AL15" s="56">
        <v>100</v>
      </c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45946</v>
      </c>
      <c r="B16" s="49" t="s">
        <v>211</v>
      </c>
      <c r="C16" s="27" t="s">
        <v>47</v>
      </c>
      <c r="D16" s="27" t="s">
        <v>41</v>
      </c>
      <c r="E16" s="50" t="s">
        <v>286</v>
      </c>
      <c r="F16" s="51" t="str">
        <f>IFERROR(VLOOKUP(E16,#REF!,2,0),"-")</f>
        <v>-</v>
      </c>
      <c r="G16" s="50" t="s">
        <v>29</v>
      </c>
      <c r="H16" s="56" t="s">
        <v>140</v>
      </c>
      <c r="I16" s="133" t="s">
        <v>1743</v>
      </c>
      <c r="J16" s="56" t="s">
        <v>252</v>
      </c>
      <c r="K16" s="56"/>
      <c r="L16" s="98" t="s">
        <v>1945</v>
      </c>
      <c r="M16" s="56" t="s">
        <v>1946</v>
      </c>
      <c r="N16" s="56">
        <v>40</v>
      </c>
      <c r="O16" s="56"/>
      <c r="P16" s="56">
        <v>856</v>
      </c>
      <c r="Q16" s="56">
        <v>249.99</v>
      </c>
      <c r="R16" s="56"/>
      <c r="S16" s="56"/>
      <c r="T16" s="56">
        <v>130</v>
      </c>
      <c r="U16" s="56"/>
      <c r="V16" s="56"/>
      <c r="W16" s="56"/>
      <c r="X16" s="57">
        <f t="shared" si="3"/>
        <v>1235.99</v>
      </c>
      <c r="Y16" s="27">
        <v>4000</v>
      </c>
      <c r="Z16" s="57">
        <f t="shared" si="4"/>
        <v>5235.99</v>
      </c>
      <c r="AA16" s="56"/>
      <c r="AB16" s="136"/>
      <c r="AC16" s="56"/>
      <c r="AD16" s="56"/>
      <c r="AE16" s="56"/>
      <c r="AF16" s="56"/>
      <c r="AG16" s="56"/>
      <c r="AH16" s="56"/>
      <c r="AI16" s="56">
        <v>350</v>
      </c>
      <c r="AJ16" s="56"/>
      <c r="AK16" s="56"/>
      <c r="AL16" s="56">
        <v>100</v>
      </c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45946</v>
      </c>
      <c r="B17" s="49" t="s">
        <v>264</v>
      </c>
      <c r="C17" s="27" t="s">
        <v>50</v>
      </c>
      <c r="D17" s="27" t="s">
        <v>41</v>
      </c>
      <c r="E17" s="50" t="s">
        <v>219</v>
      </c>
      <c r="F17" s="51" t="str">
        <f>IFERROR(VLOOKUP(E17,#REF!,2,0),"-")</f>
        <v>-</v>
      </c>
      <c r="G17" s="50" t="s">
        <v>35</v>
      </c>
      <c r="H17" s="56" t="s">
        <v>97</v>
      </c>
      <c r="I17" s="56" t="s">
        <v>1927</v>
      </c>
      <c r="J17" s="56" t="s">
        <v>141</v>
      </c>
      <c r="K17" s="56"/>
      <c r="L17" s="56" t="s">
        <v>1928</v>
      </c>
      <c r="M17" s="56" t="s">
        <v>1947</v>
      </c>
      <c r="N17" s="56">
        <v>40</v>
      </c>
      <c r="O17" s="56"/>
      <c r="P17" s="56">
        <v>1200</v>
      </c>
      <c r="Q17" s="56">
        <v>250</v>
      </c>
      <c r="R17" s="56"/>
      <c r="S17" s="56"/>
      <c r="T17" s="56"/>
      <c r="U17" s="56"/>
      <c r="V17" s="56"/>
      <c r="W17" s="56"/>
      <c r="X17" s="57">
        <f t="shared" si="3"/>
        <v>1450</v>
      </c>
      <c r="Y17" s="27">
        <v>5200</v>
      </c>
      <c r="Z17" s="57">
        <f t="shared" si="4"/>
        <v>6650</v>
      </c>
      <c r="AA17" s="56"/>
      <c r="AB17" s="14" t="s">
        <v>1930</v>
      </c>
      <c r="AC17" s="15">
        <v>45967</v>
      </c>
      <c r="AD17" s="56"/>
      <c r="AE17" s="56"/>
      <c r="AF17" s="56"/>
      <c r="AG17" s="56"/>
      <c r="AH17" s="56"/>
      <c r="AI17" s="56">
        <v>350</v>
      </c>
      <c r="AJ17" s="56"/>
      <c r="AK17" s="56"/>
      <c r="AL17" s="56">
        <v>100</v>
      </c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45946</v>
      </c>
      <c r="B18" s="49" t="s">
        <v>1948</v>
      </c>
      <c r="C18" s="27" t="s">
        <v>54</v>
      </c>
      <c r="D18" s="27" t="s">
        <v>41</v>
      </c>
      <c r="E18" s="50" t="s">
        <v>227</v>
      </c>
      <c r="F18" s="51" t="str">
        <f>IFERROR(VLOOKUP(E18,#REF!,2,0),"-")</f>
        <v>-</v>
      </c>
      <c r="G18" s="50" t="s">
        <v>29</v>
      </c>
      <c r="H18" s="112" t="s">
        <v>194</v>
      </c>
      <c r="I18" s="112" t="s">
        <v>71</v>
      </c>
      <c r="J18" s="115" t="s">
        <v>105</v>
      </c>
      <c r="K18" s="115" t="s">
        <v>1949</v>
      </c>
      <c r="L18" s="56" t="s">
        <v>1950</v>
      </c>
      <c r="M18" s="56" t="s">
        <v>1951</v>
      </c>
      <c r="N18" s="56">
        <v>40</v>
      </c>
      <c r="O18" s="56"/>
      <c r="P18" s="56">
        <v>856</v>
      </c>
      <c r="Q18" s="56">
        <v>249.99</v>
      </c>
      <c r="R18" s="56"/>
      <c r="S18" s="56"/>
      <c r="T18" s="56">
        <v>130</v>
      </c>
      <c r="U18" s="56"/>
      <c r="V18" s="56"/>
      <c r="W18" s="56"/>
      <c r="X18" s="57">
        <f t="shared" si="3"/>
        <v>1235.99</v>
      </c>
      <c r="Y18" s="27">
        <v>3800</v>
      </c>
      <c r="Z18" s="57">
        <f t="shared" si="4"/>
        <v>5035.99</v>
      </c>
      <c r="AA18" s="56"/>
      <c r="AB18" s="63" t="s">
        <v>1952</v>
      </c>
      <c r="AC18" s="15">
        <v>45950</v>
      </c>
      <c r="AD18" s="56"/>
      <c r="AE18" s="56"/>
      <c r="AF18" s="56"/>
      <c r="AG18" s="56"/>
      <c r="AH18" s="56"/>
      <c r="AI18" s="56">
        <v>350</v>
      </c>
      <c r="AJ18" s="56"/>
      <c r="AK18" s="56"/>
      <c r="AL18" s="56">
        <v>100</v>
      </c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45946</v>
      </c>
      <c r="B19" s="49" t="s">
        <v>1900</v>
      </c>
      <c r="C19" s="27" t="s">
        <v>56</v>
      </c>
      <c r="D19" s="27" t="s">
        <v>41</v>
      </c>
      <c r="E19" s="50" t="s">
        <v>253</v>
      </c>
      <c r="F19" s="51" t="str">
        <f>IFERROR(VLOOKUP(E19,#REF!,2,0),"-")</f>
        <v>-</v>
      </c>
      <c r="G19" s="50" t="s">
        <v>29</v>
      </c>
      <c r="H19" s="56" t="s">
        <v>131</v>
      </c>
      <c r="I19" s="56" t="s">
        <v>1937</v>
      </c>
      <c r="J19" s="56" t="s">
        <v>98</v>
      </c>
      <c r="K19" s="56" t="s">
        <v>1938</v>
      </c>
      <c r="L19" s="56" t="s">
        <v>1939</v>
      </c>
      <c r="M19" s="56" t="s">
        <v>1953</v>
      </c>
      <c r="N19" s="56">
        <v>40</v>
      </c>
      <c r="O19" s="56"/>
      <c r="P19" s="56">
        <v>856</v>
      </c>
      <c r="Q19" s="56">
        <v>270</v>
      </c>
      <c r="R19" s="56"/>
      <c r="S19" s="56"/>
      <c r="T19" s="56">
        <v>130</v>
      </c>
      <c r="U19" s="56"/>
      <c r="V19" s="56"/>
      <c r="W19" s="56"/>
      <c r="X19" s="57">
        <f t="shared" si="3"/>
        <v>1256</v>
      </c>
      <c r="Y19" s="27">
        <v>3700</v>
      </c>
      <c r="Z19" s="57">
        <f t="shared" si="4"/>
        <v>4956</v>
      </c>
      <c r="AA19" s="56"/>
      <c r="AB19" s="14" t="s">
        <v>1716</v>
      </c>
      <c r="AC19" s="15">
        <v>45947</v>
      </c>
      <c r="AD19" s="56"/>
      <c r="AE19" s="56"/>
      <c r="AF19" s="56"/>
      <c r="AG19" s="56"/>
      <c r="AH19" s="56"/>
      <c r="AI19" s="56">
        <v>350</v>
      </c>
      <c r="AJ19" s="56"/>
      <c r="AK19" s="56"/>
      <c r="AL19" s="56">
        <v>100</v>
      </c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45946</v>
      </c>
      <c r="B20" s="49" t="s">
        <v>1954</v>
      </c>
      <c r="C20" s="27" t="s">
        <v>78</v>
      </c>
      <c r="D20" s="27" t="s">
        <v>41</v>
      </c>
      <c r="E20" s="50" t="s">
        <v>55</v>
      </c>
      <c r="F20" s="51" t="str">
        <f>IFERROR(VLOOKUP(E20,#REF!,2,0),"-")</f>
        <v>-</v>
      </c>
      <c r="G20" s="50" t="s">
        <v>29</v>
      </c>
      <c r="H20" s="56" t="s">
        <v>1955</v>
      </c>
      <c r="I20" s="56" t="s">
        <v>1956</v>
      </c>
      <c r="J20" s="56" t="s">
        <v>98</v>
      </c>
      <c r="K20" s="56"/>
      <c r="L20" s="56">
        <v>93414066</v>
      </c>
      <c r="M20" s="56" t="s">
        <v>1957</v>
      </c>
      <c r="N20" s="56">
        <v>20</v>
      </c>
      <c r="O20" s="56"/>
      <c r="P20" s="56">
        <v>683</v>
      </c>
      <c r="Q20" s="56"/>
      <c r="R20" s="56"/>
      <c r="S20" s="56"/>
      <c r="T20" s="56">
        <v>130</v>
      </c>
      <c r="U20" s="56"/>
      <c r="V20" s="56"/>
      <c r="W20" s="56"/>
      <c r="X20" s="57">
        <f t="shared" si="3"/>
        <v>813</v>
      </c>
      <c r="Y20" s="27">
        <v>4300</v>
      </c>
      <c r="Z20" s="57">
        <f t="shared" si="4"/>
        <v>5113</v>
      </c>
      <c r="AA20" s="56"/>
      <c r="AB20" s="63" t="s">
        <v>1724</v>
      </c>
      <c r="AC20" s="15">
        <v>45948</v>
      </c>
      <c r="AD20" s="56"/>
      <c r="AE20" s="56"/>
      <c r="AF20" s="56"/>
      <c r="AG20" s="56"/>
      <c r="AH20" s="56"/>
      <c r="AI20" s="56">
        <v>350</v>
      </c>
      <c r="AJ20" s="56"/>
      <c r="AK20" s="56"/>
      <c r="AL20" s="56">
        <v>100</v>
      </c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45946</v>
      </c>
      <c r="B21" s="49" t="s">
        <v>1948</v>
      </c>
      <c r="C21" s="27" t="s">
        <v>79</v>
      </c>
      <c r="D21" s="27" t="s">
        <v>41</v>
      </c>
      <c r="E21" s="50" t="s">
        <v>1916</v>
      </c>
      <c r="F21" s="51" t="str">
        <f>IFERROR(VLOOKUP(E21,#REF!,2,0),"-")</f>
        <v>-</v>
      </c>
      <c r="G21" s="50" t="s">
        <v>29</v>
      </c>
      <c r="H21" s="56" t="s">
        <v>194</v>
      </c>
      <c r="I21" s="56" t="s">
        <v>71</v>
      </c>
      <c r="J21" s="56" t="s">
        <v>105</v>
      </c>
      <c r="K21" s="56" t="s">
        <v>1949</v>
      </c>
      <c r="L21" s="56" t="s">
        <v>1950</v>
      </c>
      <c r="M21" s="56" t="s">
        <v>1958</v>
      </c>
      <c r="N21" s="56">
        <v>40</v>
      </c>
      <c r="O21" s="56"/>
      <c r="P21" s="56">
        <v>856</v>
      </c>
      <c r="Q21" s="56">
        <v>249.99</v>
      </c>
      <c r="R21" s="56"/>
      <c r="S21" s="56"/>
      <c r="T21" s="56">
        <v>130</v>
      </c>
      <c r="V21" s="56"/>
      <c r="W21" s="56"/>
      <c r="X21" s="57">
        <f t="shared" si="3"/>
        <v>1235.99</v>
      </c>
      <c r="Y21" s="27">
        <v>3800</v>
      </c>
      <c r="Z21" s="57">
        <f t="shared" si="4"/>
        <v>5035.99</v>
      </c>
      <c r="AA21" s="56"/>
      <c r="AB21" s="63" t="s">
        <v>1952</v>
      </c>
      <c r="AC21" s="15">
        <v>45950</v>
      </c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45946</v>
      </c>
      <c r="B22" s="49" t="s">
        <v>42</v>
      </c>
      <c r="C22" s="27" t="s">
        <v>80</v>
      </c>
      <c r="D22" s="27" t="s">
        <v>41</v>
      </c>
      <c r="E22" s="50" t="s">
        <v>258</v>
      </c>
      <c r="F22" s="51" t="str">
        <f>IFERROR(VLOOKUP(E22,#REF!,2,0),"-")</f>
        <v>-</v>
      </c>
      <c r="G22" s="50" t="s">
        <v>29</v>
      </c>
      <c r="H22" s="56" t="s">
        <v>116</v>
      </c>
      <c r="I22" s="56" t="s">
        <v>1752</v>
      </c>
      <c r="J22" s="56" t="s">
        <v>105</v>
      </c>
      <c r="K22" s="56">
        <v>250026556</v>
      </c>
      <c r="L22" s="56" t="s">
        <v>1887</v>
      </c>
      <c r="M22" s="56" t="s">
        <v>1959</v>
      </c>
      <c r="N22" s="56">
        <v>40</v>
      </c>
      <c r="O22" s="56"/>
      <c r="P22" s="56">
        <v>1070</v>
      </c>
      <c r="Q22" s="56">
        <v>267.5</v>
      </c>
      <c r="R22" s="56"/>
      <c r="S22" s="56"/>
      <c r="T22" s="56">
        <v>130</v>
      </c>
      <c r="V22" s="56"/>
      <c r="W22" s="56"/>
      <c r="X22" s="57">
        <f t="shared" si="3"/>
        <v>1467.5</v>
      </c>
      <c r="Y22" s="27">
        <v>4363</v>
      </c>
      <c r="Z22" s="57">
        <f t="shared" si="4"/>
        <v>5830.5</v>
      </c>
      <c r="AA22" s="56"/>
      <c r="AB22" s="14" t="s">
        <v>1960</v>
      </c>
      <c r="AC22" s="15">
        <v>45958</v>
      </c>
      <c r="AD22" s="56"/>
      <c r="AE22" s="56"/>
      <c r="AF22" s="56"/>
      <c r="AG22" s="56"/>
      <c r="AH22" s="56"/>
      <c r="AI22" s="56">
        <v>350</v>
      </c>
      <c r="AJ22" s="56"/>
      <c r="AK22" s="56"/>
      <c r="AL22" s="56">
        <v>100</v>
      </c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45946</v>
      </c>
      <c r="B23" s="49" t="s">
        <v>42</v>
      </c>
      <c r="C23" s="27" t="s">
        <v>81</v>
      </c>
      <c r="D23" s="27" t="s">
        <v>41</v>
      </c>
      <c r="E23" s="50" t="s">
        <v>74</v>
      </c>
      <c r="F23" s="51" t="str">
        <f>IFERROR(VLOOKUP(E23,#REF!,2,0),"-")</f>
        <v>-</v>
      </c>
      <c r="G23" s="50" t="s">
        <v>35</v>
      </c>
      <c r="H23" s="56" t="s">
        <v>97</v>
      </c>
      <c r="I23" s="56" t="s">
        <v>1746</v>
      </c>
      <c r="J23" s="135" t="s">
        <v>1961</v>
      </c>
      <c r="K23" s="56">
        <v>1614</v>
      </c>
      <c r="L23" s="56"/>
      <c r="M23" s="56"/>
      <c r="N23" s="56"/>
      <c r="O23" s="56"/>
      <c r="P23" s="56"/>
      <c r="Q23" s="56"/>
      <c r="R23" s="56"/>
      <c r="S23" s="56"/>
      <c r="T23" s="56"/>
      <c r="V23" s="56"/>
      <c r="W23" s="56"/>
      <c r="X23" s="57">
        <f t="shared" si="3"/>
        <v>0</v>
      </c>
      <c r="Y23" s="27"/>
      <c r="Z23" s="57">
        <f t="shared" si="4"/>
        <v>0</v>
      </c>
      <c r="AA23" s="56"/>
      <c r="AB23" s="137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15">
        <v>45946</v>
      </c>
      <c r="B24" s="49" t="s">
        <v>1954</v>
      </c>
      <c r="C24" s="27" t="s">
        <v>256</v>
      </c>
      <c r="D24" s="27" t="s">
        <v>41</v>
      </c>
      <c r="E24" s="50" t="s">
        <v>266</v>
      </c>
      <c r="F24" s="51" t="str">
        <f>IFERROR(VLOOKUP(E24,#REF!,2,0),"-")</f>
        <v>-</v>
      </c>
      <c r="G24" s="50" t="s">
        <v>29</v>
      </c>
      <c r="H24" s="56" t="s">
        <v>1955</v>
      </c>
      <c r="I24" s="56" t="s">
        <v>1956</v>
      </c>
      <c r="J24" s="56" t="s">
        <v>98</v>
      </c>
      <c r="K24" s="56"/>
      <c r="L24" s="56">
        <v>93414066</v>
      </c>
      <c r="M24" s="56" t="s">
        <v>1962</v>
      </c>
      <c r="N24" s="56">
        <v>20</v>
      </c>
      <c r="O24" s="56"/>
      <c r="P24" s="56">
        <v>683</v>
      </c>
      <c r="Q24" s="56"/>
      <c r="R24" s="56"/>
      <c r="S24" s="56"/>
      <c r="T24" s="56">
        <v>130</v>
      </c>
      <c r="V24" s="56"/>
      <c r="W24" s="56"/>
      <c r="X24" s="57">
        <f t="shared" si="3"/>
        <v>813</v>
      </c>
      <c r="Y24" s="27">
        <v>4300</v>
      </c>
      <c r="Z24" s="57">
        <f t="shared" si="4"/>
        <v>5113</v>
      </c>
      <c r="AA24" s="56"/>
      <c r="AB24" s="63" t="s">
        <v>1724</v>
      </c>
      <c r="AC24" s="15">
        <v>45948</v>
      </c>
      <c r="AD24" s="56"/>
      <c r="AE24" s="56"/>
      <c r="AF24" s="56"/>
      <c r="AG24" s="56"/>
      <c r="AH24" s="56"/>
      <c r="AI24" s="56">
        <v>350</v>
      </c>
      <c r="AJ24" s="56"/>
      <c r="AK24" s="56"/>
      <c r="AL24" s="56">
        <v>100</v>
      </c>
      <c r="AM24" s="56"/>
      <c r="AN24" s="56"/>
      <c r="AO24" s="56"/>
      <c r="AP24" s="59"/>
      <c r="AQ24" s="60"/>
      <c r="AR24" s="59"/>
      <c r="AS24" s="59"/>
    </row>
    <row r="25" spans="1:45" ht="18.75" customHeight="1">
      <c r="A25" s="15">
        <v>45946</v>
      </c>
      <c r="B25" s="49" t="s">
        <v>42</v>
      </c>
      <c r="C25" s="27" t="s">
        <v>79</v>
      </c>
      <c r="D25" s="27" t="s">
        <v>41</v>
      </c>
      <c r="E25" s="50" t="s">
        <v>53</v>
      </c>
      <c r="F25" s="51" t="str">
        <f>IFERROR(VLOOKUP(E25,#REF!,2,0),"-")</f>
        <v>-</v>
      </c>
      <c r="G25" s="50" t="s">
        <v>29</v>
      </c>
      <c r="H25" s="56" t="s">
        <v>116</v>
      </c>
      <c r="I25" s="56" t="s">
        <v>1752</v>
      </c>
      <c r="J25" s="56" t="s">
        <v>105</v>
      </c>
      <c r="K25" s="56">
        <v>250026556</v>
      </c>
      <c r="L25" s="56" t="s">
        <v>1887</v>
      </c>
      <c r="M25" s="56" t="s">
        <v>1963</v>
      </c>
      <c r="N25" s="56">
        <v>40</v>
      </c>
      <c r="O25" s="56"/>
      <c r="P25" s="56">
        <v>1070</v>
      </c>
      <c r="Q25" s="56">
        <v>267.5</v>
      </c>
      <c r="R25" s="56"/>
      <c r="S25" s="56"/>
      <c r="T25" s="56">
        <v>130</v>
      </c>
      <c r="V25" s="56"/>
      <c r="W25" s="56"/>
      <c r="X25" s="57">
        <f t="shared" si="3"/>
        <v>1467.5</v>
      </c>
      <c r="Y25" s="27">
        <v>4363</v>
      </c>
      <c r="Z25" s="57">
        <f t="shared" si="4"/>
        <v>5830.5</v>
      </c>
      <c r="AA25" s="56"/>
      <c r="AB25" s="14" t="s">
        <v>1964</v>
      </c>
      <c r="AC25" s="15">
        <v>45966</v>
      </c>
      <c r="AD25" s="56"/>
      <c r="AE25" s="56"/>
      <c r="AF25" s="56"/>
      <c r="AG25" s="56"/>
      <c r="AH25" s="56"/>
      <c r="AI25" s="56">
        <v>350</v>
      </c>
      <c r="AJ25" s="56"/>
      <c r="AK25" s="56"/>
      <c r="AL25" s="56">
        <v>100</v>
      </c>
      <c r="AM25" s="56"/>
      <c r="AN25" s="56"/>
      <c r="AO25" s="56"/>
      <c r="AP25" s="59"/>
      <c r="AQ25" s="60"/>
      <c r="AR25" s="59"/>
      <c r="AS25" s="59"/>
    </row>
    <row r="26" spans="1:45" ht="18.75" customHeight="1">
      <c r="A26" s="15">
        <v>45946</v>
      </c>
      <c r="B26" s="49" t="s">
        <v>60</v>
      </c>
      <c r="C26" s="27" t="s">
        <v>259</v>
      </c>
      <c r="D26" s="27" t="s">
        <v>41</v>
      </c>
      <c r="E26" s="50" t="s">
        <v>272</v>
      </c>
      <c r="F26" s="51" t="str">
        <f>IFERROR(VLOOKUP(E26,#REF!,2,0),"-")</f>
        <v>-</v>
      </c>
      <c r="G26" s="50"/>
      <c r="H26" s="135" t="s">
        <v>1965</v>
      </c>
      <c r="I26" s="112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7">
        <f t="shared" si="3"/>
        <v>0</v>
      </c>
      <c r="Y26" s="27"/>
      <c r="Z26" s="57">
        <f t="shared" si="4"/>
        <v>0</v>
      </c>
      <c r="AA26" s="56"/>
      <c r="AB26" s="4"/>
      <c r="AC26" s="5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15">
        <v>45946</v>
      </c>
      <c r="B27" s="49" t="s">
        <v>211</v>
      </c>
      <c r="C27" s="27" t="s">
        <v>282</v>
      </c>
      <c r="D27" s="27" t="s">
        <v>41</v>
      </c>
      <c r="E27" s="50" t="s">
        <v>210</v>
      </c>
      <c r="F27" s="51" t="str">
        <f>IFERROR(VLOOKUP(E27,#REF!,2,0),"-")</f>
        <v>-</v>
      </c>
      <c r="G27" s="64" t="s">
        <v>29</v>
      </c>
      <c r="H27" s="112" t="s">
        <v>143</v>
      </c>
      <c r="I27" s="112" t="s">
        <v>1743</v>
      </c>
      <c r="J27" s="115" t="s">
        <v>252</v>
      </c>
      <c r="K27" s="115"/>
      <c r="L27" s="138" t="s">
        <v>1966</v>
      </c>
      <c r="M27" s="115" t="s">
        <v>1967</v>
      </c>
      <c r="N27" s="115">
        <v>40</v>
      </c>
      <c r="O27" s="56"/>
      <c r="P27" s="56">
        <v>856</v>
      </c>
      <c r="Q27" s="56">
        <v>249.99</v>
      </c>
      <c r="R27" s="56"/>
      <c r="S27" s="56"/>
      <c r="T27" s="56">
        <v>130</v>
      </c>
      <c r="U27" s="56"/>
      <c r="V27" s="56"/>
      <c r="W27" s="56"/>
      <c r="X27" s="57">
        <f t="shared" si="3"/>
        <v>1235.99</v>
      </c>
      <c r="Y27" s="27">
        <v>4000</v>
      </c>
      <c r="Z27" s="57">
        <f t="shared" si="4"/>
        <v>5235.99</v>
      </c>
      <c r="AA27" s="56"/>
      <c r="AB27" s="136"/>
      <c r="AC27" s="56"/>
      <c r="AD27" s="56"/>
      <c r="AE27" s="56"/>
      <c r="AF27" s="56"/>
      <c r="AG27" s="56"/>
      <c r="AH27" s="56"/>
      <c r="AI27" s="56">
        <v>350</v>
      </c>
      <c r="AJ27" s="56"/>
      <c r="AK27" s="56"/>
      <c r="AL27" s="56">
        <v>100</v>
      </c>
      <c r="AM27" s="56"/>
      <c r="AN27" s="56"/>
      <c r="AO27" s="56"/>
      <c r="AP27" s="59"/>
      <c r="AQ27" s="60"/>
      <c r="AR27" s="59"/>
      <c r="AS27" s="59"/>
    </row>
    <row r="28" spans="1:45" ht="18.75" customHeight="1">
      <c r="A28" s="80">
        <v>45946</v>
      </c>
      <c r="B28" s="81" t="s">
        <v>60</v>
      </c>
      <c r="C28" s="82"/>
      <c r="D28" s="82" t="s">
        <v>41</v>
      </c>
      <c r="E28" s="83" t="s">
        <v>234</v>
      </c>
      <c r="F28" s="84" t="str">
        <f>IFERROR(VLOOKUP(E28,#REF!,2,0),"-")</f>
        <v>-</v>
      </c>
      <c r="G28" s="83"/>
      <c r="H28" s="139" t="s">
        <v>1968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6">
        <f t="shared" si="3"/>
        <v>0</v>
      </c>
      <c r="Y28" s="82"/>
      <c r="Z28" s="57">
        <f t="shared" si="4"/>
        <v>0</v>
      </c>
      <c r="AA28" s="85"/>
      <c r="AB28" s="140"/>
      <c r="AC28" s="80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7"/>
      <c r="AQ28" s="88"/>
      <c r="AR28" s="87"/>
      <c r="AS28" s="87"/>
    </row>
    <row r="29" spans="1:45" ht="18.75" customHeight="1">
      <c r="A29" s="67">
        <v>45947</v>
      </c>
      <c r="B29" s="49" t="s">
        <v>42</v>
      </c>
      <c r="C29" s="27" t="s">
        <v>22</v>
      </c>
      <c r="D29" s="27" t="s">
        <v>23</v>
      </c>
      <c r="E29" s="50" t="s">
        <v>207</v>
      </c>
      <c r="F29" s="51" t="str">
        <f>IFERROR(VLOOKUP(E29,#REF!,2,0),"-")</f>
        <v>-</v>
      </c>
      <c r="G29" s="70" t="s">
        <v>35</v>
      </c>
      <c r="H29" s="73" t="s">
        <v>184</v>
      </c>
      <c r="I29" s="73" t="s">
        <v>1746</v>
      </c>
      <c r="J29" s="56" t="s">
        <v>171</v>
      </c>
      <c r="K29" s="56">
        <v>1594</v>
      </c>
      <c r="L29" s="56" t="s">
        <v>1969</v>
      </c>
      <c r="M29" s="73" t="s">
        <v>1970</v>
      </c>
      <c r="N29" s="73">
        <v>40</v>
      </c>
      <c r="O29" s="73"/>
      <c r="P29" s="73">
        <v>1284</v>
      </c>
      <c r="Q29" s="73">
        <v>200</v>
      </c>
      <c r="R29" s="73"/>
      <c r="S29" s="73"/>
      <c r="T29" s="73">
        <v>100</v>
      </c>
      <c r="U29" s="56"/>
      <c r="V29" s="73"/>
      <c r="W29" s="73"/>
      <c r="X29" s="57">
        <f t="shared" si="3"/>
        <v>1584</v>
      </c>
      <c r="Y29" s="69">
        <v>4363</v>
      </c>
      <c r="Z29" s="57">
        <f t="shared" si="4"/>
        <v>5947</v>
      </c>
      <c r="AA29" s="73"/>
      <c r="AB29" s="77" t="s">
        <v>1971</v>
      </c>
      <c r="AC29" s="67">
        <v>45948</v>
      </c>
      <c r="AD29" s="73"/>
      <c r="AE29" s="73"/>
      <c r="AF29" s="73"/>
      <c r="AG29" s="73"/>
      <c r="AH29" s="73"/>
      <c r="AI29" s="73">
        <v>350</v>
      </c>
      <c r="AJ29" s="73"/>
      <c r="AK29" s="73"/>
      <c r="AL29" s="73">
        <v>100</v>
      </c>
      <c r="AM29" s="73"/>
      <c r="AN29" s="73"/>
      <c r="AO29" s="73"/>
      <c r="AP29" s="75"/>
      <c r="AQ29" s="76"/>
      <c r="AR29" s="75"/>
      <c r="AS29" s="75"/>
    </row>
    <row r="30" spans="1:45" ht="18.75" customHeight="1">
      <c r="A30" s="15">
        <v>45947</v>
      </c>
      <c r="B30" s="49" t="s">
        <v>1954</v>
      </c>
      <c r="C30" s="27" t="s">
        <v>28</v>
      </c>
      <c r="D30" s="27" t="s">
        <v>23</v>
      </c>
      <c r="E30" s="50" t="s">
        <v>261</v>
      </c>
      <c r="F30" s="51" t="str">
        <f>IFERROR(VLOOKUP(E30,#REF!,2,0),"-")</f>
        <v>-</v>
      </c>
      <c r="G30" s="50" t="s">
        <v>29</v>
      </c>
      <c r="H30" s="112" t="s">
        <v>1972</v>
      </c>
      <c r="I30" s="112" t="s">
        <v>1973</v>
      </c>
      <c r="J30" s="115" t="s">
        <v>106</v>
      </c>
      <c r="K30" s="115"/>
      <c r="L30" s="115" t="s">
        <v>1974</v>
      </c>
      <c r="M30" s="56" t="s">
        <v>1975</v>
      </c>
      <c r="N30" s="56">
        <v>40</v>
      </c>
      <c r="O30" s="56"/>
      <c r="P30" s="56">
        <v>1070</v>
      </c>
      <c r="Q30" s="56">
        <v>250</v>
      </c>
      <c r="R30" s="56"/>
      <c r="S30" s="56"/>
      <c r="T30" s="56">
        <v>130</v>
      </c>
      <c r="U30" s="56"/>
      <c r="V30" s="56"/>
      <c r="W30" s="56"/>
      <c r="X30" s="57">
        <f t="shared" si="3"/>
        <v>1450</v>
      </c>
      <c r="Y30" s="27">
        <v>4300</v>
      </c>
      <c r="Z30" s="57">
        <f t="shared" si="4"/>
        <v>5750</v>
      </c>
      <c r="AA30" s="56"/>
      <c r="AB30" s="14" t="s">
        <v>1751</v>
      </c>
      <c r="AC30" s="15">
        <v>45950</v>
      </c>
      <c r="AD30" s="56"/>
      <c r="AE30" s="56"/>
      <c r="AF30" s="56"/>
      <c r="AG30" s="56"/>
      <c r="AH30" s="56"/>
      <c r="AI30" s="56">
        <v>350</v>
      </c>
      <c r="AJ30" s="56"/>
      <c r="AK30" s="56"/>
      <c r="AL30" s="56">
        <v>100</v>
      </c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45947</v>
      </c>
      <c r="B31" s="49" t="s">
        <v>155</v>
      </c>
      <c r="C31" s="27" t="s">
        <v>31</v>
      </c>
      <c r="D31" s="27" t="s">
        <v>23</v>
      </c>
      <c r="E31" s="50" t="s">
        <v>1895</v>
      </c>
      <c r="F31" s="51" t="str">
        <f>IFERROR(VLOOKUP(E31,#REF!,2,0),"-")</f>
        <v>-</v>
      </c>
      <c r="G31" s="50" t="s">
        <v>35</v>
      </c>
      <c r="H31" s="112" t="s">
        <v>184</v>
      </c>
      <c r="I31" s="112" t="s">
        <v>1976</v>
      </c>
      <c r="J31" s="115">
        <v>99</v>
      </c>
      <c r="K31" s="56"/>
      <c r="L31" s="56" t="s">
        <v>1977</v>
      </c>
      <c r="M31" s="56" t="s">
        <v>1978</v>
      </c>
      <c r="N31" s="56">
        <v>20</v>
      </c>
      <c r="O31" s="56"/>
      <c r="P31" s="56">
        <v>838.5</v>
      </c>
      <c r="Q31" s="56"/>
      <c r="R31" s="56">
        <v>130</v>
      </c>
      <c r="S31" s="56"/>
      <c r="T31" s="56">
        <v>100</v>
      </c>
      <c r="U31" s="56"/>
      <c r="V31" s="56"/>
      <c r="W31" s="56"/>
      <c r="X31" s="57">
        <f t="shared" si="3"/>
        <v>1068.5</v>
      </c>
      <c r="Y31" s="27">
        <v>4000</v>
      </c>
      <c r="Z31" s="57">
        <f t="shared" si="4"/>
        <v>5068.5</v>
      </c>
      <c r="AA31" s="56"/>
      <c r="AB31" s="137"/>
      <c r="AC31" s="56"/>
      <c r="AD31" s="56"/>
      <c r="AE31" s="56"/>
      <c r="AF31" s="56"/>
      <c r="AG31" s="56"/>
      <c r="AH31" s="56"/>
      <c r="AI31" s="56">
        <v>350</v>
      </c>
      <c r="AJ31" s="56"/>
      <c r="AK31" s="56"/>
      <c r="AL31" s="56">
        <v>100</v>
      </c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45947</v>
      </c>
      <c r="B32" s="49" t="s">
        <v>1954</v>
      </c>
      <c r="C32" s="27" t="s">
        <v>33</v>
      </c>
      <c r="D32" s="27" t="s">
        <v>23</v>
      </c>
      <c r="E32" s="50" t="s">
        <v>1926</v>
      </c>
      <c r="F32" s="51" t="str">
        <f>IFERROR(VLOOKUP(E32,#REF!,2,0),"-")</f>
        <v>-</v>
      </c>
      <c r="G32" s="50" t="s">
        <v>29</v>
      </c>
      <c r="H32" s="112" t="s">
        <v>113</v>
      </c>
      <c r="I32" s="112" t="s">
        <v>1973</v>
      </c>
      <c r="J32" s="115" t="s">
        <v>106</v>
      </c>
      <c r="K32" s="56"/>
      <c r="L32" s="56" t="s">
        <v>1979</v>
      </c>
      <c r="M32" s="56" t="s">
        <v>1980</v>
      </c>
      <c r="N32" s="56">
        <v>40</v>
      </c>
      <c r="O32" s="56"/>
      <c r="P32" s="56">
        <v>1070</v>
      </c>
      <c r="Q32" s="56">
        <v>250</v>
      </c>
      <c r="R32" s="56"/>
      <c r="S32" s="56"/>
      <c r="T32" s="56">
        <v>130</v>
      </c>
      <c r="U32" s="56"/>
      <c r="V32" s="56"/>
      <c r="W32" s="56"/>
      <c r="X32" s="57">
        <f t="shared" si="3"/>
        <v>1450</v>
      </c>
      <c r="Y32" s="27">
        <v>4300</v>
      </c>
      <c r="Z32" s="57">
        <f t="shared" si="4"/>
        <v>5750</v>
      </c>
      <c r="AA32" s="56"/>
      <c r="AB32" s="14" t="s">
        <v>1716</v>
      </c>
      <c r="AC32" s="15">
        <v>45948</v>
      </c>
      <c r="AD32" s="56"/>
      <c r="AE32" s="56"/>
      <c r="AF32" s="56"/>
      <c r="AG32" s="56"/>
      <c r="AH32" s="56"/>
      <c r="AI32" s="56">
        <v>350</v>
      </c>
      <c r="AJ32" s="56"/>
      <c r="AK32" s="56"/>
      <c r="AL32" s="56">
        <v>100</v>
      </c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45947</v>
      </c>
      <c r="B33" s="49" t="s">
        <v>155</v>
      </c>
      <c r="C33" s="27" t="s">
        <v>34</v>
      </c>
      <c r="D33" s="27" t="s">
        <v>23</v>
      </c>
      <c r="E33" s="50" t="s">
        <v>75</v>
      </c>
      <c r="F33" s="51" t="str">
        <f>IFERROR(VLOOKUP(E33,#REF!,2,0),"-")</f>
        <v>-</v>
      </c>
      <c r="G33" s="50" t="s">
        <v>35</v>
      </c>
      <c r="H33" s="112" t="s">
        <v>184</v>
      </c>
      <c r="I33" s="112" t="s">
        <v>1976</v>
      </c>
      <c r="J33" s="115">
        <v>99</v>
      </c>
      <c r="K33" s="115"/>
      <c r="L33" s="56" t="s">
        <v>1981</v>
      </c>
      <c r="M33" s="56" t="s">
        <v>1982</v>
      </c>
      <c r="N33" s="56">
        <v>40</v>
      </c>
      <c r="O33" s="56"/>
      <c r="P33" s="56">
        <v>1177</v>
      </c>
      <c r="Q33" s="56">
        <v>250</v>
      </c>
      <c r="R33" s="56">
        <v>130</v>
      </c>
      <c r="S33" s="56"/>
      <c r="T33" s="56">
        <v>100</v>
      </c>
      <c r="U33" s="56"/>
      <c r="V33" s="56"/>
      <c r="W33" s="56"/>
      <c r="X33" s="57">
        <f t="shared" si="3"/>
        <v>1657</v>
      </c>
      <c r="Y33" s="27">
        <v>4000</v>
      </c>
      <c r="Z33" s="57">
        <f t="shared" si="4"/>
        <v>5657</v>
      </c>
      <c r="AA33" s="56"/>
      <c r="AB33" s="136"/>
      <c r="AC33" s="15"/>
      <c r="AD33" s="56"/>
      <c r="AE33" s="56"/>
      <c r="AF33" s="56"/>
      <c r="AG33" s="56"/>
      <c r="AH33" s="56"/>
      <c r="AI33" s="56">
        <v>350</v>
      </c>
      <c r="AJ33" s="56"/>
      <c r="AK33" s="56"/>
      <c r="AL33" s="56">
        <v>100</v>
      </c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45947</v>
      </c>
      <c r="B34" s="49" t="s">
        <v>42</v>
      </c>
      <c r="C34" s="27" t="s">
        <v>36</v>
      </c>
      <c r="D34" s="27" t="s">
        <v>23</v>
      </c>
      <c r="E34" s="50" t="s">
        <v>37</v>
      </c>
      <c r="F34" s="51" t="str">
        <f>IFERROR(VLOOKUP(E34,#REF!,2,0),"-")</f>
        <v>-</v>
      </c>
      <c r="G34" s="50" t="s">
        <v>35</v>
      </c>
      <c r="H34" s="56" t="s">
        <v>215</v>
      </c>
      <c r="I34" s="56" t="s">
        <v>1823</v>
      </c>
      <c r="J34" s="56" t="s">
        <v>115</v>
      </c>
      <c r="K34" s="56">
        <v>1567</v>
      </c>
      <c r="L34" s="56" t="s">
        <v>1824</v>
      </c>
      <c r="M34" s="56" t="s">
        <v>1983</v>
      </c>
      <c r="N34" s="56">
        <v>40</v>
      </c>
      <c r="O34" s="56"/>
      <c r="P34" s="56">
        <v>1300</v>
      </c>
      <c r="Q34" s="56">
        <v>250</v>
      </c>
      <c r="R34" s="56"/>
      <c r="S34" s="56"/>
      <c r="T34" s="56">
        <v>100</v>
      </c>
      <c r="U34" s="56"/>
      <c r="V34" s="56"/>
      <c r="W34" s="56"/>
      <c r="X34" s="57">
        <f t="shared" si="3"/>
        <v>1650</v>
      </c>
      <c r="Y34" s="27">
        <v>4363</v>
      </c>
      <c r="Z34" s="57">
        <f t="shared" si="4"/>
        <v>6013</v>
      </c>
      <c r="AA34" s="56"/>
      <c r="AB34" s="14" t="s">
        <v>1878</v>
      </c>
      <c r="AC34" s="15">
        <v>45948</v>
      </c>
      <c r="AD34" s="56"/>
      <c r="AE34" s="56"/>
      <c r="AF34" s="56"/>
      <c r="AG34" s="56"/>
      <c r="AH34" s="56"/>
      <c r="AI34" s="56">
        <v>350</v>
      </c>
      <c r="AJ34" s="56"/>
      <c r="AK34" s="56"/>
      <c r="AL34" s="56">
        <v>100</v>
      </c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45947</v>
      </c>
      <c r="B35" s="49" t="s">
        <v>1954</v>
      </c>
      <c r="C35" s="27" t="s">
        <v>39</v>
      </c>
      <c r="D35" s="27" t="s">
        <v>23</v>
      </c>
      <c r="E35" s="50" t="s">
        <v>151</v>
      </c>
      <c r="F35" s="51" t="str">
        <f>IFERROR(VLOOKUP(E35,#REF!,2,0),"-")</f>
        <v>-</v>
      </c>
      <c r="G35" s="50" t="s">
        <v>35</v>
      </c>
      <c r="H35" s="56" t="s">
        <v>106</v>
      </c>
      <c r="I35" s="56" t="s">
        <v>1984</v>
      </c>
      <c r="J35" s="56" t="s">
        <v>107</v>
      </c>
      <c r="K35" s="56"/>
      <c r="L35" s="56" t="s">
        <v>1985</v>
      </c>
      <c r="M35" s="56" t="s">
        <v>1986</v>
      </c>
      <c r="N35" s="56">
        <v>40</v>
      </c>
      <c r="O35" s="56"/>
      <c r="P35" s="56">
        <v>1300</v>
      </c>
      <c r="Q35" s="56">
        <v>250</v>
      </c>
      <c r="R35" s="56"/>
      <c r="S35" s="56"/>
      <c r="T35" s="56">
        <v>100</v>
      </c>
      <c r="U35" s="56"/>
      <c r="V35" s="56"/>
      <c r="W35" s="56"/>
      <c r="X35" s="57">
        <f t="shared" si="3"/>
        <v>1650</v>
      </c>
      <c r="Y35" s="27">
        <v>3700</v>
      </c>
      <c r="Z35" s="57">
        <f t="shared" si="4"/>
        <v>5350</v>
      </c>
      <c r="AA35" s="56"/>
      <c r="AB35" s="14" t="s">
        <v>1728</v>
      </c>
      <c r="AC35" s="15">
        <v>45948</v>
      </c>
      <c r="AD35" s="56"/>
      <c r="AE35" s="56"/>
      <c r="AF35" s="56"/>
      <c r="AG35" s="56"/>
      <c r="AH35" s="56"/>
      <c r="AI35" s="56">
        <v>350</v>
      </c>
      <c r="AJ35" s="56"/>
      <c r="AK35" s="56"/>
      <c r="AL35" s="56">
        <v>100</v>
      </c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45947</v>
      </c>
      <c r="B36" s="49" t="s">
        <v>211</v>
      </c>
      <c r="C36" s="27" t="s">
        <v>52</v>
      </c>
      <c r="D36" s="27" t="s">
        <v>41</v>
      </c>
      <c r="E36" s="50" t="s">
        <v>1876</v>
      </c>
      <c r="F36" s="51" t="str">
        <f>IFERROR(VLOOKUP(E36,#REF!,2,0),"-")</f>
        <v>-</v>
      </c>
      <c r="G36" s="50" t="s">
        <v>29</v>
      </c>
      <c r="H36" s="56" t="s">
        <v>250</v>
      </c>
      <c r="I36" s="56" t="s">
        <v>1743</v>
      </c>
      <c r="J36" s="56" t="s">
        <v>98</v>
      </c>
      <c r="K36" s="56"/>
      <c r="L36" s="56">
        <v>260499929</v>
      </c>
      <c r="M36" s="56" t="s">
        <v>1987</v>
      </c>
      <c r="N36" s="56">
        <v>40</v>
      </c>
      <c r="O36" s="56"/>
      <c r="P36" s="56">
        <v>1070</v>
      </c>
      <c r="Q36" s="56">
        <v>267.5</v>
      </c>
      <c r="R36" s="56"/>
      <c r="S36" s="56"/>
      <c r="T36" s="56">
        <v>130</v>
      </c>
      <c r="U36" s="56"/>
      <c r="V36" s="56"/>
      <c r="W36" s="56"/>
      <c r="X36" s="57">
        <f t="shared" si="3"/>
        <v>1467.5</v>
      </c>
      <c r="Y36" s="27">
        <v>4000</v>
      </c>
      <c r="Z36" s="57">
        <f t="shared" si="4"/>
        <v>5467.5</v>
      </c>
      <c r="AA36" s="56"/>
      <c r="AB36" s="137"/>
      <c r="AC36" s="56"/>
      <c r="AD36" s="56"/>
      <c r="AE36" s="56"/>
      <c r="AF36" s="56"/>
      <c r="AG36" s="56"/>
      <c r="AH36" s="56"/>
      <c r="AI36" s="56">
        <v>350</v>
      </c>
      <c r="AJ36" s="56"/>
      <c r="AK36" s="56"/>
      <c r="AL36" s="56">
        <v>100</v>
      </c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45947</v>
      </c>
      <c r="B37" s="49" t="s">
        <v>1954</v>
      </c>
      <c r="C37" s="27" t="s">
        <v>44</v>
      </c>
      <c r="D37" s="27" t="s">
        <v>41</v>
      </c>
      <c r="E37" s="50" t="s">
        <v>222</v>
      </c>
      <c r="F37" s="51" t="str">
        <f>IFERROR(VLOOKUP(E37,#REF!,2,0),"-")</f>
        <v>-</v>
      </c>
      <c r="G37" s="50" t="s">
        <v>29</v>
      </c>
      <c r="H37" s="56" t="s">
        <v>1972</v>
      </c>
      <c r="I37" s="56" t="s">
        <v>1973</v>
      </c>
      <c r="J37" s="56" t="s">
        <v>106</v>
      </c>
      <c r="K37" s="56"/>
      <c r="L37" s="56" t="s">
        <v>1988</v>
      </c>
      <c r="M37" s="56" t="s">
        <v>1989</v>
      </c>
      <c r="N37" s="56">
        <v>40</v>
      </c>
      <c r="O37" s="56"/>
      <c r="P37" s="56">
        <v>1070</v>
      </c>
      <c r="Q37" s="56">
        <v>250</v>
      </c>
      <c r="R37" s="56"/>
      <c r="S37" s="56"/>
      <c r="T37" s="56">
        <v>130</v>
      </c>
      <c r="U37" s="56"/>
      <c r="V37" s="56"/>
      <c r="W37" s="56"/>
      <c r="X37" s="57">
        <f t="shared" si="3"/>
        <v>1450</v>
      </c>
      <c r="Y37" s="27">
        <v>4300</v>
      </c>
      <c r="Z37" s="57">
        <f t="shared" si="4"/>
        <v>5750</v>
      </c>
      <c r="AA37" s="56"/>
      <c r="AB37" s="14" t="s">
        <v>1765</v>
      </c>
      <c r="AC37" s="15">
        <v>45950</v>
      </c>
      <c r="AD37" s="56"/>
      <c r="AE37" s="56"/>
      <c r="AF37" s="56"/>
      <c r="AG37" s="56"/>
      <c r="AH37" s="56"/>
      <c r="AI37" s="56">
        <v>350</v>
      </c>
      <c r="AJ37" s="56"/>
      <c r="AK37" s="56"/>
      <c r="AL37" s="56">
        <v>100</v>
      </c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45947</v>
      </c>
      <c r="B38" s="49" t="s">
        <v>1900</v>
      </c>
      <c r="C38" s="27" t="s">
        <v>46</v>
      </c>
      <c r="D38" s="27" t="s">
        <v>41</v>
      </c>
      <c r="E38" s="50" t="s">
        <v>1916</v>
      </c>
      <c r="F38" s="51" t="str">
        <f>IFERROR(VLOOKUP(E38,#REF!,2,0),"-")</f>
        <v>-</v>
      </c>
      <c r="G38" s="50" t="s">
        <v>35</v>
      </c>
      <c r="H38" s="56" t="s">
        <v>106</v>
      </c>
      <c r="I38" s="56" t="s">
        <v>1990</v>
      </c>
      <c r="J38" s="56" t="s">
        <v>171</v>
      </c>
      <c r="K38" s="56" t="s">
        <v>1991</v>
      </c>
      <c r="L38" s="56" t="s">
        <v>1992</v>
      </c>
      <c r="M38" s="56" t="s">
        <v>1993</v>
      </c>
      <c r="N38" s="56">
        <v>40</v>
      </c>
      <c r="O38" s="56"/>
      <c r="P38" s="56"/>
      <c r="Q38" s="56"/>
      <c r="R38" s="56"/>
      <c r="S38" s="56"/>
      <c r="T38" s="56"/>
      <c r="U38" s="56"/>
      <c r="V38" s="56">
        <v>5000</v>
      </c>
      <c r="W38" s="56"/>
      <c r="X38" s="57">
        <f t="shared" si="3"/>
        <v>5000</v>
      </c>
      <c r="Y38" s="27">
        <v>3800</v>
      </c>
      <c r="Z38" s="57">
        <f t="shared" si="4"/>
        <v>8800</v>
      </c>
      <c r="AA38" s="56"/>
      <c r="AB38" s="14" t="s">
        <v>1724</v>
      </c>
      <c r="AC38" s="15">
        <v>45951</v>
      </c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45947</v>
      </c>
      <c r="B39" s="49" t="s">
        <v>42</v>
      </c>
      <c r="C39" s="27" t="s">
        <v>47</v>
      </c>
      <c r="D39" s="27" t="s">
        <v>41</v>
      </c>
      <c r="E39" s="50" t="s">
        <v>286</v>
      </c>
      <c r="F39" s="51" t="str">
        <f>IFERROR(VLOOKUP(E39,#REF!,2,0),"-")</f>
        <v>-</v>
      </c>
      <c r="G39" s="50" t="s">
        <v>35</v>
      </c>
      <c r="H39" s="56" t="s">
        <v>215</v>
      </c>
      <c r="I39" s="56" t="s">
        <v>1823</v>
      </c>
      <c r="J39" s="56" t="s">
        <v>107</v>
      </c>
      <c r="K39" s="56">
        <v>1567</v>
      </c>
      <c r="L39" s="56" t="s">
        <v>1824</v>
      </c>
      <c r="M39" s="56" t="s">
        <v>1994</v>
      </c>
      <c r="N39" s="56">
        <v>20</v>
      </c>
      <c r="O39" s="56"/>
      <c r="P39" s="56">
        <v>650</v>
      </c>
      <c r="Q39" s="56">
        <v>250</v>
      </c>
      <c r="R39" s="56"/>
      <c r="S39" s="56"/>
      <c r="T39" s="56">
        <v>100</v>
      </c>
      <c r="U39" s="56"/>
      <c r="V39" s="56"/>
      <c r="W39" s="56"/>
      <c r="X39" s="57">
        <f t="shared" si="3"/>
        <v>1000</v>
      </c>
      <c r="Y39" s="27">
        <v>4363</v>
      </c>
      <c r="Z39" s="57">
        <f t="shared" si="4"/>
        <v>5363</v>
      </c>
      <c r="AA39" s="56"/>
      <c r="AB39" s="14" t="s">
        <v>1878</v>
      </c>
      <c r="AC39" s="15">
        <v>45948</v>
      </c>
      <c r="AD39" s="56"/>
      <c r="AE39" s="56"/>
      <c r="AF39" s="56"/>
      <c r="AG39" s="56"/>
      <c r="AH39" s="56"/>
      <c r="AI39" s="56">
        <v>350</v>
      </c>
      <c r="AJ39" s="56"/>
      <c r="AK39" s="56"/>
      <c r="AL39" s="56">
        <v>100</v>
      </c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45947</v>
      </c>
      <c r="B40" s="49" t="s">
        <v>211</v>
      </c>
      <c r="C40" s="27" t="s">
        <v>50</v>
      </c>
      <c r="D40" s="27" t="s">
        <v>41</v>
      </c>
      <c r="E40" s="50" t="s">
        <v>219</v>
      </c>
      <c r="F40" s="51" t="str">
        <f>IFERROR(VLOOKUP(E40,#REF!,2,0),"-")</f>
        <v>-</v>
      </c>
      <c r="G40" s="50" t="s">
        <v>29</v>
      </c>
      <c r="H40" s="56" t="s">
        <v>1972</v>
      </c>
      <c r="I40" s="56" t="s">
        <v>1743</v>
      </c>
      <c r="J40" s="56" t="s">
        <v>106</v>
      </c>
      <c r="K40" s="56"/>
      <c r="L40" s="56" t="s">
        <v>1995</v>
      </c>
      <c r="M40" s="56" t="s">
        <v>1996</v>
      </c>
      <c r="N40" s="56">
        <v>40</v>
      </c>
      <c r="O40" s="56"/>
      <c r="P40" s="56">
        <v>1070</v>
      </c>
      <c r="Q40" s="56">
        <v>250</v>
      </c>
      <c r="R40" s="56"/>
      <c r="S40" s="56"/>
      <c r="T40" s="56">
        <v>130</v>
      </c>
      <c r="U40" s="56"/>
      <c r="V40" s="56"/>
      <c r="W40" s="56"/>
      <c r="X40" s="57">
        <f t="shared" si="3"/>
        <v>1450</v>
      </c>
      <c r="Y40" s="27">
        <v>4000</v>
      </c>
      <c r="Z40" s="57">
        <f t="shared" si="4"/>
        <v>5450</v>
      </c>
      <c r="AA40" s="56"/>
      <c r="AB40" s="137"/>
      <c r="AC40" s="15"/>
      <c r="AD40" s="56"/>
      <c r="AE40" s="56"/>
      <c r="AF40" s="56"/>
      <c r="AG40" s="56"/>
      <c r="AH40" s="56"/>
      <c r="AI40" s="56">
        <v>350</v>
      </c>
      <c r="AJ40" s="56"/>
      <c r="AK40" s="56"/>
      <c r="AL40" s="56">
        <v>100</v>
      </c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45947</v>
      </c>
      <c r="B41" s="49" t="s">
        <v>42</v>
      </c>
      <c r="C41" s="27" t="s">
        <v>54</v>
      </c>
      <c r="D41" s="27" t="s">
        <v>41</v>
      </c>
      <c r="E41" s="50" t="s">
        <v>227</v>
      </c>
      <c r="F41" s="51" t="str">
        <f>IFERROR(VLOOKUP(E41,#REF!,2,0),"-")</f>
        <v>-</v>
      </c>
      <c r="G41" s="50" t="s">
        <v>35</v>
      </c>
      <c r="H41" s="56" t="s">
        <v>252</v>
      </c>
      <c r="I41" s="56" t="s">
        <v>1752</v>
      </c>
      <c r="J41" s="56" t="s">
        <v>183</v>
      </c>
      <c r="K41" s="56">
        <v>1629</v>
      </c>
      <c r="L41" s="56" t="s">
        <v>1997</v>
      </c>
      <c r="M41" s="56" t="s">
        <v>1998</v>
      </c>
      <c r="N41" s="56">
        <v>40</v>
      </c>
      <c r="O41" s="56"/>
      <c r="P41" s="56">
        <v>1551.5</v>
      </c>
      <c r="Q41" s="56"/>
      <c r="R41" s="56"/>
      <c r="S41" s="56"/>
      <c r="T41" s="56">
        <v>100</v>
      </c>
      <c r="U41" s="56"/>
      <c r="V41" s="56"/>
      <c r="W41" s="56"/>
      <c r="X41" s="57">
        <f t="shared" si="3"/>
        <v>1651.5</v>
      </c>
      <c r="Y41" s="27">
        <v>4363</v>
      </c>
      <c r="Z41" s="57">
        <f t="shared" si="4"/>
        <v>6014.5</v>
      </c>
      <c r="AA41" s="56"/>
      <c r="AB41" s="14" t="s">
        <v>1999</v>
      </c>
      <c r="AC41" s="15">
        <v>45950</v>
      </c>
      <c r="AD41" s="56"/>
      <c r="AE41" s="56"/>
      <c r="AF41" s="56"/>
      <c r="AG41" s="56"/>
      <c r="AH41" s="56"/>
      <c r="AI41" s="56">
        <v>350</v>
      </c>
      <c r="AJ41" s="56"/>
      <c r="AK41" s="56"/>
      <c r="AL41" s="56">
        <v>100</v>
      </c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45947</v>
      </c>
      <c r="B42" s="49" t="s">
        <v>211</v>
      </c>
      <c r="C42" s="27" t="s">
        <v>56</v>
      </c>
      <c r="D42" s="27" t="s">
        <v>41</v>
      </c>
      <c r="E42" s="50" t="s">
        <v>253</v>
      </c>
      <c r="F42" s="51" t="str">
        <f>IFERROR(VLOOKUP(E42,#REF!,2,0),"-")</f>
        <v>-</v>
      </c>
      <c r="G42" s="50" t="s">
        <v>35</v>
      </c>
      <c r="H42" s="56" t="s">
        <v>123</v>
      </c>
      <c r="I42" s="56" t="s">
        <v>2000</v>
      </c>
      <c r="J42" s="56" t="s">
        <v>250</v>
      </c>
      <c r="K42" s="56" t="s">
        <v>2001</v>
      </c>
      <c r="L42" s="56"/>
      <c r="M42" s="56" t="s">
        <v>2002</v>
      </c>
      <c r="N42" s="56">
        <v>40</v>
      </c>
      <c r="O42" s="56"/>
      <c r="P42" s="56">
        <v>1284</v>
      </c>
      <c r="Q42" s="56">
        <v>267.5</v>
      </c>
      <c r="R42" s="56">
        <v>248</v>
      </c>
      <c r="S42" s="56"/>
      <c r="T42" s="56"/>
      <c r="U42" s="56"/>
      <c r="V42" s="56"/>
      <c r="W42" s="56"/>
      <c r="X42" s="57">
        <f t="shared" si="3"/>
        <v>1799.5</v>
      </c>
      <c r="Y42" s="27">
        <v>2000</v>
      </c>
      <c r="Z42" s="57">
        <f t="shared" si="4"/>
        <v>3799.5</v>
      </c>
      <c r="AA42" s="56"/>
      <c r="AB42" s="137"/>
      <c r="AC42" s="15"/>
      <c r="AD42" s="56"/>
      <c r="AE42" s="56"/>
      <c r="AF42" s="56"/>
      <c r="AG42" s="56"/>
      <c r="AH42" s="56"/>
      <c r="AI42" s="56">
        <v>200</v>
      </c>
      <c r="AJ42" s="56"/>
      <c r="AK42" s="56"/>
      <c r="AL42" s="56">
        <v>100</v>
      </c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45947</v>
      </c>
      <c r="B43" s="49" t="s">
        <v>211</v>
      </c>
      <c r="C43" s="27" t="s">
        <v>78</v>
      </c>
      <c r="D43" s="27" t="s">
        <v>41</v>
      </c>
      <c r="E43" s="50" t="s">
        <v>55</v>
      </c>
      <c r="F43" s="51" t="str">
        <f>IFERROR(VLOOKUP(E43,#REF!,2,0),"-")</f>
        <v>-</v>
      </c>
      <c r="G43" s="50" t="s">
        <v>35</v>
      </c>
      <c r="H43" s="56" t="s">
        <v>123</v>
      </c>
      <c r="I43" s="56" t="s">
        <v>2000</v>
      </c>
      <c r="J43" s="56" t="s">
        <v>250</v>
      </c>
      <c r="K43" s="56" t="s">
        <v>2001</v>
      </c>
      <c r="L43" s="56"/>
      <c r="M43" s="56" t="s">
        <v>2003</v>
      </c>
      <c r="N43" s="56">
        <v>40</v>
      </c>
      <c r="O43" s="56"/>
      <c r="P43" s="56">
        <v>1284</v>
      </c>
      <c r="Q43" s="56">
        <v>267.5</v>
      </c>
      <c r="R43" s="56">
        <v>428</v>
      </c>
      <c r="S43" s="56"/>
      <c r="T43" s="56">
        <v>100</v>
      </c>
      <c r="U43" s="56"/>
      <c r="V43" s="56"/>
      <c r="W43" s="56"/>
      <c r="X43" s="57">
        <f t="shared" si="3"/>
        <v>2079.5</v>
      </c>
      <c r="Y43" s="27">
        <v>2000</v>
      </c>
      <c r="Z43" s="57">
        <f t="shared" si="4"/>
        <v>4079.5</v>
      </c>
      <c r="AA43" s="56"/>
      <c r="AB43" s="137"/>
      <c r="AC43" s="15"/>
      <c r="AD43" s="56"/>
      <c r="AE43" s="56"/>
      <c r="AF43" s="56"/>
      <c r="AG43" s="56"/>
      <c r="AH43" s="56"/>
      <c r="AI43" s="56">
        <v>200</v>
      </c>
      <c r="AJ43" s="56"/>
      <c r="AK43" s="56"/>
      <c r="AL43" s="56">
        <v>100</v>
      </c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45947</v>
      </c>
      <c r="B44" s="49" t="s">
        <v>211</v>
      </c>
      <c r="C44" s="27" t="s">
        <v>78</v>
      </c>
      <c r="D44" s="27" t="s">
        <v>41</v>
      </c>
      <c r="E44" s="50" t="s">
        <v>55</v>
      </c>
      <c r="F44" s="51" t="str">
        <f>IFERROR(VLOOKUP(E44,#REF!,2,0),"-")</f>
        <v>-</v>
      </c>
      <c r="G44" s="50" t="s">
        <v>35</v>
      </c>
      <c r="H44" s="56" t="s">
        <v>123</v>
      </c>
      <c r="I44" s="56" t="s">
        <v>2000</v>
      </c>
      <c r="J44" s="56" t="s">
        <v>250</v>
      </c>
      <c r="K44" s="56" t="s">
        <v>2001</v>
      </c>
      <c r="L44" s="56"/>
      <c r="M44" s="56" t="s">
        <v>2004</v>
      </c>
      <c r="N44" s="56">
        <v>40</v>
      </c>
      <c r="O44" s="56"/>
      <c r="P44" s="56">
        <v>1284</v>
      </c>
      <c r="Q44" s="56">
        <v>267.5</v>
      </c>
      <c r="R44" s="56">
        <v>428</v>
      </c>
      <c r="S44" s="56"/>
      <c r="T44" s="56"/>
      <c r="U44" s="56"/>
      <c r="V44" s="56"/>
      <c r="W44" s="56"/>
      <c r="X44" s="57">
        <f t="shared" si="3"/>
        <v>1979.5</v>
      </c>
      <c r="Y44" s="27">
        <v>2000</v>
      </c>
      <c r="Z44" s="57">
        <f t="shared" si="4"/>
        <v>3979.5</v>
      </c>
      <c r="AA44" s="56"/>
      <c r="AB44" s="137"/>
      <c r="AC44" s="15"/>
      <c r="AD44" s="56"/>
      <c r="AE44" s="56"/>
      <c r="AF44" s="56"/>
      <c r="AG44" s="56"/>
      <c r="AH44" s="56"/>
      <c r="AI44" s="56">
        <v>200</v>
      </c>
      <c r="AJ44" s="56"/>
      <c r="AK44" s="56"/>
      <c r="AL44" s="56">
        <v>100</v>
      </c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45947</v>
      </c>
      <c r="B45" s="49" t="s">
        <v>42</v>
      </c>
      <c r="C45" s="27" t="s">
        <v>79</v>
      </c>
      <c r="D45" s="27" t="s">
        <v>41</v>
      </c>
      <c r="E45" s="50" t="s">
        <v>53</v>
      </c>
      <c r="F45" s="51" t="str">
        <f>IFERROR(VLOOKUP(E45,#REF!,2,0),"-")</f>
        <v>-</v>
      </c>
      <c r="G45" s="50" t="s">
        <v>35</v>
      </c>
      <c r="H45" s="56" t="s">
        <v>252</v>
      </c>
      <c r="I45" s="56" t="s">
        <v>1752</v>
      </c>
      <c r="J45" s="56" t="s">
        <v>183</v>
      </c>
      <c r="K45" s="115">
        <v>1629</v>
      </c>
      <c r="L45" s="56" t="s">
        <v>1997</v>
      </c>
      <c r="M45" s="56" t="s">
        <v>2005</v>
      </c>
      <c r="N45" s="56">
        <v>40</v>
      </c>
      <c r="O45" s="56"/>
      <c r="P45" s="56">
        <v>1551.5</v>
      </c>
      <c r="Q45" s="56"/>
      <c r="R45" s="56"/>
      <c r="S45" s="56"/>
      <c r="T45" s="56">
        <v>100</v>
      </c>
      <c r="U45" s="56"/>
      <c r="V45" s="56"/>
      <c r="W45" s="56"/>
      <c r="X45" s="57">
        <f t="shared" si="3"/>
        <v>1651.5</v>
      </c>
      <c r="Y45" s="27">
        <v>4363</v>
      </c>
      <c r="Z45" s="57">
        <f t="shared" si="4"/>
        <v>6014.5</v>
      </c>
      <c r="AA45" s="56"/>
      <c r="AB45" s="14" t="s">
        <v>1999</v>
      </c>
      <c r="AC45" s="15">
        <v>45950</v>
      </c>
      <c r="AD45" s="56"/>
      <c r="AE45" s="56"/>
      <c r="AF45" s="56"/>
      <c r="AG45" s="56"/>
      <c r="AH45" s="56"/>
      <c r="AI45" s="56">
        <v>350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15">
        <v>45947</v>
      </c>
      <c r="B46" s="49" t="s">
        <v>42</v>
      </c>
      <c r="C46" s="27" t="s">
        <v>80</v>
      </c>
      <c r="D46" s="27" t="s">
        <v>41</v>
      </c>
      <c r="E46" s="50" t="s">
        <v>258</v>
      </c>
      <c r="F46" s="51" t="str">
        <f>IFERROR(VLOOKUP(E46,#REF!,2,0),"-")</f>
        <v>-</v>
      </c>
      <c r="G46" s="50" t="s">
        <v>35</v>
      </c>
      <c r="H46" s="56" t="s">
        <v>252</v>
      </c>
      <c r="I46" s="56" t="s">
        <v>1752</v>
      </c>
      <c r="J46" s="56" t="s">
        <v>183</v>
      </c>
      <c r="K46" s="56">
        <v>1629</v>
      </c>
      <c r="L46" s="56" t="s">
        <v>1997</v>
      </c>
      <c r="M46" s="56" t="s">
        <v>2006</v>
      </c>
      <c r="N46" s="56">
        <v>40</v>
      </c>
      <c r="O46" s="56"/>
      <c r="P46" s="56">
        <v>1551.5</v>
      </c>
      <c r="Q46" s="56"/>
      <c r="R46" s="56"/>
      <c r="S46" s="56"/>
      <c r="T46" s="56">
        <v>100</v>
      </c>
      <c r="U46" s="56"/>
      <c r="V46" s="56"/>
      <c r="W46" s="56"/>
      <c r="X46" s="57">
        <f t="shared" si="3"/>
        <v>1651.5</v>
      </c>
      <c r="Y46" s="27">
        <v>4363</v>
      </c>
      <c r="Z46" s="57">
        <f t="shared" si="4"/>
        <v>6014.5</v>
      </c>
      <c r="AA46" s="56"/>
      <c r="AB46" s="14" t="s">
        <v>1999</v>
      </c>
      <c r="AC46" s="15">
        <v>45950</v>
      </c>
      <c r="AD46" s="56"/>
      <c r="AE46" s="56"/>
      <c r="AF46" s="56"/>
      <c r="AG46" s="56"/>
      <c r="AH46" s="56"/>
      <c r="AI46" s="56">
        <v>350</v>
      </c>
      <c r="AJ46" s="56"/>
      <c r="AK46" s="56"/>
      <c r="AL46" s="56">
        <v>100</v>
      </c>
      <c r="AM46" s="56"/>
      <c r="AN46" s="56"/>
      <c r="AO46" s="56"/>
      <c r="AP46" s="59"/>
      <c r="AQ46" s="60"/>
      <c r="AR46" s="59"/>
      <c r="AS46" s="59"/>
    </row>
    <row r="47" spans="1:45" ht="18.75" customHeight="1">
      <c r="A47" s="15">
        <v>45947</v>
      </c>
      <c r="B47" s="49" t="s">
        <v>30</v>
      </c>
      <c r="C47" s="27" t="s">
        <v>81</v>
      </c>
      <c r="D47" s="27" t="s">
        <v>41</v>
      </c>
      <c r="E47" s="50" t="s">
        <v>74</v>
      </c>
      <c r="F47" s="51" t="str">
        <f>IFERROR(VLOOKUP(E47,#REF!,2,0),"-")</f>
        <v>-</v>
      </c>
      <c r="G47" s="50"/>
      <c r="H47" s="56"/>
      <c r="I47" s="56"/>
      <c r="J47" s="135"/>
      <c r="K47" s="56"/>
      <c r="L47" s="135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7">
        <f t="shared" si="3"/>
        <v>0</v>
      </c>
      <c r="Y47" s="27"/>
      <c r="Z47" s="57">
        <f t="shared" si="4"/>
        <v>0</v>
      </c>
      <c r="AA47" s="56"/>
      <c r="AB47" s="13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9"/>
      <c r="AQ47" s="60"/>
      <c r="AR47" s="59"/>
      <c r="AS47" s="59"/>
    </row>
    <row r="48" spans="1:45" ht="18.75" customHeight="1">
      <c r="A48" s="15">
        <v>45947</v>
      </c>
      <c r="B48" s="49" t="s">
        <v>211</v>
      </c>
      <c r="C48" s="27" t="s">
        <v>256</v>
      </c>
      <c r="D48" s="27" t="s">
        <v>41</v>
      </c>
      <c r="E48" s="50" t="s">
        <v>266</v>
      </c>
      <c r="F48" s="51" t="str">
        <f>IFERROR(VLOOKUP(E48,#REF!,2,0),"-")</f>
        <v>-</v>
      </c>
      <c r="G48" s="50" t="s">
        <v>29</v>
      </c>
      <c r="H48" s="56" t="s">
        <v>250</v>
      </c>
      <c r="I48" s="56" t="s">
        <v>1743</v>
      </c>
      <c r="J48" s="56" t="s">
        <v>98</v>
      </c>
      <c r="K48" s="56"/>
      <c r="L48" s="56">
        <v>260499929</v>
      </c>
      <c r="M48" s="56" t="s">
        <v>2007</v>
      </c>
      <c r="N48" s="56">
        <v>40</v>
      </c>
      <c r="O48" s="56"/>
      <c r="P48" s="56">
        <v>1070</v>
      </c>
      <c r="Q48" s="56">
        <v>267.5</v>
      </c>
      <c r="R48" s="56"/>
      <c r="S48" s="56"/>
      <c r="T48" s="56">
        <v>130</v>
      </c>
      <c r="U48" s="56"/>
      <c r="V48" s="56"/>
      <c r="W48" s="56"/>
      <c r="X48" s="57">
        <f t="shared" si="3"/>
        <v>1467.5</v>
      </c>
      <c r="Y48" s="27">
        <v>4000</v>
      </c>
      <c r="Z48" s="57">
        <f t="shared" si="4"/>
        <v>5467.5</v>
      </c>
      <c r="AA48" s="56"/>
      <c r="AB48" s="137"/>
      <c r="AC48" s="15"/>
      <c r="AD48" s="56"/>
      <c r="AE48" s="56"/>
      <c r="AF48" s="56"/>
      <c r="AG48" s="56"/>
      <c r="AH48" s="56"/>
      <c r="AI48" s="56">
        <v>350</v>
      </c>
      <c r="AJ48" s="56"/>
      <c r="AK48" s="56"/>
      <c r="AL48" s="56">
        <v>100</v>
      </c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45947</v>
      </c>
      <c r="B49" s="49" t="s">
        <v>30</v>
      </c>
      <c r="C49" s="27" t="s">
        <v>259</v>
      </c>
      <c r="D49" s="27" t="s">
        <v>41</v>
      </c>
      <c r="E49" s="50" t="s">
        <v>32</v>
      </c>
      <c r="F49" s="51" t="str">
        <f>IFERROR(VLOOKUP(E49,#REF!,2,0),"-")</f>
        <v>-</v>
      </c>
      <c r="G49" s="50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7">
        <f t="shared" si="3"/>
        <v>0</v>
      </c>
      <c r="Y49" s="27"/>
      <c r="Z49" s="57">
        <f t="shared" si="4"/>
        <v>0</v>
      </c>
      <c r="AA49" s="56"/>
      <c r="AB49" s="137"/>
      <c r="AC49" s="15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45947</v>
      </c>
      <c r="B50" s="49" t="s">
        <v>42</v>
      </c>
      <c r="C50" s="27" t="s">
        <v>282</v>
      </c>
      <c r="D50" s="27" t="s">
        <v>41</v>
      </c>
      <c r="E50" s="50" t="s">
        <v>210</v>
      </c>
      <c r="F50" s="51" t="str">
        <f>IFERROR(VLOOKUP(E50,#REF!,2,0),"-")</f>
        <v>-</v>
      </c>
      <c r="G50" s="50" t="s">
        <v>35</v>
      </c>
      <c r="H50" s="56" t="s">
        <v>215</v>
      </c>
      <c r="I50" s="56" t="s">
        <v>1823</v>
      </c>
      <c r="J50" s="56" t="s">
        <v>107</v>
      </c>
      <c r="K50" s="56">
        <v>1567</v>
      </c>
      <c r="L50" s="56" t="s">
        <v>1824</v>
      </c>
      <c r="M50" s="56" t="s">
        <v>2008</v>
      </c>
      <c r="N50" s="56">
        <v>40</v>
      </c>
      <c r="O50" s="56"/>
      <c r="P50" s="56">
        <v>1300</v>
      </c>
      <c r="Q50" s="56">
        <v>250</v>
      </c>
      <c r="R50" s="56"/>
      <c r="S50" s="56"/>
      <c r="T50" s="56">
        <v>100</v>
      </c>
      <c r="U50" s="56"/>
      <c r="V50" s="56"/>
      <c r="W50" s="56"/>
      <c r="X50" s="57">
        <f t="shared" si="3"/>
        <v>1650</v>
      </c>
      <c r="Y50" s="27">
        <v>4363</v>
      </c>
      <c r="Z50" s="57">
        <f t="shared" si="4"/>
        <v>6013</v>
      </c>
      <c r="AA50" s="56"/>
      <c r="AB50" s="14" t="s">
        <v>1878</v>
      </c>
      <c r="AC50" s="15">
        <v>45948</v>
      </c>
      <c r="AD50" s="56"/>
      <c r="AE50" s="56"/>
      <c r="AF50" s="56"/>
      <c r="AG50" s="56"/>
      <c r="AH50" s="56"/>
      <c r="AI50" s="56">
        <v>350</v>
      </c>
      <c r="AJ50" s="56"/>
      <c r="AK50" s="56"/>
      <c r="AL50" s="56">
        <v>100</v>
      </c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80">
        <v>45947</v>
      </c>
      <c r="B51" s="81" t="s">
        <v>60</v>
      </c>
      <c r="C51" s="82"/>
      <c r="D51" s="82" t="s">
        <v>41</v>
      </c>
      <c r="E51" s="83" t="s">
        <v>234</v>
      </c>
      <c r="F51" s="84" t="str">
        <f>IFERROR(VLOOKUP(E51,#REF!,2,0),"-")</f>
        <v>-</v>
      </c>
      <c r="G51" s="83"/>
      <c r="H51" s="139" t="s">
        <v>2009</v>
      </c>
      <c r="I51" s="119"/>
      <c r="J51" s="141"/>
      <c r="K51" s="141"/>
      <c r="L51" s="141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6">
        <f t="shared" si="3"/>
        <v>0</v>
      </c>
      <c r="Y51" s="82"/>
      <c r="Z51" s="57">
        <f t="shared" si="4"/>
        <v>0</v>
      </c>
      <c r="AA51" s="85"/>
      <c r="AB51" s="140"/>
      <c r="AC51" s="80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7"/>
      <c r="AQ51" s="88"/>
      <c r="AR51" s="87"/>
      <c r="AS51" s="87"/>
    </row>
    <row r="52" spans="1:45" ht="18.75" customHeight="1">
      <c r="A52" s="67">
        <v>45948</v>
      </c>
      <c r="B52" s="49" t="s">
        <v>30</v>
      </c>
      <c r="C52" s="27" t="s">
        <v>22</v>
      </c>
      <c r="D52" s="27" t="s">
        <v>23</v>
      </c>
      <c r="E52" s="50" t="s">
        <v>207</v>
      </c>
      <c r="F52" s="51" t="str">
        <f>IFERROR(VLOOKUP(E52,#REF!,2,0),"-")</f>
        <v>-</v>
      </c>
      <c r="G52" s="70"/>
      <c r="H52" s="73"/>
      <c r="I52" s="73"/>
      <c r="J52" s="73" t="s">
        <v>64</v>
      </c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57">
        <f t="shared" si="3"/>
        <v>0</v>
      </c>
      <c r="Y52" s="69"/>
      <c r="Z52" s="57">
        <f t="shared" si="4"/>
        <v>0</v>
      </c>
      <c r="AA52" s="73"/>
      <c r="AB52" s="137"/>
      <c r="AC52" s="15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5"/>
      <c r="AQ52" s="76"/>
      <c r="AR52" s="75"/>
      <c r="AS52" s="75"/>
    </row>
    <row r="53" spans="1:45" ht="18.75" customHeight="1">
      <c r="A53" s="15">
        <v>45948</v>
      </c>
      <c r="B53" s="49" t="s">
        <v>211</v>
      </c>
      <c r="C53" s="27" t="s">
        <v>28</v>
      </c>
      <c r="D53" s="27" t="s">
        <v>23</v>
      </c>
      <c r="E53" s="50" t="s">
        <v>261</v>
      </c>
      <c r="F53" s="51" t="str">
        <f>IFERROR(VLOOKUP(E53,#REF!,2,0),"-")</f>
        <v>-</v>
      </c>
      <c r="G53" s="50" t="s">
        <v>35</v>
      </c>
      <c r="H53" s="56" t="s">
        <v>95</v>
      </c>
      <c r="I53" s="56" t="s">
        <v>2000</v>
      </c>
      <c r="J53" s="56" t="s">
        <v>172</v>
      </c>
      <c r="K53" s="56"/>
      <c r="L53" s="56" t="s">
        <v>2010</v>
      </c>
      <c r="M53" s="56" t="s">
        <v>2011</v>
      </c>
      <c r="N53" s="56">
        <v>40</v>
      </c>
      <c r="O53" s="56"/>
      <c r="P53" s="56">
        <v>1284</v>
      </c>
      <c r="Q53" s="56">
        <v>270</v>
      </c>
      <c r="R53" s="56">
        <v>1070</v>
      </c>
      <c r="S53" s="56"/>
      <c r="T53" s="56"/>
      <c r="U53" s="56"/>
      <c r="V53" s="56"/>
      <c r="W53" s="56"/>
      <c r="X53" s="57">
        <f t="shared" si="3"/>
        <v>2624</v>
      </c>
      <c r="Y53" s="27">
        <v>2000</v>
      </c>
      <c r="Z53" s="57">
        <f t="shared" si="4"/>
        <v>4624</v>
      </c>
      <c r="AA53" s="56"/>
      <c r="AB53" s="137"/>
      <c r="AC53" s="15"/>
      <c r="AD53" s="56"/>
      <c r="AE53" s="56"/>
      <c r="AF53" s="56"/>
      <c r="AG53" s="56"/>
      <c r="AH53" s="56"/>
      <c r="AI53" s="56">
        <v>200</v>
      </c>
      <c r="AJ53" s="56"/>
      <c r="AK53" s="56"/>
      <c r="AL53" s="56">
        <v>100</v>
      </c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15">
        <v>45948</v>
      </c>
      <c r="B54" s="49" t="s">
        <v>30</v>
      </c>
      <c r="C54" s="27" t="s">
        <v>31</v>
      </c>
      <c r="D54" s="27" t="s">
        <v>23</v>
      </c>
      <c r="E54" s="50" t="s">
        <v>1895</v>
      </c>
      <c r="F54" s="51" t="str">
        <f>IFERROR(VLOOKUP(E54,#REF!,2,0),"-")</f>
        <v>-</v>
      </c>
      <c r="G54" s="50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7">
        <f t="shared" si="3"/>
        <v>0</v>
      </c>
      <c r="Y54" s="27"/>
      <c r="Z54" s="57">
        <f t="shared" si="4"/>
        <v>0</v>
      </c>
      <c r="AA54" s="56"/>
      <c r="AB54" s="137"/>
      <c r="AC54" s="15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9"/>
      <c r="AQ54" s="60"/>
      <c r="AR54" s="59"/>
      <c r="AS54" s="59"/>
    </row>
    <row r="55" spans="1:45" ht="18.75" customHeight="1">
      <c r="A55" s="15">
        <v>45948</v>
      </c>
      <c r="B55" s="49" t="s">
        <v>30</v>
      </c>
      <c r="C55" s="27" t="s">
        <v>33</v>
      </c>
      <c r="D55" s="27" t="s">
        <v>23</v>
      </c>
      <c r="E55" s="50" t="s">
        <v>1926</v>
      </c>
      <c r="F55" s="51" t="str">
        <f>IFERROR(VLOOKUP(E55,#REF!,2,0),"-")</f>
        <v>-</v>
      </c>
      <c r="G55" s="50"/>
      <c r="H55" s="56"/>
      <c r="I55" s="112"/>
      <c r="J55" s="115"/>
      <c r="K55" s="56"/>
      <c r="L55" s="115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7">
        <f t="shared" si="3"/>
        <v>0</v>
      </c>
      <c r="Y55" s="27"/>
      <c r="Z55" s="57">
        <f t="shared" si="4"/>
        <v>0</v>
      </c>
      <c r="AA55" s="56"/>
      <c r="AB55" s="137"/>
      <c r="AC55" s="15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9"/>
      <c r="AQ55" s="60"/>
      <c r="AR55" s="59"/>
      <c r="AS55" s="59"/>
    </row>
    <row r="56" spans="1:45" ht="18.75" customHeight="1">
      <c r="A56" s="15">
        <v>45948</v>
      </c>
      <c r="B56" s="49" t="s">
        <v>211</v>
      </c>
      <c r="C56" s="27" t="s">
        <v>34</v>
      </c>
      <c r="D56" s="27" t="s">
        <v>23</v>
      </c>
      <c r="E56" s="50" t="s">
        <v>75</v>
      </c>
      <c r="F56" s="51" t="str">
        <f>IFERROR(VLOOKUP(E56,#REF!,2,0),"-")</f>
        <v>-</v>
      </c>
      <c r="G56" s="50" t="s">
        <v>35</v>
      </c>
      <c r="H56" s="56" t="s">
        <v>95</v>
      </c>
      <c r="I56" s="56" t="s">
        <v>2000</v>
      </c>
      <c r="J56" s="56" t="s">
        <v>172</v>
      </c>
      <c r="K56" s="56" t="s">
        <v>2012</v>
      </c>
      <c r="L56" s="56" t="s">
        <v>2010</v>
      </c>
      <c r="M56" s="56" t="s">
        <v>2013</v>
      </c>
      <c r="N56" s="56">
        <v>40</v>
      </c>
      <c r="O56" s="56"/>
      <c r="P56" s="56">
        <v>1284</v>
      </c>
      <c r="Q56" s="56">
        <v>270</v>
      </c>
      <c r="R56" s="56">
        <v>1070</v>
      </c>
      <c r="S56" s="56"/>
      <c r="T56" s="56">
        <v>100</v>
      </c>
      <c r="U56" s="56"/>
      <c r="V56" s="56"/>
      <c r="W56" s="56"/>
      <c r="X56" s="57">
        <f t="shared" si="3"/>
        <v>2724</v>
      </c>
      <c r="Y56" s="27">
        <v>2000</v>
      </c>
      <c r="Z56" s="57">
        <f t="shared" si="4"/>
        <v>4724</v>
      </c>
      <c r="AA56" s="56"/>
      <c r="AB56" s="137"/>
      <c r="AC56" s="56"/>
      <c r="AD56" s="56"/>
      <c r="AE56" s="56"/>
      <c r="AF56" s="56"/>
      <c r="AG56" s="56"/>
      <c r="AH56" s="56"/>
      <c r="AI56" s="56">
        <v>200</v>
      </c>
      <c r="AJ56" s="56"/>
      <c r="AK56" s="56"/>
      <c r="AL56" s="56">
        <v>100</v>
      </c>
      <c r="AM56" s="56"/>
      <c r="AN56" s="56"/>
      <c r="AO56" s="56"/>
      <c r="AP56" s="59"/>
      <c r="AQ56" s="60"/>
      <c r="AR56" s="59"/>
      <c r="AS56" s="59"/>
    </row>
    <row r="57" spans="1:45" ht="18.75" customHeight="1">
      <c r="A57" s="15">
        <v>45948</v>
      </c>
      <c r="B57" s="49" t="s">
        <v>211</v>
      </c>
      <c r="C57" s="27" t="s">
        <v>34</v>
      </c>
      <c r="D57" s="27" t="s">
        <v>23</v>
      </c>
      <c r="E57" s="50" t="s">
        <v>75</v>
      </c>
      <c r="F57" s="51" t="str">
        <f>IFERROR(VLOOKUP(E57,#REF!,2,0),"-")</f>
        <v>-</v>
      </c>
      <c r="G57" s="50" t="s">
        <v>35</v>
      </c>
      <c r="H57" s="56" t="s">
        <v>123</v>
      </c>
      <c r="I57" s="56" t="s">
        <v>2000</v>
      </c>
      <c r="J57" s="56" t="s">
        <v>250</v>
      </c>
      <c r="K57" s="56" t="s">
        <v>2014</v>
      </c>
      <c r="L57" s="56">
        <v>259245362</v>
      </c>
      <c r="M57" s="56" t="s">
        <v>2015</v>
      </c>
      <c r="N57" s="56">
        <v>40</v>
      </c>
      <c r="O57" s="56"/>
      <c r="P57" s="56">
        <v>1284</v>
      </c>
      <c r="Q57" s="56">
        <v>267.5</v>
      </c>
      <c r="R57" s="56">
        <v>428</v>
      </c>
      <c r="S57" s="56"/>
      <c r="T57" s="56">
        <v>100</v>
      </c>
      <c r="U57" s="56"/>
      <c r="V57" s="56"/>
      <c r="W57" s="56"/>
      <c r="X57" s="57">
        <f t="shared" si="3"/>
        <v>2079.5</v>
      </c>
      <c r="Y57" s="27">
        <v>2000</v>
      </c>
      <c r="Z57" s="57">
        <f t="shared" si="4"/>
        <v>4079.5</v>
      </c>
      <c r="AA57" s="56"/>
      <c r="AB57" s="137"/>
      <c r="AC57" s="56"/>
      <c r="AD57" s="56"/>
      <c r="AE57" s="56"/>
      <c r="AF57" s="56"/>
      <c r="AG57" s="56"/>
      <c r="AH57" s="56"/>
      <c r="AI57" s="56">
        <v>200</v>
      </c>
      <c r="AJ57" s="56"/>
      <c r="AK57" s="56"/>
      <c r="AL57" s="56">
        <v>100</v>
      </c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45948</v>
      </c>
      <c r="B58" s="49" t="s">
        <v>30</v>
      </c>
      <c r="C58" s="27" t="s">
        <v>36</v>
      </c>
      <c r="D58" s="27" t="s">
        <v>23</v>
      </c>
      <c r="E58" s="50" t="s">
        <v>37</v>
      </c>
      <c r="F58" s="51" t="str">
        <f>IFERROR(VLOOKUP(E58,#REF!,2,0),"-")</f>
        <v>-</v>
      </c>
      <c r="G58" s="50"/>
      <c r="H58" s="56"/>
      <c r="I58" s="56"/>
      <c r="J58" s="115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3"/>
        <v>0</v>
      </c>
      <c r="Y58" s="27"/>
      <c r="Z58" s="57">
        <f t="shared" si="4"/>
        <v>0</v>
      </c>
      <c r="AA58" s="56"/>
      <c r="AB58" s="137"/>
      <c r="AC58" s="15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45948</v>
      </c>
      <c r="B59" s="49" t="s">
        <v>30</v>
      </c>
      <c r="C59" s="27" t="s">
        <v>39</v>
      </c>
      <c r="D59" s="27" t="s">
        <v>23</v>
      </c>
      <c r="E59" s="50" t="s">
        <v>151</v>
      </c>
      <c r="F59" s="51" t="str">
        <f>IFERROR(VLOOKUP(E59,#REF!,2,0),"-")</f>
        <v>-</v>
      </c>
      <c r="G59" s="50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7">
        <f t="shared" si="3"/>
        <v>0</v>
      </c>
      <c r="Y59" s="27"/>
      <c r="Z59" s="57">
        <f t="shared" si="4"/>
        <v>0</v>
      </c>
      <c r="AA59" s="56"/>
      <c r="AB59" s="137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45948</v>
      </c>
      <c r="B60" s="49" t="s">
        <v>30</v>
      </c>
      <c r="C60" s="27" t="s">
        <v>52</v>
      </c>
      <c r="D60" s="27" t="s">
        <v>41</v>
      </c>
      <c r="E60" s="50" t="s">
        <v>1876</v>
      </c>
      <c r="F60" s="51" t="str">
        <f>IFERROR(VLOOKUP(E60,#REF!,2,0),"-")</f>
        <v>-</v>
      </c>
      <c r="G60" s="50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7">
        <f t="shared" si="3"/>
        <v>0</v>
      </c>
      <c r="Y60" s="27"/>
      <c r="Z60" s="57">
        <f t="shared" si="4"/>
        <v>0</v>
      </c>
      <c r="AA60" s="56"/>
      <c r="AB60" s="137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45948</v>
      </c>
      <c r="B61" s="49" t="s">
        <v>30</v>
      </c>
      <c r="C61" s="27" t="s">
        <v>44</v>
      </c>
      <c r="D61" s="27" t="s">
        <v>41</v>
      </c>
      <c r="E61" s="50" t="s">
        <v>222</v>
      </c>
      <c r="F61" s="51" t="str">
        <f>IFERROR(VLOOKUP(E61,#REF!,2,0),"-")</f>
        <v>-</v>
      </c>
      <c r="G61" s="50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7">
        <f t="shared" si="3"/>
        <v>0</v>
      </c>
      <c r="Y61" s="27"/>
      <c r="Z61" s="57">
        <f t="shared" si="4"/>
        <v>0</v>
      </c>
      <c r="AA61" s="56"/>
      <c r="AB61" s="137"/>
      <c r="AC61" s="15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45948</v>
      </c>
      <c r="B62" s="49" t="s">
        <v>30</v>
      </c>
      <c r="C62" s="27" t="s">
        <v>46</v>
      </c>
      <c r="D62" s="27" t="s">
        <v>41</v>
      </c>
      <c r="E62" s="50" t="s">
        <v>1916</v>
      </c>
      <c r="F62" s="51" t="str">
        <f>IFERROR(VLOOKUP(E62,#REF!,2,0),"-")</f>
        <v>-</v>
      </c>
      <c r="G62" s="50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3"/>
        <v>0</v>
      </c>
      <c r="Y62" s="27"/>
      <c r="Z62" s="57">
        <f t="shared" si="4"/>
        <v>0</v>
      </c>
      <c r="AA62" s="56"/>
      <c r="AB62" s="137"/>
      <c r="AC62" s="15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45948</v>
      </c>
      <c r="B63" s="49" t="s">
        <v>30</v>
      </c>
      <c r="C63" s="27" t="s">
        <v>47</v>
      </c>
      <c r="D63" s="27" t="s">
        <v>41</v>
      </c>
      <c r="E63" s="50" t="s">
        <v>286</v>
      </c>
      <c r="F63" s="51" t="str">
        <f>IFERROR(VLOOKUP(E63,#REF!,2,0),"-")</f>
        <v>-</v>
      </c>
      <c r="G63" s="50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7">
        <f t="shared" si="3"/>
        <v>0</v>
      </c>
      <c r="Y63" s="27"/>
      <c r="Z63" s="57">
        <f t="shared" si="4"/>
        <v>0</v>
      </c>
      <c r="AA63" s="56"/>
      <c r="AB63" s="137"/>
      <c r="AC63" s="15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45948</v>
      </c>
      <c r="B64" s="49" t="s">
        <v>211</v>
      </c>
      <c r="C64" s="27" t="s">
        <v>50</v>
      </c>
      <c r="D64" s="27" t="s">
        <v>41</v>
      </c>
      <c r="E64" s="50" t="s">
        <v>219</v>
      </c>
      <c r="F64" s="51" t="str">
        <f>IFERROR(VLOOKUP(E64,#REF!,2,0),"-")</f>
        <v>-</v>
      </c>
      <c r="G64" s="50" t="s">
        <v>35</v>
      </c>
      <c r="H64" s="56" t="s">
        <v>123</v>
      </c>
      <c r="I64" s="56" t="s">
        <v>2000</v>
      </c>
      <c r="J64" s="56" t="s">
        <v>250</v>
      </c>
      <c r="K64" s="56" t="s">
        <v>2016</v>
      </c>
      <c r="L64" s="56">
        <v>259151840</v>
      </c>
      <c r="M64" s="56" t="s">
        <v>2017</v>
      </c>
      <c r="N64" s="56">
        <v>40</v>
      </c>
      <c r="O64" s="56"/>
      <c r="P64" s="56">
        <v>1284</v>
      </c>
      <c r="Q64" s="56">
        <v>267.5</v>
      </c>
      <c r="R64" s="56">
        <v>428</v>
      </c>
      <c r="S64" s="56"/>
      <c r="T64" s="56"/>
      <c r="U64" s="56"/>
      <c r="V64" s="56"/>
      <c r="W64" s="56"/>
      <c r="X64" s="57">
        <f t="shared" si="3"/>
        <v>1979.5</v>
      </c>
      <c r="Y64" s="27">
        <v>2000</v>
      </c>
      <c r="Z64" s="57">
        <f t="shared" si="4"/>
        <v>3979.5</v>
      </c>
      <c r="AA64" s="56"/>
      <c r="AB64" s="137"/>
      <c r="AC64" s="15"/>
      <c r="AD64" s="56"/>
      <c r="AE64" s="56"/>
      <c r="AF64" s="56"/>
      <c r="AG64" s="56"/>
      <c r="AH64" s="56"/>
      <c r="AI64" s="56">
        <v>200</v>
      </c>
      <c r="AJ64" s="56"/>
      <c r="AK64" s="56"/>
      <c r="AL64" s="56">
        <v>100</v>
      </c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45948</v>
      </c>
      <c r="B65" s="49" t="s">
        <v>30</v>
      </c>
      <c r="C65" s="27" t="s">
        <v>54</v>
      </c>
      <c r="D65" s="27" t="s">
        <v>41</v>
      </c>
      <c r="E65" s="50" t="s">
        <v>227</v>
      </c>
      <c r="F65" s="51" t="str">
        <f>IFERROR(VLOOKUP(E65,#REF!,2,0),"-")</f>
        <v>-</v>
      </c>
      <c r="G65" s="50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7">
        <f t="shared" si="3"/>
        <v>0</v>
      </c>
      <c r="Y65" s="90"/>
      <c r="Z65" s="57">
        <f t="shared" si="4"/>
        <v>0</v>
      </c>
      <c r="AA65" s="56"/>
      <c r="AB65" s="137"/>
      <c r="AC65" s="15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45948</v>
      </c>
      <c r="B66" s="49" t="s">
        <v>68</v>
      </c>
      <c r="C66" s="27" t="s">
        <v>56</v>
      </c>
      <c r="D66" s="27" t="s">
        <v>41</v>
      </c>
      <c r="E66" s="50" t="s">
        <v>253</v>
      </c>
      <c r="F66" s="51" t="str">
        <f>IFERROR(VLOOKUP(E66,#REF!,2,0),"-")</f>
        <v>-</v>
      </c>
      <c r="G66" s="50" t="s">
        <v>24</v>
      </c>
      <c r="H66" s="56" t="s">
        <v>2018</v>
      </c>
      <c r="I66" s="56" t="s">
        <v>126</v>
      </c>
      <c r="J66" s="56"/>
      <c r="K66" s="56"/>
      <c r="L66" s="56"/>
      <c r="M66" s="56" t="s">
        <v>49</v>
      </c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7">
        <f t="shared" si="3"/>
        <v>0</v>
      </c>
      <c r="Y66" s="27"/>
      <c r="Z66" s="57">
        <f t="shared" si="4"/>
        <v>0</v>
      </c>
      <c r="AA66" s="56"/>
      <c r="AB66" s="137"/>
      <c r="AC66" s="15"/>
      <c r="AD66" s="56"/>
      <c r="AE66" s="56"/>
      <c r="AF66" s="56"/>
      <c r="AG66" s="56"/>
      <c r="AH66" s="56"/>
      <c r="AI66" s="56">
        <v>700</v>
      </c>
      <c r="AJ66" s="56"/>
      <c r="AK66" s="56"/>
      <c r="AL66" s="56">
        <v>100</v>
      </c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45948</v>
      </c>
      <c r="B67" s="49" t="s">
        <v>68</v>
      </c>
      <c r="C67" s="27" t="s">
        <v>78</v>
      </c>
      <c r="D67" s="27" t="s">
        <v>41</v>
      </c>
      <c r="E67" s="50" t="s">
        <v>55</v>
      </c>
      <c r="F67" s="51" t="str">
        <f>IFERROR(VLOOKUP(E67,#REF!,2,0),"-")</f>
        <v>-</v>
      </c>
      <c r="G67" s="50" t="s">
        <v>24</v>
      </c>
      <c r="H67" s="56" t="s">
        <v>2019</v>
      </c>
      <c r="I67" s="56" t="s">
        <v>126</v>
      </c>
      <c r="J67" s="56"/>
      <c r="K67" s="56"/>
      <c r="L67" s="56"/>
      <c r="M67" s="56" t="s">
        <v>57</v>
      </c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7">
        <f t="shared" si="3"/>
        <v>0</v>
      </c>
      <c r="Y67" s="27"/>
      <c r="Z67" s="57">
        <f t="shared" si="4"/>
        <v>0</v>
      </c>
      <c r="AA67" s="56"/>
      <c r="AB67" s="137"/>
      <c r="AC67" s="15"/>
      <c r="AD67" s="56"/>
      <c r="AE67" s="56"/>
      <c r="AF67" s="56"/>
      <c r="AG67" s="56"/>
      <c r="AH67" s="56"/>
      <c r="AI67" s="56">
        <v>700</v>
      </c>
      <c r="AJ67" s="56"/>
      <c r="AK67" s="56"/>
      <c r="AL67" s="56">
        <v>100</v>
      </c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45948</v>
      </c>
      <c r="B68" s="49" t="s">
        <v>68</v>
      </c>
      <c r="C68" s="27" t="s">
        <v>79</v>
      </c>
      <c r="D68" s="27" t="s">
        <v>41</v>
      </c>
      <c r="E68" s="50" t="s">
        <v>53</v>
      </c>
      <c r="F68" s="51" t="str">
        <f>IFERROR(VLOOKUP(E68,#REF!,2,0),"-")</f>
        <v>-</v>
      </c>
      <c r="G68" s="50" t="s">
        <v>24</v>
      </c>
      <c r="H68" s="56" t="s">
        <v>2019</v>
      </c>
      <c r="I68" s="56" t="s">
        <v>126</v>
      </c>
      <c r="J68" s="115"/>
      <c r="K68" s="56"/>
      <c r="L68" s="115"/>
      <c r="M68" s="56" t="s">
        <v>51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7">
        <f t="shared" si="3"/>
        <v>0</v>
      </c>
      <c r="Y68" s="27"/>
      <c r="Z68" s="57">
        <f t="shared" si="4"/>
        <v>0</v>
      </c>
      <c r="AA68" s="56"/>
      <c r="AB68" s="137"/>
      <c r="AC68" s="15"/>
      <c r="AD68" s="56"/>
      <c r="AE68" s="56"/>
      <c r="AF68" s="56"/>
      <c r="AG68" s="56"/>
      <c r="AH68" s="56"/>
      <c r="AI68" s="56">
        <v>700</v>
      </c>
      <c r="AJ68" s="56"/>
      <c r="AK68" s="56"/>
      <c r="AL68" s="56">
        <v>100</v>
      </c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15">
        <v>45948</v>
      </c>
      <c r="B69" s="49" t="s">
        <v>68</v>
      </c>
      <c r="C69" s="27" t="s">
        <v>80</v>
      </c>
      <c r="D69" s="27" t="s">
        <v>41</v>
      </c>
      <c r="E69" s="50" t="s">
        <v>258</v>
      </c>
      <c r="F69" s="51" t="str">
        <f>IFERROR(VLOOKUP(E69,#REF!,2,0),"-")</f>
        <v>-</v>
      </c>
      <c r="G69" s="50" t="s">
        <v>24</v>
      </c>
      <c r="H69" s="56" t="s">
        <v>2018</v>
      </c>
      <c r="I69" s="56" t="s">
        <v>126</v>
      </c>
      <c r="J69" s="56"/>
      <c r="K69" s="56"/>
      <c r="L69" s="56"/>
      <c r="M69" s="56" t="s">
        <v>197</v>
      </c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7">
        <f t="shared" si="3"/>
        <v>0</v>
      </c>
      <c r="Y69" s="27"/>
      <c r="Z69" s="57">
        <f t="shared" si="4"/>
        <v>0</v>
      </c>
      <c r="AA69" s="56"/>
      <c r="AB69" s="137"/>
      <c r="AC69" s="15"/>
      <c r="AD69" s="56"/>
      <c r="AE69" s="56"/>
      <c r="AF69" s="56"/>
      <c r="AG69" s="56"/>
      <c r="AH69" s="56"/>
      <c r="AI69" s="56">
        <v>700</v>
      </c>
      <c r="AJ69" s="56"/>
      <c r="AK69" s="56"/>
      <c r="AL69" s="56">
        <v>100</v>
      </c>
      <c r="AM69" s="56"/>
      <c r="AN69" s="56"/>
      <c r="AO69" s="56"/>
      <c r="AP69" s="59"/>
      <c r="AQ69" s="60"/>
      <c r="AR69" s="59"/>
      <c r="AS69" s="59"/>
    </row>
    <row r="70" spans="1:45" ht="18.75" customHeight="1">
      <c r="A70" s="15">
        <v>45948</v>
      </c>
      <c r="B70" s="49" t="s">
        <v>211</v>
      </c>
      <c r="C70" s="27" t="s">
        <v>81</v>
      </c>
      <c r="D70" s="27" t="s">
        <v>41</v>
      </c>
      <c r="E70" s="50" t="s">
        <v>74</v>
      </c>
      <c r="F70" s="51" t="str">
        <f>IFERROR(VLOOKUP(E70,#REF!,2,0),"-")</f>
        <v>-</v>
      </c>
      <c r="G70" s="50" t="s">
        <v>35</v>
      </c>
      <c r="H70" s="56" t="s">
        <v>95</v>
      </c>
      <c r="I70" s="56" t="s">
        <v>2000</v>
      </c>
      <c r="J70" s="56" t="s">
        <v>172</v>
      </c>
      <c r="K70" s="56"/>
      <c r="L70" s="56"/>
      <c r="M70" s="56" t="s">
        <v>2020</v>
      </c>
      <c r="N70" s="56">
        <v>40</v>
      </c>
      <c r="O70" s="56"/>
      <c r="P70" s="56">
        <v>1284</v>
      </c>
      <c r="Q70" s="56">
        <v>270</v>
      </c>
      <c r="R70" s="56">
        <v>1070</v>
      </c>
      <c r="S70" s="56"/>
      <c r="T70" s="56">
        <v>100</v>
      </c>
      <c r="U70" s="56"/>
      <c r="V70" s="56"/>
      <c r="W70" s="56"/>
      <c r="X70" s="57">
        <f t="shared" si="3"/>
        <v>2724</v>
      </c>
      <c r="Y70" s="27">
        <v>2000</v>
      </c>
      <c r="Z70" s="57">
        <f t="shared" si="4"/>
        <v>4724</v>
      </c>
      <c r="AA70" s="56"/>
      <c r="AB70" s="137"/>
      <c r="AC70" s="15"/>
      <c r="AD70" s="56"/>
      <c r="AE70" s="56"/>
      <c r="AF70" s="56"/>
      <c r="AG70" s="56"/>
      <c r="AH70" s="56"/>
      <c r="AI70" s="56">
        <v>200</v>
      </c>
      <c r="AJ70" s="56"/>
      <c r="AK70" s="56"/>
      <c r="AL70" s="56">
        <v>100</v>
      </c>
      <c r="AM70" s="56"/>
      <c r="AN70" s="56"/>
      <c r="AO70" s="56"/>
      <c r="AP70" s="59"/>
      <c r="AQ70" s="60"/>
      <c r="AR70" s="59"/>
      <c r="AS70" s="59"/>
    </row>
    <row r="71" spans="1:45" ht="18.75" customHeight="1">
      <c r="A71" s="15">
        <v>45948</v>
      </c>
      <c r="B71" s="49" t="s">
        <v>211</v>
      </c>
      <c r="C71" s="27" t="s">
        <v>81</v>
      </c>
      <c r="D71" s="27" t="s">
        <v>41</v>
      </c>
      <c r="E71" s="50" t="s">
        <v>74</v>
      </c>
      <c r="F71" s="51" t="str">
        <f>IFERROR(VLOOKUP(E71,#REF!,2,0),"-")</f>
        <v>-</v>
      </c>
      <c r="G71" s="50" t="s">
        <v>35</v>
      </c>
      <c r="H71" s="56" t="s">
        <v>123</v>
      </c>
      <c r="I71" s="56" t="s">
        <v>2000</v>
      </c>
      <c r="J71" s="56" t="s">
        <v>250</v>
      </c>
      <c r="K71" s="56"/>
      <c r="L71" s="56"/>
      <c r="M71" s="56" t="s">
        <v>2021</v>
      </c>
      <c r="N71" s="56">
        <v>40</v>
      </c>
      <c r="O71" s="56"/>
      <c r="P71" s="56">
        <v>1284</v>
      </c>
      <c r="Q71" s="56">
        <v>267.5</v>
      </c>
      <c r="R71" s="56">
        <v>749</v>
      </c>
      <c r="S71" s="56"/>
      <c r="T71" s="56">
        <v>100</v>
      </c>
      <c r="U71" s="56"/>
      <c r="V71" s="56"/>
      <c r="W71" s="56"/>
      <c r="X71" s="57">
        <f t="shared" si="3"/>
        <v>2400.5</v>
      </c>
      <c r="Y71" s="27">
        <v>2000</v>
      </c>
      <c r="Z71" s="57">
        <f t="shared" si="4"/>
        <v>4400.5</v>
      </c>
      <c r="AA71" s="56"/>
      <c r="AB71" s="137"/>
      <c r="AC71" s="15"/>
      <c r="AD71" s="56"/>
      <c r="AE71" s="56"/>
      <c r="AF71" s="56"/>
      <c r="AG71" s="56"/>
      <c r="AH71" s="56"/>
      <c r="AI71" s="56">
        <v>200</v>
      </c>
      <c r="AJ71" s="56"/>
      <c r="AK71" s="56"/>
      <c r="AL71" s="56">
        <v>100</v>
      </c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45948</v>
      </c>
      <c r="B72" s="49" t="s">
        <v>30</v>
      </c>
      <c r="C72" s="27" t="s">
        <v>256</v>
      </c>
      <c r="D72" s="27" t="s">
        <v>41</v>
      </c>
      <c r="E72" s="50" t="s">
        <v>266</v>
      </c>
      <c r="F72" s="51" t="str">
        <f>IFERROR(VLOOKUP(E72,#REF!,2,0),"-")</f>
        <v>-</v>
      </c>
      <c r="G72" s="50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7">
        <f t="shared" si="3"/>
        <v>0</v>
      </c>
      <c r="Y72" s="27"/>
      <c r="Z72" s="57">
        <f t="shared" si="4"/>
        <v>0</v>
      </c>
      <c r="AA72" s="56"/>
      <c r="AB72" s="137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45948</v>
      </c>
      <c r="B73" s="49" t="s">
        <v>30</v>
      </c>
      <c r="C73" s="27" t="s">
        <v>259</v>
      </c>
      <c r="D73" s="27" t="s">
        <v>41</v>
      </c>
      <c r="E73" s="50" t="s">
        <v>32</v>
      </c>
      <c r="F73" s="51" t="str">
        <f>IFERROR(VLOOKUP(E73,#REF!,2,0),"-")</f>
        <v>-</v>
      </c>
      <c r="G73" s="50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7">
        <f t="shared" si="3"/>
        <v>0</v>
      </c>
      <c r="Y73" s="27"/>
      <c r="Z73" s="57">
        <f t="shared" si="4"/>
        <v>0</v>
      </c>
      <c r="AA73" s="56"/>
      <c r="AB73" s="137"/>
      <c r="AC73" s="15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45948</v>
      </c>
      <c r="B74" s="49" t="s">
        <v>30</v>
      </c>
      <c r="C74" s="27" t="s">
        <v>282</v>
      </c>
      <c r="D74" s="27" t="s">
        <v>41</v>
      </c>
      <c r="E74" s="50" t="s">
        <v>210</v>
      </c>
      <c r="F74" s="51" t="str">
        <f>IFERROR(VLOOKUP(E74,#REF!,2,0),"-")</f>
        <v>-</v>
      </c>
      <c r="G74" s="50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7">
        <f t="shared" si="3"/>
        <v>0</v>
      </c>
      <c r="Y74" s="27"/>
      <c r="Z74" s="57">
        <f t="shared" si="4"/>
        <v>0</v>
      </c>
      <c r="AA74" s="56"/>
      <c r="AB74" s="137"/>
      <c r="AC74" s="15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80">
        <v>45948</v>
      </c>
      <c r="B75" s="81" t="s">
        <v>60</v>
      </c>
      <c r="C75" s="82"/>
      <c r="D75" s="82" t="s">
        <v>41</v>
      </c>
      <c r="E75" s="83" t="s">
        <v>234</v>
      </c>
      <c r="F75" s="84" t="str">
        <f>IFERROR(VLOOKUP(E75,#REF!,2,0),"-")</f>
        <v>-</v>
      </c>
      <c r="G75" s="83"/>
      <c r="H75" s="139" t="s">
        <v>2009</v>
      </c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57">
        <f t="shared" si="3"/>
        <v>0</v>
      </c>
      <c r="Y75" s="82"/>
      <c r="Z75" s="57">
        <f t="shared" si="4"/>
        <v>0</v>
      </c>
      <c r="AA75" s="85"/>
      <c r="AB75" s="142"/>
      <c r="AC75" s="80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7"/>
      <c r="AQ75" s="88"/>
      <c r="AR75" s="87"/>
      <c r="AS75" s="87"/>
    </row>
    <row r="76" spans="1:45" ht="18.75" customHeight="1">
      <c r="A76" s="67">
        <v>45949</v>
      </c>
      <c r="B76" s="49" t="s">
        <v>30</v>
      </c>
      <c r="C76" s="27" t="s">
        <v>22</v>
      </c>
      <c r="D76" s="27" t="s">
        <v>23</v>
      </c>
      <c r="E76" s="50" t="s">
        <v>207</v>
      </c>
      <c r="F76" s="51" t="str">
        <f>IFERROR(VLOOKUP(E76,#REF!,2,0),"-")</f>
        <v>-</v>
      </c>
      <c r="G76" s="70"/>
      <c r="H76" s="56"/>
      <c r="I76" s="56"/>
      <c r="J76" s="56"/>
      <c r="K76" s="56"/>
      <c r="L76" s="56"/>
      <c r="M76" s="56"/>
      <c r="N76" s="56"/>
      <c r="O76" s="73"/>
      <c r="P76" s="73"/>
      <c r="Q76" s="73"/>
      <c r="R76" s="73"/>
      <c r="S76" s="73"/>
      <c r="T76" s="73"/>
      <c r="U76" s="73"/>
      <c r="V76" s="73"/>
      <c r="W76" s="73"/>
      <c r="X76" s="57">
        <f t="shared" si="3"/>
        <v>0</v>
      </c>
      <c r="Y76" s="69"/>
      <c r="Z76" s="57">
        <f t="shared" si="4"/>
        <v>0</v>
      </c>
      <c r="AA76" s="73"/>
      <c r="AB76" s="137"/>
      <c r="AC76" s="15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5"/>
      <c r="AQ76" s="76"/>
      <c r="AR76" s="75"/>
      <c r="AS76" s="75"/>
    </row>
    <row r="77" spans="1:45" ht="18.75" customHeight="1">
      <c r="A77" s="15">
        <v>45949</v>
      </c>
      <c r="B77" s="49" t="s">
        <v>30</v>
      </c>
      <c r="C77" s="27" t="s">
        <v>28</v>
      </c>
      <c r="D77" s="27" t="s">
        <v>23</v>
      </c>
      <c r="E77" s="50" t="s">
        <v>261</v>
      </c>
      <c r="F77" s="51" t="str">
        <f>IFERROR(VLOOKUP(E77,#REF!,2,0),"-")</f>
        <v>-</v>
      </c>
      <c r="G77" s="50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7">
        <f t="shared" si="3"/>
        <v>0</v>
      </c>
      <c r="Y77" s="27"/>
      <c r="Z77" s="57">
        <f t="shared" si="4"/>
        <v>0</v>
      </c>
      <c r="AA77" s="56"/>
      <c r="AB77" s="137"/>
      <c r="AC77" s="15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15">
        <v>45949</v>
      </c>
      <c r="B78" s="49" t="s">
        <v>30</v>
      </c>
      <c r="C78" s="27" t="s">
        <v>31</v>
      </c>
      <c r="D78" s="27" t="s">
        <v>23</v>
      </c>
      <c r="E78" s="50" t="s">
        <v>1895</v>
      </c>
      <c r="F78" s="51" t="str">
        <f>IFERROR(VLOOKUP(E78,#REF!,2,0),"-")</f>
        <v>-</v>
      </c>
      <c r="G78" s="50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7">
        <f t="shared" si="3"/>
        <v>0</v>
      </c>
      <c r="Y78" s="27"/>
      <c r="Z78" s="57">
        <f t="shared" si="4"/>
        <v>0</v>
      </c>
      <c r="AA78" s="56"/>
      <c r="AB78" s="137"/>
      <c r="AC78" s="15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9"/>
      <c r="AQ78" s="60"/>
      <c r="AR78" s="59"/>
      <c r="AS78" s="59"/>
    </row>
    <row r="79" spans="1:45" ht="18.75" customHeight="1">
      <c r="A79" s="15">
        <v>45949</v>
      </c>
      <c r="B79" s="49" t="s">
        <v>30</v>
      </c>
      <c r="C79" s="27" t="s">
        <v>33</v>
      </c>
      <c r="D79" s="27" t="s">
        <v>23</v>
      </c>
      <c r="E79" s="50" t="s">
        <v>1926</v>
      </c>
      <c r="F79" s="51" t="str">
        <f>IFERROR(VLOOKUP(E79,#REF!,2,0),"-")</f>
        <v>-</v>
      </c>
      <c r="G79" s="50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7">
        <f t="shared" si="3"/>
        <v>0</v>
      </c>
      <c r="Y79" s="27"/>
      <c r="Z79" s="57">
        <f t="shared" si="4"/>
        <v>0</v>
      </c>
      <c r="AA79" s="56"/>
      <c r="AB79" s="137"/>
      <c r="AC79" s="15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9"/>
      <c r="AQ79" s="60"/>
      <c r="AR79" s="59"/>
      <c r="AS79" s="59"/>
    </row>
    <row r="80" spans="1:45" ht="18.75" customHeight="1">
      <c r="A80" s="15">
        <v>45949</v>
      </c>
      <c r="B80" s="49" t="s">
        <v>30</v>
      </c>
      <c r="C80" s="27" t="s">
        <v>34</v>
      </c>
      <c r="D80" s="27" t="s">
        <v>23</v>
      </c>
      <c r="E80" s="50" t="s">
        <v>75</v>
      </c>
      <c r="F80" s="51" t="str">
        <f>IFERROR(VLOOKUP(E80,#REF!,2,0),"-")</f>
        <v>-</v>
      </c>
      <c r="G80" s="50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7">
        <f t="shared" si="3"/>
        <v>0</v>
      </c>
      <c r="Y80" s="27"/>
      <c r="Z80" s="57">
        <f t="shared" si="4"/>
        <v>0</v>
      </c>
      <c r="AA80" s="56"/>
      <c r="AB80" s="137"/>
      <c r="AC80" s="15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45949</v>
      </c>
      <c r="B81" s="49" t="s">
        <v>30</v>
      </c>
      <c r="C81" s="27" t="s">
        <v>36</v>
      </c>
      <c r="D81" s="27" t="s">
        <v>23</v>
      </c>
      <c r="E81" s="50" t="s">
        <v>37</v>
      </c>
      <c r="F81" s="51" t="str">
        <f>IFERROR(VLOOKUP(E81,#REF!,2,0),"-")</f>
        <v>-</v>
      </c>
      <c r="G81" s="50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7">
        <f t="shared" si="3"/>
        <v>0</v>
      </c>
      <c r="Y81" s="27"/>
      <c r="Z81" s="57">
        <f t="shared" si="4"/>
        <v>0</v>
      </c>
      <c r="AA81" s="56"/>
      <c r="AB81" s="137"/>
      <c r="AC81" s="15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15">
        <v>45949</v>
      </c>
      <c r="B82" s="49" t="s">
        <v>30</v>
      </c>
      <c r="C82" s="27" t="s">
        <v>39</v>
      </c>
      <c r="D82" s="27" t="s">
        <v>23</v>
      </c>
      <c r="E82" s="50" t="s">
        <v>151</v>
      </c>
      <c r="F82" s="51" t="str">
        <f>IFERROR(VLOOKUP(E82,#REF!,2,0),"-")</f>
        <v>-</v>
      </c>
      <c r="G82" s="50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7">
        <f t="shared" si="3"/>
        <v>0</v>
      </c>
      <c r="Y82" s="27"/>
      <c r="Z82" s="57">
        <f t="shared" si="4"/>
        <v>0</v>
      </c>
      <c r="AA82" s="56"/>
      <c r="AB82" s="137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9"/>
      <c r="AQ82" s="60"/>
      <c r="AR82" s="59"/>
      <c r="AS82" s="59"/>
    </row>
    <row r="83" spans="1:45" ht="18.75" customHeight="1">
      <c r="A83" s="15">
        <v>45949</v>
      </c>
      <c r="B83" s="49" t="s">
        <v>30</v>
      </c>
      <c r="C83" s="27" t="s">
        <v>52</v>
      </c>
      <c r="D83" s="27" t="s">
        <v>41</v>
      </c>
      <c r="E83" s="50" t="s">
        <v>1876</v>
      </c>
      <c r="F83" s="51" t="str">
        <f>IFERROR(VLOOKUP(E83,#REF!,2,0),"-")</f>
        <v>-</v>
      </c>
      <c r="G83" s="50"/>
      <c r="H83" s="2"/>
      <c r="I83" s="2"/>
      <c r="J83" s="2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7">
        <f t="shared" si="3"/>
        <v>0</v>
      </c>
      <c r="Y83" s="27"/>
      <c r="Z83" s="57">
        <f t="shared" si="4"/>
        <v>0</v>
      </c>
      <c r="AA83" s="56"/>
      <c r="AB83" s="137"/>
      <c r="AC83" s="15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9"/>
      <c r="AQ83" s="60"/>
      <c r="AR83" s="59"/>
      <c r="AS83" s="59"/>
    </row>
    <row r="84" spans="1:45" ht="18.75" customHeight="1">
      <c r="A84" s="15">
        <v>45949</v>
      </c>
      <c r="B84" s="49" t="s">
        <v>30</v>
      </c>
      <c r="C84" s="27" t="s">
        <v>44</v>
      </c>
      <c r="D84" s="27" t="s">
        <v>41</v>
      </c>
      <c r="E84" s="50" t="s">
        <v>222</v>
      </c>
      <c r="F84" s="51" t="str">
        <f>IFERROR(VLOOKUP(E84,#REF!,2,0),"-")</f>
        <v>-</v>
      </c>
      <c r="G84" s="50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7">
        <f t="shared" si="3"/>
        <v>0</v>
      </c>
      <c r="Y84" s="27"/>
      <c r="Z84" s="57">
        <f t="shared" si="4"/>
        <v>0</v>
      </c>
      <c r="AA84" s="56"/>
      <c r="AB84" s="137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9"/>
      <c r="AQ84" s="60"/>
      <c r="AR84" s="59"/>
      <c r="AS84" s="59"/>
    </row>
    <row r="85" spans="1:45" ht="18.75" customHeight="1">
      <c r="A85" s="15">
        <v>45949</v>
      </c>
      <c r="B85" s="49" t="s">
        <v>30</v>
      </c>
      <c r="C85" s="27" t="s">
        <v>46</v>
      </c>
      <c r="D85" s="27" t="s">
        <v>41</v>
      </c>
      <c r="E85" s="50" t="s">
        <v>234</v>
      </c>
      <c r="F85" s="51" t="str">
        <f>IFERROR(VLOOKUP(E85,#REF!,2,0),"-")</f>
        <v>-</v>
      </c>
      <c r="G85" s="50"/>
      <c r="H85" s="2"/>
      <c r="I85" s="2"/>
      <c r="J85" s="2"/>
      <c r="K85" s="2"/>
      <c r="L85" s="2"/>
      <c r="M85" s="2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7">
        <f t="shared" si="3"/>
        <v>0</v>
      </c>
      <c r="Y85" s="27"/>
      <c r="Z85" s="57">
        <f t="shared" si="4"/>
        <v>0</v>
      </c>
      <c r="AA85" s="56"/>
      <c r="AB85" s="137"/>
      <c r="AC85" s="15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9"/>
      <c r="AQ85" s="60"/>
      <c r="AR85" s="59"/>
      <c r="AS85" s="59"/>
    </row>
    <row r="86" spans="1:45" ht="18.75" customHeight="1">
      <c r="A86" s="15">
        <v>45949</v>
      </c>
      <c r="B86" s="49" t="s">
        <v>30</v>
      </c>
      <c r="C86" s="27" t="s">
        <v>47</v>
      </c>
      <c r="D86" s="27" t="s">
        <v>41</v>
      </c>
      <c r="E86" s="50" t="s">
        <v>286</v>
      </c>
      <c r="F86" s="51" t="str">
        <f>IFERROR(VLOOKUP(E86,#REF!,2,0),"-")</f>
        <v>-</v>
      </c>
      <c r="G86" s="50"/>
      <c r="H86" s="56"/>
      <c r="I86" s="112"/>
      <c r="J86" s="115"/>
      <c r="K86" s="56"/>
      <c r="L86" s="115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7">
        <f t="shared" si="3"/>
        <v>0</v>
      </c>
      <c r="Y86" s="27"/>
      <c r="Z86" s="57">
        <f t="shared" si="4"/>
        <v>0</v>
      </c>
      <c r="AA86" s="56"/>
      <c r="AB86" s="137"/>
      <c r="AC86" s="15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45949</v>
      </c>
      <c r="B87" s="49" t="s">
        <v>30</v>
      </c>
      <c r="C87" s="27" t="s">
        <v>50</v>
      </c>
      <c r="D87" s="27" t="s">
        <v>41</v>
      </c>
      <c r="E87" s="50" t="s">
        <v>219</v>
      </c>
      <c r="F87" s="51" t="str">
        <f>IFERROR(VLOOKUP(E87,#REF!,2,0),"-")</f>
        <v>-</v>
      </c>
      <c r="G87" s="50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7">
        <f t="shared" si="3"/>
        <v>0</v>
      </c>
      <c r="Y87" s="27"/>
      <c r="Z87" s="57">
        <f t="shared" si="4"/>
        <v>0</v>
      </c>
      <c r="AA87" s="56"/>
      <c r="AB87" s="137"/>
      <c r="AC87" s="15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45949</v>
      </c>
      <c r="B88" s="49" t="s">
        <v>30</v>
      </c>
      <c r="C88" s="27" t="s">
        <v>54</v>
      </c>
      <c r="D88" s="27" t="s">
        <v>41</v>
      </c>
      <c r="E88" s="50" t="s">
        <v>227</v>
      </c>
      <c r="F88" s="51" t="str">
        <f>IFERROR(VLOOKUP(E88,#REF!,2,0),"-")</f>
        <v>-</v>
      </c>
      <c r="G88" s="50"/>
      <c r="H88" s="115"/>
      <c r="I88" s="56"/>
      <c r="J88" s="2"/>
      <c r="K88" s="2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7">
        <f t="shared" si="3"/>
        <v>0</v>
      </c>
      <c r="Y88" s="27"/>
      <c r="Z88" s="57">
        <f t="shared" si="4"/>
        <v>0</v>
      </c>
      <c r="AA88" s="56"/>
      <c r="AB88" s="137"/>
      <c r="AC88" s="15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45949</v>
      </c>
      <c r="B89" s="49" t="s">
        <v>30</v>
      </c>
      <c r="C89" s="27" t="s">
        <v>56</v>
      </c>
      <c r="D89" s="27" t="s">
        <v>41</v>
      </c>
      <c r="E89" s="50" t="s">
        <v>253</v>
      </c>
      <c r="F89" s="51" t="str">
        <f>IFERROR(VLOOKUP(E89,#REF!,2,0),"-")</f>
        <v>-</v>
      </c>
      <c r="G89" s="50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7">
        <f t="shared" si="3"/>
        <v>0</v>
      </c>
      <c r="Y89" s="27"/>
      <c r="Z89" s="57">
        <f t="shared" si="4"/>
        <v>0</v>
      </c>
      <c r="AA89" s="56"/>
      <c r="AB89" s="137"/>
      <c r="AC89" s="15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45949</v>
      </c>
      <c r="B90" s="49" t="s">
        <v>30</v>
      </c>
      <c r="C90" s="27" t="s">
        <v>78</v>
      </c>
      <c r="D90" s="27" t="s">
        <v>41</v>
      </c>
      <c r="E90" s="50" t="s">
        <v>55</v>
      </c>
      <c r="F90" s="51" t="str">
        <f>IFERROR(VLOOKUP(E90,#REF!,2,0),"-")</f>
        <v>-</v>
      </c>
      <c r="G90" s="50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7">
        <f t="shared" si="3"/>
        <v>0</v>
      </c>
      <c r="Y90" s="27"/>
      <c r="Z90" s="57">
        <f t="shared" si="4"/>
        <v>0</v>
      </c>
      <c r="AA90" s="56"/>
      <c r="AB90" s="137"/>
      <c r="AC90" s="15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45949</v>
      </c>
      <c r="B91" s="49" t="s">
        <v>30</v>
      </c>
      <c r="C91" s="27" t="s">
        <v>79</v>
      </c>
      <c r="D91" s="27" t="s">
        <v>41</v>
      </c>
      <c r="E91" s="50" t="s">
        <v>53</v>
      </c>
      <c r="F91" s="51" t="str">
        <f>IFERROR(VLOOKUP(E91,#REF!,2,0),"-")</f>
        <v>-</v>
      </c>
      <c r="G91" s="50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7">
        <f t="shared" si="3"/>
        <v>0</v>
      </c>
      <c r="Y91" s="27"/>
      <c r="Z91" s="57">
        <f t="shared" si="4"/>
        <v>0</v>
      </c>
      <c r="AA91" s="56"/>
      <c r="AB91" s="137"/>
      <c r="AC91" s="15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45949</v>
      </c>
      <c r="B92" s="49" t="s">
        <v>30</v>
      </c>
      <c r="C92" s="27" t="s">
        <v>80</v>
      </c>
      <c r="D92" s="27" t="s">
        <v>41</v>
      </c>
      <c r="E92" s="50" t="s">
        <v>258</v>
      </c>
      <c r="F92" s="51" t="str">
        <f>IFERROR(VLOOKUP(E92,#REF!,2,0),"-")</f>
        <v>-</v>
      </c>
      <c r="G92" s="50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7">
        <f t="shared" si="3"/>
        <v>0</v>
      </c>
      <c r="Y92" s="27"/>
      <c r="Z92" s="57">
        <f t="shared" si="4"/>
        <v>0</v>
      </c>
      <c r="AA92" s="56"/>
      <c r="AB92" s="137"/>
      <c r="AC92" s="15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45949</v>
      </c>
      <c r="B93" s="49" t="s">
        <v>30</v>
      </c>
      <c r="C93" s="27" t="s">
        <v>81</v>
      </c>
      <c r="D93" s="27" t="s">
        <v>41</v>
      </c>
      <c r="E93" s="50" t="s">
        <v>74</v>
      </c>
      <c r="F93" s="51" t="str">
        <f>IFERROR(VLOOKUP(E93,#REF!,2,0),"-")</f>
        <v>-</v>
      </c>
      <c r="G93" s="50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7">
        <f t="shared" si="3"/>
        <v>0</v>
      </c>
      <c r="Y93" s="27"/>
      <c r="Z93" s="57">
        <f t="shared" si="4"/>
        <v>0</v>
      </c>
      <c r="AA93" s="56"/>
      <c r="AB93" s="137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45949</v>
      </c>
      <c r="B94" s="49" t="s">
        <v>30</v>
      </c>
      <c r="C94" s="27" t="s">
        <v>256</v>
      </c>
      <c r="D94" s="27" t="s">
        <v>41</v>
      </c>
      <c r="E94" s="50" t="s">
        <v>266</v>
      </c>
      <c r="F94" s="51" t="str">
        <f>IFERROR(VLOOKUP(E94,#REF!,2,0),"-")</f>
        <v>-</v>
      </c>
      <c r="G94" s="50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7">
        <f t="shared" si="3"/>
        <v>0</v>
      </c>
      <c r="Y94" s="27"/>
      <c r="Z94" s="57">
        <f t="shared" si="4"/>
        <v>0</v>
      </c>
      <c r="AA94" s="56"/>
      <c r="AB94" s="137"/>
      <c r="AC94" s="15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15">
        <v>45949</v>
      </c>
      <c r="B95" s="49" t="s">
        <v>30</v>
      </c>
      <c r="C95" s="27" t="s">
        <v>259</v>
      </c>
      <c r="D95" s="27" t="s">
        <v>41</v>
      </c>
      <c r="E95" s="50" t="s">
        <v>272</v>
      </c>
      <c r="F95" s="51" t="str">
        <f>IFERROR(VLOOKUP(E95,#REF!,2,0),"-")</f>
        <v>-</v>
      </c>
      <c r="G95" s="50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7">
        <f t="shared" si="3"/>
        <v>0</v>
      </c>
      <c r="Y95" s="27"/>
      <c r="Z95" s="57">
        <f t="shared" si="4"/>
        <v>0</v>
      </c>
      <c r="AA95" s="56"/>
      <c r="AB95" s="137"/>
      <c r="AC95" s="15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9"/>
      <c r="AQ95" s="60"/>
      <c r="AR95" s="59"/>
      <c r="AS95" s="59"/>
    </row>
    <row r="96" spans="1:45" ht="18.75" customHeight="1">
      <c r="A96" s="15">
        <v>45949</v>
      </c>
      <c r="B96" s="49" t="s">
        <v>30</v>
      </c>
      <c r="C96" s="27" t="s">
        <v>282</v>
      </c>
      <c r="D96" s="27" t="s">
        <v>41</v>
      </c>
      <c r="E96" s="50" t="s">
        <v>210</v>
      </c>
      <c r="F96" s="51" t="str">
        <f>IFERROR(VLOOKUP(E96,#REF!,2,0),"-")</f>
        <v>-</v>
      </c>
      <c r="G96" s="50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7">
        <f t="shared" si="3"/>
        <v>0</v>
      </c>
      <c r="Y96" s="27"/>
      <c r="Z96" s="57">
        <f t="shared" si="4"/>
        <v>0</v>
      </c>
      <c r="AA96" s="56"/>
      <c r="AB96" s="137"/>
      <c r="AC96" s="15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9"/>
      <c r="AQ96" s="60"/>
      <c r="AR96" s="59"/>
      <c r="AS96" s="59"/>
    </row>
    <row r="97" spans="1:45" ht="18.75" customHeight="1">
      <c r="A97" s="80">
        <v>45949</v>
      </c>
      <c r="B97" s="81" t="s">
        <v>30</v>
      </c>
      <c r="C97" s="82" t="s">
        <v>1915</v>
      </c>
      <c r="D97" s="82" t="s">
        <v>41</v>
      </c>
      <c r="E97" s="83" t="s">
        <v>32</v>
      </c>
      <c r="F97" s="84" t="str">
        <f>IFERROR(VLOOKUP(E97,#REF!,2,0),"-")</f>
        <v>-</v>
      </c>
      <c r="G97" s="83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6">
        <f t="shared" si="3"/>
        <v>0</v>
      </c>
      <c r="Y97" s="82"/>
      <c r="Z97" s="57">
        <f t="shared" si="4"/>
        <v>0</v>
      </c>
      <c r="AA97" s="85"/>
      <c r="AB97" s="137"/>
      <c r="AC97" s="1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7"/>
      <c r="AQ97" s="88"/>
      <c r="AR97" s="87"/>
      <c r="AS97" s="87"/>
    </row>
    <row r="98" spans="1:45" ht="18.75" customHeight="1">
      <c r="A98" s="67">
        <v>45950</v>
      </c>
      <c r="B98" s="49" t="s">
        <v>1948</v>
      </c>
      <c r="C98" s="27" t="s">
        <v>22</v>
      </c>
      <c r="D98" s="27" t="s">
        <v>23</v>
      </c>
      <c r="E98" s="50" t="s">
        <v>207</v>
      </c>
      <c r="F98" s="51" t="str">
        <f>IFERROR(VLOOKUP(E98,#REF!,2,0),"-")</f>
        <v>-</v>
      </c>
      <c r="G98" s="70" t="s">
        <v>29</v>
      </c>
      <c r="H98" s="56" t="s">
        <v>124</v>
      </c>
      <c r="I98" s="56" t="s">
        <v>1818</v>
      </c>
      <c r="J98" s="56" t="s">
        <v>95</v>
      </c>
      <c r="K98" s="56" t="s">
        <v>2022</v>
      </c>
      <c r="L98" s="56" t="s">
        <v>2023</v>
      </c>
      <c r="M98" s="56" t="s">
        <v>2024</v>
      </c>
      <c r="N98" s="73">
        <v>40</v>
      </c>
      <c r="O98" s="73"/>
      <c r="P98" s="73">
        <v>856</v>
      </c>
      <c r="Q98" s="73">
        <v>267.5</v>
      </c>
      <c r="R98" s="73"/>
      <c r="S98" s="73"/>
      <c r="T98" s="73">
        <v>130</v>
      </c>
      <c r="U98" s="73"/>
      <c r="V98" s="73"/>
      <c r="W98" s="73"/>
      <c r="X98" s="57">
        <f t="shared" si="3"/>
        <v>1253.5</v>
      </c>
      <c r="Y98" s="69">
        <v>4000</v>
      </c>
      <c r="Z98" s="57">
        <f t="shared" si="4"/>
        <v>5253.5</v>
      </c>
      <c r="AA98" s="73"/>
      <c r="AB98" s="14" t="s">
        <v>2025</v>
      </c>
      <c r="AC98" s="15">
        <v>45957</v>
      </c>
      <c r="AD98" s="73"/>
      <c r="AE98" s="73"/>
      <c r="AF98" s="73"/>
      <c r="AG98" s="73"/>
      <c r="AH98" s="73"/>
      <c r="AI98" s="73">
        <v>350</v>
      </c>
      <c r="AJ98" s="73"/>
      <c r="AK98" s="73"/>
      <c r="AL98" s="73">
        <v>100</v>
      </c>
      <c r="AM98" s="73"/>
      <c r="AN98" s="73"/>
      <c r="AO98" s="73"/>
      <c r="AP98" s="75"/>
      <c r="AQ98" s="76"/>
      <c r="AR98" s="75"/>
      <c r="AS98" s="75"/>
    </row>
    <row r="99" spans="1:45" ht="18.75" customHeight="1">
      <c r="A99" s="15">
        <v>45950</v>
      </c>
      <c r="B99" s="49" t="s">
        <v>1948</v>
      </c>
      <c r="C99" s="27" t="s">
        <v>28</v>
      </c>
      <c r="D99" s="27" t="s">
        <v>23</v>
      </c>
      <c r="E99" s="50" t="s">
        <v>261</v>
      </c>
      <c r="F99" s="51" t="str">
        <f>IFERROR(VLOOKUP(E99,#REF!,2,0),"-")</f>
        <v>-</v>
      </c>
      <c r="G99" s="50" t="s">
        <v>29</v>
      </c>
      <c r="H99" s="56" t="s">
        <v>124</v>
      </c>
      <c r="I99" s="56" t="s">
        <v>1818</v>
      </c>
      <c r="J99" s="56" t="s">
        <v>95</v>
      </c>
      <c r="K99" s="56" t="s">
        <v>2022</v>
      </c>
      <c r="L99" s="56" t="s">
        <v>2023</v>
      </c>
      <c r="M99" s="56" t="s">
        <v>2026</v>
      </c>
      <c r="N99" s="56">
        <v>40</v>
      </c>
      <c r="O99" s="56"/>
      <c r="P99" s="56">
        <v>856</v>
      </c>
      <c r="Q99" s="56">
        <v>267.5</v>
      </c>
      <c r="R99" s="56"/>
      <c r="S99" s="56"/>
      <c r="T99" s="56">
        <v>130</v>
      </c>
      <c r="U99" s="56"/>
      <c r="V99" s="56"/>
      <c r="W99" s="56"/>
      <c r="X99" s="57">
        <f t="shared" si="3"/>
        <v>1253.5</v>
      </c>
      <c r="Y99" s="27">
        <v>4000</v>
      </c>
      <c r="Z99" s="57">
        <f t="shared" si="4"/>
        <v>5253.5</v>
      </c>
      <c r="AA99" s="56"/>
      <c r="AB99" s="14" t="s">
        <v>2025</v>
      </c>
      <c r="AC99" s="15">
        <v>45957</v>
      </c>
      <c r="AD99" s="56"/>
      <c r="AE99" s="56"/>
      <c r="AF99" s="56"/>
      <c r="AG99" s="56"/>
      <c r="AH99" s="56"/>
      <c r="AI99" s="56">
        <v>350</v>
      </c>
      <c r="AJ99" s="56"/>
      <c r="AK99" s="56"/>
      <c r="AL99" s="56">
        <v>100</v>
      </c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15">
        <v>45950</v>
      </c>
      <c r="B100" s="49" t="s">
        <v>1900</v>
      </c>
      <c r="C100" s="27" t="s">
        <v>31</v>
      </c>
      <c r="D100" s="27" t="s">
        <v>23</v>
      </c>
      <c r="E100" s="50" t="s">
        <v>1895</v>
      </c>
      <c r="F100" s="51" t="str">
        <f>IFERROR(VLOOKUP(E100,#REF!,2,0),"-")</f>
        <v>-</v>
      </c>
      <c r="G100" s="50" t="s">
        <v>29</v>
      </c>
      <c r="H100" s="56" t="s">
        <v>118</v>
      </c>
      <c r="I100" s="56" t="s">
        <v>1901</v>
      </c>
      <c r="J100" s="56" t="s">
        <v>111</v>
      </c>
      <c r="K100" s="56" t="s">
        <v>2027</v>
      </c>
      <c r="L100" s="98" t="s">
        <v>2028</v>
      </c>
      <c r="M100" s="56" t="s">
        <v>2029</v>
      </c>
      <c r="N100" s="56">
        <v>40</v>
      </c>
      <c r="O100" s="56"/>
      <c r="P100" s="56">
        <v>856</v>
      </c>
      <c r="Q100" s="56">
        <v>249.99</v>
      </c>
      <c r="R100" s="56"/>
      <c r="S100" s="56"/>
      <c r="T100" s="56">
        <v>130</v>
      </c>
      <c r="U100" s="56"/>
      <c r="V100" s="56"/>
      <c r="W100" s="56"/>
      <c r="X100" s="57">
        <f t="shared" si="3"/>
        <v>1235.99</v>
      </c>
      <c r="Y100" s="27">
        <v>6300</v>
      </c>
      <c r="Z100" s="57">
        <f t="shared" si="4"/>
        <v>7535.99</v>
      </c>
      <c r="AA100" s="56"/>
      <c r="AB100" s="14" t="s">
        <v>2030</v>
      </c>
      <c r="AC100" s="15">
        <v>45952</v>
      </c>
      <c r="AD100" s="56"/>
      <c r="AE100" s="56"/>
      <c r="AF100" s="56"/>
      <c r="AG100" s="56"/>
      <c r="AH100" s="56"/>
      <c r="AI100" s="56">
        <v>450</v>
      </c>
      <c r="AJ100" s="56"/>
      <c r="AK100" s="56"/>
      <c r="AL100" s="56">
        <v>100</v>
      </c>
      <c r="AM100" s="56"/>
      <c r="AN100" s="56"/>
      <c r="AO100" s="56"/>
      <c r="AP100" s="59"/>
      <c r="AQ100" s="60"/>
      <c r="AR100" s="59"/>
      <c r="AS100" s="59"/>
    </row>
    <row r="101" spans="1:45" ht="18.75" customHeight="1">
      <c r="A101" s="15">
        <v>45950</v>
      </c>
      <c r="B101" s="49" t="s">
        <v>1948</v>
      </c>
      <c r="C101" s="27" t="s">
        <v>33</v>
      </c>
      <c r="D101" s="27" t="s">
        <v>2031</v>
      </c>
      <c r="E101" s="50" t="s">
        <v>1926</v>
      </c>
      <c r="F101" s="51" t="str">
        <f>IFERROR(VLOOKUP(E101,#REF!,2,0),"-")</f>
        <v>-</v>
      </c>
      <c r="G101" s="50" t="s">
        <v>29</v>
      </c>
      <c r="H101" s="56" t="s">
        <v>128</v>
      </c>
      <c r="I101" s="56" t="s">
        <v>2032</v>
      </c>
      <c r="J101" s="56" t="s">
        <v>106</v>
      </c>
      <c r="K101" s="56" t="s">
        <v>2033</v>
      </c>
      <c r="L101" s="56" t="s">
        <v>2034</v>
      </c>
      <c r="M101" s="56" t="s">
        <v>2035</v>
      </c>
      <c r="N101" s="56">
        <v>40</v>
      </c>
      <c r="O101" s="56"/>
      <c r="P101" s="56">
        <v>1070</v>
      </c>
      <c r="Q101" s="56">
        <v>267.5</v>
      </c>
      <c r="R101" s="56"/>
      <c r="S101" s="56"/>
      <c r="T101" s="56">
        <v>130</v>
      </c>
      <c r="U101" s="56"/>
      <c r="V101" s="56"/>
      <c r="W101" s="56"/>
      <c r="X101" s="57">
        <f t="shared" si="3"/>
        <v>1467.5</v>
      </c>
      <c r="Y101" s="27">
        <v>4000</v>
      </c>
      <c r="Z101" s="57">
        <f t="shared" si="4"/>
        <v>5467.5</v>
      </c>
      <c r="AA101" s="56"/>
      <c r="AB101" s="14" t="s">
        <v>2036</v>
      </c>
      <c r="AC101" s="15">
        <v>45952</v>
      </c>
      <c r="AD101" s="56"/>
      <c r="AE101" s="56"/>
      <c r="AF101" s="56"/>
      <c r="AG101" s="56"/>
      <c r="AH101" s="56"/>
      <c r="AI101" s="56">
        <v>350</v>
      </c>
      <c r="AJ101" s="56"/>
      <c r="AK101" s="56"/>
      <c r="AL101" s="56">
        <v>100</v>
      </c>
      <c r="AM101" s="56"/>
      <c r="AN101" s="56"/>
      <c r="AO101" s="56"/>
      <c r="AP101" s="59"/>
      <c r="AQ101" s="60"/>
      <c r="AR101" s="59"/>
      <c r="AS101" s="59"/>
    </row>
    <row r="102" spans="1:45" ht="18.75" customHeight="1">
      <c r="A102" s="15">
        <v>45950</v>
      </c>
      <c r="B102" s="49" t="s">
        <v>1948</v>
      </c>
      <c r="C102" s="27" t="s">
        <v>34</v>
      </c>
      <c r="D102" s="27" t="s">
        <v>23</v>
      </c>
      <c r="E102" s="50" t="s">
        <v>75</v>
      </c>
      <c r="F102" s="51" t="str">
        <f>IFERROR(VLOOKUP(E102,#REF!,2,0),"-")</f>
        <v>-</v>
      </c>
      <c r="G102" s="50" t="s">
        <v>29</v>
      </c>
      <c r="H102" s="56" t="s">
        <v>128</v>
      </c>
      <c r="I102" s="56" t="s">
        <v>2032</v>
      </c>
      <c r="J102" s="56" t="s">
        <v>106</v>
      </c>
      <c r="K102" s="56" t="s">
        <v>2037</v>
      </c>
      <c r="L102" s="56" t="s">
        <v>2038</v>
      </c>
      <c r="M102" s="56" t="s">
        <v>2039</v>
      </c>
      <c r="N102" s="56">
        <v>40</v>
      </c>
      <c r="O102" s="56"/>
      <c r="P102" s="56">
        <v>1070</v>
      </c>
      <c r="Q102" s="56">
        <v>267.5</v>
      </c>
      <c r="R102" s="56"/>
      <c r="S102" s="56"/>
      <c r="T102" s="56">
        <v>130</v>
      </c>
      <c r="U102" s="56"/>
      <c r="V102" s="56"/>
      <c r="W102" s="56"/>
      <c r="X102" s="57">
        <f t="shared" si="3"/>
        <v>1467.5</v>
      </c>
      <c r="Y102" s="27">
        <v>4000</v>
      </c>
      <c r="Z102" s="57">
        <f t="shared" si="4"/>
        <v>5467.5</v>
      </c>
      <c r="AA102" s="56"/>
      <c r="AB102" s="14" t="s">
        <v>2040</v>
      </c>
      <c r="AC102" s="56" t="s">
        <v>2041</v>
      </c>
      <c r="AD102" s="56"/>
      <c r="AE102" s="56"/>
      <c r="AF102" s="56"/>
      <c r="AG102" s="56"/>
      <c r="AH102" s="56"/>
      <c r="AI102" s="56">
        <v>350</v>
      </c>
      <c r="AJ102" s="56"/>
      <c r="AK102" s="56"/>
      <c r="AL102" s="56">
        <v>100</v>
      </c>
      <c r="AM102" s="56"/>
      <c r="AN102" s="56"/>
      <c r="AO102" s="56"/>
      <c r="AP102" s="59"/>
      <c r="AQ102" s="60"/>
      <c r="AR102" s="59"/>
      <c r="AS102" s="59"/>
    </row>
    <row r="103" spans="1:45" ht="18.75" customHeight="1">
      <c r="A103" s="15">
        <v>45950</v>
      </c>
      <c r="B103" s="49" t="s">
        <v>1948</v>
      </c>
      <c r="C103" s="27" t="s">
        <v>36</v>
      </c>
      <c r="D103" s="27" t="s">
        <v>23</v>
      </c>
      <c r="E103" s="50" t="s">
        <v>37</v>
      </c>
      <c r="F103" s="51" t="str">
        <f>IFERROR(VLOOKUP(E103,#REF!,2,0),"-")</f>
        <v>-</v>
      </c>
      <c r="G103" s="50" t="s">
        <v>29</v>
      </c>
      <c r="H103" s="56" t="s">
        <v>124</v>
      </c>
      <c r="I103" s="56" t="s">
        <v>1818</v>
      </c>
      <c r="J103" s="56" t="s">
        <v>95</v>
      </c>
      <c r="K103" s="56" t="s">
        <v>2022</v>
      </c>
      <c r="L103" s="56" t="s">
        <v>2023</v>
      </c>
      <c r="M103" s="56" t="s">
        <v>2042</v>
      </c>
      <c r="N103" s="56">
        <v>40</v>
      </c>
      <c r="O103" s="56"/>
      <c r="P103" s="56">
        <v>856</v>
      </c>
      <c r="Q103" s="56">
        <v>267.5</v>
      </c>
      <c r="R103" s="56"/>
      <c r="S103" s="56"/>
      <c r="T103" s="56">
        <v>130</v>
      </c>
      <c r="U103" s="56"/>
      <c r="V103" s="56"/>
      <c r="W103" s="56"/>
      <c r="X103" s="57">
        <f t="shared" si="3"/>
        <v>1253.5</v>
      </c>
      <c r="Y103" s="27">
        <v>4000</v>
      </c>
      <c r="Z103" s="57">
        <f t="shared" si="4"/>
        <v>5253.5</v>
      </c>
      <c r="AA103" s="56"/>
      <c r="AB103" s="14" t="s">
        <v>2025</v>
      </c>
      <c r="AC103" s="15">
        <v>45957</v>
      </c>
      <c r="AD103" s="56"/>
      <c r="AE103" s="56"/>
      <c r="AF103" s="56"/>
      <c r="AG103" s="56"/>
      <c r="AH103" s="56"/>
      <c r="AI103" s="56">
        <v>350</v>
      </c>
      <c r="AJ103" s="56"/>
      <c r="AK103" s="56"/>
      <c r="AL103" s="56">
        <v>100</v>
      </c>
      <c r="AM103" s="56"/>
      <c r="AN103" s="56"/>
      <c r="AO103" s="56"/>
      <c r="AP103" s="59"/>
      <c r="AQ103" s="60"/>
      <c r="AR103" s="59"/>
      <c r="AS103" s="59"/>
    </row>
    <row r="104" spans="1:45" ht="18.75" customHeight="1">
      <c r="A104" s="15">
        <v>45950</v>
      </c>
      <c r="B104" s="49" t="s">
        <v>42</v>
      </c>
      <c r="C104" s="27" t="s">
        <v>39</v>
      </c>
      <c r="D104" s="27" t="s">
        <v>23</v>
      </c>
      <c r="E104" s="50" t="s">
        <v>151</v>
      </c>
      <c r="F104" s="51" t="str">
        <f>IFERROR(VLOOKUP(E104,#REF!,2,0),"-")</f>
        <v>-</v>
      </c>
      <c r="G104" s="50" t="s">
        <v>35</v>
      </c>
      <c r="H104" s="56" t="s">
        <v>95</v>
      </c>
      <c r="I104" s="56" t="s">
        <v>1746</v>
      </c>
      <c r="J104" s="56"/>
      <c r="K104" s="56">
        <v>1613</v>
      </c>
      <c r="L104" s="56" t="s">
        <v>2043</v>
      </c>
      <c r="M104" s="56" t="s">
        <v>2044</v>
      </c>
      <c r="N104" s="56">
        <v>20</v>
      </c>
      <c r="O104" s="56"/>
      <c r="P104" s="56">
        <v>642</v>
      </c>
      <c r="Q104" s="56">
        <v>250</v>
      </c>
      <c r="R104" s="56"/>
      <c r="S104" s="56"/>
      <c r="T104" s="56">
        <v>100</v>
      </c>
      <c r="U104" s="56"/>
      <c r="V104" s="56"/>
      <c r="W104" s="56"/>
      <c r="X104" s="57">
        <f t="shared" si="3"/>
        <v>992</v>
      </c>
      <c r="Y104" s="27">
        <v>4363</v>
      </c>
      <c r="Z104" s="57">
        <f t="shared" si="4"/>
        <v>5355</v>
      </c>
      <c r="AA104" s="56"/>
      <c r="AB104" s="63" t="s">
        <v>2045</v>
      </c>
      <c r="AC104" s="15">
        <v>45958</v>
      </c>
      <c r="AD104" s="56"/>
      <c r="AE104" s="56"/>
      <c r="AF104" s="56"/>
      <c r="AG104" s="56"/>
      <c r="AH104" s="56"/>
      <c r="AI104" s="56">
        <v>350</v>
      </c>
      <c r="AJ104" s="56">
        <v>150</v>
      </c>
      <c r="AK104" s="56"/>
      <c r="AL104" s="56">
        <v>100</v>
      </c>
      <c r="AM104" s="56"/>
      <c r="AN104" s="56"/>
      <c r="AO104" s="135" t="s">
        <v>2046</v>
      </c>
      <c r="AP104" s="59"/>
      <c r="AQ104" s="60"/>
      <c r="AR104" s="59"/>
      <c r="AS104" s="59"/>
    </row>
    <row r="105" spans="1:45" ht="18.75" customHeight="1">
      <c r="A105" s="15">
        <v>45950</v>
      </c>
      <c r="B105" s="49" t="s">
        <v>1948</v>
      </c>
      <c r="C105" s="27" t="s">
        <v>52</v>
      </c>
      <c r="D105" s="27" t="s">
        <v>41</v>
      </c>
      <c r="E105" s="50" t="s">
        <v>1876</v>
      </c>
      <c r="F105" s="51" t="str">
        <f>IFERROR(VLOOKUP(E105,#REF!,2,0),"-")</f>
        <v>-</v>
      </c>
      <c r="G105" s="50" t="s">
        <v>29</v>
      </c>
      <c r="H105" s="56" t="s">
        <v>128</v>
      </c>
      <c r="I105" s="56" t="s">
        <v>2032</v>
      </c>
      <c r="J105" s="56" t="s">
        <v>106</v>
      </c>
      <c r="K105" s="56" t="s">
        <v>2047</v>
      </c>
      <c r="L105" s="56" t="s">
        <v>2048</v>
      </c>
      <c r="M105" s="56" t="s">
        <v>2049</v>
      </c>
      <c r="N105" s="56">
        <v>40</v>
      </c>
      <c r="O105" s="56"/>
      <c r="P105" s="56">
        <v>1070</v>
      </c>
      <c r="Q105" s="56">
        <v>267.5</v>
      </c>
      <c r="R105" s="56"/>
      <c r="S105" s="56"/>
      <c r="T105" s="56">
        <v>130</v>
      </c>
      <c r="U105" s="56"/>
      <c r="V105" s="56"/>
      <c r="W105" s="56"/>
      <c r="X105" s="57">
        <f t="shared" si="3"/>
        <v>1467.5</v>
      </c>
      <c r="Y105" s="27">
        <v>4000</v>
      </c>
      <c r="Z105" s="57">
        <f t="shared" si="4"/>
        <v>5467.5</v>
      </c>
      <c r="AA105" s="56"/>
      <c r="AB105" s="63" t="s">
        <v>2050</v>
      </c>
      <c r="AC105" s="15">
        <v>45952</v>
      </c>
      <c r="AD105" s="56"/>
      <c r="AE105" s="56"/>
      <c r="AF105" s="56"/>
      <c r="AG105" s="56"/>
      <c r="AH105" s="56"/>
      <c r="AI105" s="56">
        <v>350</v>
      </c>
      <c r="AJ105" s="56">
        <v>-150</v>
      </c>
      <c r="AK105" s="56"/>
      <c r="AL105" s="56">
        <v>100</v>
      </c>
      <c r="AM105" s="56"/>
      <c r="AN105" s="56"/>
      <c r="AO105" s="135" t="s">
        <v>2046</v>
      </c>
      <c r="AP105" s="59"/>
      <c r="AQ105" s="60"/>
      <c r="AR105" s="59"/>
      <c r="AS105" s="59"/>
    </row>
    <row r="106" spans="1:45" ht="18.75" customHeight="1">
      <c r="A106" s="15">
        <v>45950</v>
      </c>
      <c r="B106" s="49" t="s">
        <v>1948</v>
      </c>
      <c r="C106" s="27" t="s">
        <v>259</v>
      </c>
      <c r="D106" s="27" t="s">
        <v>41</v>
      </c>
      <c r="E106" s="50" t="s">
        <v>1876</v>
      </c>
      <c r="F106" s="51" t="str">
        <f>IFERROR(VLOOKUP(E106,#REF!,2,0),"-")</f>
        <v>-</v>
      </c>
      <c r="G106" s="50" t="s">
        <v>29</v>
      </c>
      <c r="H106" s="56" t="s">
        <v>124</v>
      </c>
      <c r="I106" s="56" t="s">
        <v>1818</v>
      </c>
      <c r="J106" s="56" t="s">
        <v>95</v>
      </c>
      <c r="K106" s="143" t="s">
        <v>2022</v>
      </c>
      <c r="L106" s="56" t="s">
        <v>2023</v>
      </c>
      <c r="M106" s="56" t="s">
        <v>2051</v>
      </c>
      <c r="N106" s="56">
        <v>40</v>
      </c>
      <c r="O106" s="56"/>
      <c r="P106" s="56">
        <v>856</v>
      </c>
      <c r="Q106" s="56">
        <v>267.5</v>
      </c>
      <c r="R106" s="56"/>
      <c r="S106" s="56"/>
      <c r="T106" s="56">
        <v>130</v>
      </c>
      <c r="U106" s="56"/>
      <c r="V106" s="56"/>
      <c r="W106" s="56"/>
      <c r="X106" s="57">
        <f t="shared" si="3"/>
        <v>1253.5</v>
      </c>
      <c r="Y106" s="27">
        <v>4000</v>
      </c>
      <c r="Z106" s="57">
        <f t="shared" si="4"/>
        <v>5253.5</v>
      </c>
      <c r="AA106" s="56"/>
      <c r="AB106" s="14" t="s">
        <v>2025</v>
      </c>
      <c r="AC106" s="15">
        <v>45957</v>
      </c>
      <c r="AD106" s="56"/>
      <c r="AE106" s="56"/>
      <c r="AF106" s="56"/>
      <c r="AG106" s="56"/>
      <c r="AH106" s="56"/>
      <c r="AI106" s="56">
        <v>350</v>
      </c>
      <c r="AJ106" s="56">
        <v>-150</v>
      </c>
      <c r="AK106" s="56"/>
      <c r="AL106" s="56">
        <v>100</v>
      </c>
      <c r="AM106" s="56"/>
      <c r="AN106" s="56"/>
      <c r="AO106" s="135" t="s">
        <v>2052</v>
      </c>
      <c r="AP106" s="59"/>
      <c r="AQ106" s="60"/>
      <c r="AR106" s="59"/>
      <c r="AS106" s="59"/>
    </row>
    <row r="107" spans="1:45" ht="18.75" customHeight="1">
      <c r="A107" s="15">
        <v>45950</v>
      </c>
      <c r="B107" s="49" t="s">
        <v>1948</v>
      </c>
      <c r="C107" s="27" t="s">
        <v>44</v>
      </c>
      <c r="D107" s="27" t="s">
        <v>41</v>
      </c>
      <c r="E107" s="50" t="s">
        <v>222</v>
      </c>
      <c r="F107" s="51" t="str">
        <f>IFERROR(VLOOKUP(E107,#REF!,2,0),"-")</f>
        <v>-</v>
      </c>
      <c r="G107" s="50" t="s">
        <v>29</v>
      </c>
      <c r="H107" s="56" t="s">
        <v>128</v>
      </c>
      <c r="I107" s="56" t="s">
        <v>104</v>
      </c>
      <c r="J107" s="56" t="s">
        <v>106</v>
      </c>
      <c r="K107" s="56" t="s">
        <v>2053</v>
      </c>
      <c r="L107" s="56" t="s">
        <v>2054</v>
      </c>
      <c r="M107" s="56" t="s">
        <v>2055</v>
      </c>
      <c r="N107" s="56">
        <v>20</v>
      </c>
      <c r="O107" s="56"/>
      <c r="P107" s="56">
        <v>535</v>
      </c>
      <c r="Q107" s="56">
        <v>267.5</v>
      </c>
      <c r="R107" s="56"/>
      <c r="S107" s="56"/>
      <c r="T107" s="56">
        <v>130</v>
      </c>
      <c r="U107" s="56"/>
      <c r="V107" s="56">
        <v>1200</v>
      </c>
      <c r="W107" s="56"/>
      <c r="X107" s="57">
        <f t="shared" si="3"/>
        <v>2132.5</v>
      </c>
      <c r="Y107" s="27">
        <v>4000</v>
      </c>
      <c r="Z107" s="57">
        <f t="shared" si="4"/>
        <v>6132.5</v>
      </c>
      <c r="AA107" s="56"/>
      <c r="AB107" s="14" t="s">
        <v>2056</v>
      </c>
      <c r="AC107" s="15">
        <v>45957</v>
      </c>
      <c r="AD107" s="56"/>
      <c r="AE107" s="56"/>
      <c r="AF107" s="56"/>
      <c r="AG107" s="56"/>
      <c r="AH107" s="56"/>
      <c r="AI107" s="56">
        <v>350</v>
      </c>
      <c r="AJ107" s="56"/>
      <c r="AK107" s="56"/>
      <c r="AL107" s="56">
        <v>100</v>
      </c>
      <c r="AM107" s="56"/>
      <c r="AN107" s="56"/>
      <c r="AO107" s="56"/>
      <c r="AP107" s="59"/>
      <c r="AQ107" s="60"/>
      <c r="AR107" s="59"/>
      <c r="AS107" s="59"/>
    </row>
    <row r="108" spans="1:45" ht="18.75" customHeight="1">
      <c r="A108" s="15">
        <v>45950</v>
      </c>
      <c r="B108" s="49" t="s">
        <v>1948</v>
      </c>
      <c r="C108" s="27" t="s">
        <v>46</v>
      </c>
      <c r="D108" s="27" t="s">
        <v>41</v>
      </c>
      <c r="E108" s="50" t="s">
        <v>1916</v>
      </c>
      <c r="F108" s="51" t="str">
        <f>IFERROR(VLOOKUP(E108,#REF!,2,0),"-")</f>
        <v>-</v>
      </c>
      <c r="G108" s="50" t="s">
        <v>29</v>
      </c>
      <c r="H108" s="56" t="s">
        <v>112</v>
      </c>
      <c r="I108" s="56" t="s">
        <v>104</v>
      </c>
      <c r="J108" s="115" t="s">
        <v>105</v>
      </c>
      <c r="K108" s="56" t="s">
        <v>2057</v>
      </c>
      <c r="L108" s="56" t="s">
        <v>2058</v>
      </c>
      <c r="M108" s="56" t="s">
        <v>2059</v>
      </c>
      <c r="N108" s="56">
        <v>40</v>
      </c>
      <c r="O108" s="56"/>
      <c r="P108" s="56">
        <v>856</v>
      </c>
      <c r="Q108" s="56">
        <v>220</v>
      </c>
      <c r="R108" s="56"/>
      <c r="S108" s="56"/>
      <c r="T108" s="56">
        <v>130</v>
      </c>
      <c r="U108" s="56"/>
      <c r="V108" s="56">
        <v>800</v>
      </c>
      <c r="W108" s="56"/>
      <c r="X108" s="57">
        <f t="shared" si="3"/>
        <v>2006</v>
      </c>
      <c r="Y108" s="27">
        <v>4000</v>
      </c>
      <c r="Z108" s="57">
        <f t="shared" si="4"/>
        <v>6006</v>
      </c>
      <c r="AA108" s="56"/>
      <c r="AB108" s="14" t="s">
        <v>2060</v>
      </c>
      <c r="AC108" s="15">
        <v>45960</v>
      </c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9"/>
      <c r="AQ108" s="60"/>
      <c r="AR108" s="59"/>
      <c r="AS108" s="59"/>
    </row>
    <row r="109" spans="1:45" ht="18.75" customHeight="1">
      <c r="A109" s="15">
        <v>45950</v>
      </c>
      <c r="B109" s="49" t="s">
        <v>211</v>
      </c>
      <c r="C109" s="27" t="s">
        <v>47</v>
      </c>
      <c r="D109" s="27" t="s">
        <v>41</v>
      </c>
      <c r="E109" s="50" t="s">
        <v>286</v>
      </c>
      <c r="F109" s="51" t="str">
        <f>IFERROR(VLOOKUP(E109,#REF!,2,0),"-")</f>
        <v>-</v>
      </c>
      <c r="G109" s="50" t="s">
        <v>29</v>
      </c>
      <c r="H109" s="56" t="s">
        <v>175</v>
      </c>
      <c r="I109" s="112" t="s">
        <v>1743</v>
      </c>
      <c r="J109" s="115" t="s">
        <v>2061</v>
      </c>
      <c r="K109" s="56"/>
      <c r="L109" s="138" t="s">
        <v>2062</v>
      </c>
      <c r="M109" s="56" t="s">
        <v>2063</v>
      </c>
      <c r="N109" s="56">
        <v>40</v>
      </c>
      <c r="O109" s="56"/>
      <c r="P109" s="56">
        <v>856</v>
      </c>
      <c r="Q109" s="56">
        <v>220</v>
      </c>
      <c r="R109" s="56"/>
      <c r="S109" s="56"/>
      <c r="T109" s="56">
        <v>130</v>
      </c>
      <c r="U109" s="56"/>
      <c r="V109" s="56"/>
      <c r="W109" s="56"/>
      <c r="X109" s="57">
        <f t="shared" si="3"/>
        <v>1206</v>
      </c>
      <c r="Y109" s="27">
        <v>4000</v>
      </c>
      <c r="Z109" s="57">
        <f t="shared" si="4"/>
        <v>5206</v>
      </c>
      <c r="AA109" s="56"/>
      <c r="AB109" s="137"/>
      <c r="AC109" s="56"/>
      <c r="AD109" s="56"/>
      <c r="AE109" s="56"/>
      <c r="AF109" s="56"/>
      <c r="AG109" s="56"/>
      <c r="AH109" s="56"/>
      <c r="AI109" s="56">
        <v>350</v>
      </c>
      <c r="AJ109" s="56"/>
      <c r="AK109" s="56"/>
      <c r="AL109" s="56">
        <v>100</v>
      </c>
      <c r="AM109" s="56"/>
      <c r="AN109" s="56"/>
      <c r="AO109" s="56"/>
      <c r="AP109" s="59"/>
      <c r="AQ109" s="60"/>
      <c r="AR109" s="59"/>
      <c r="AS109" s="59"/>
    </row>
    <row r="110" spans="1:45" ht="18.75" customHeight="1">
      <c r="A110" s="15">
        <v>45950</v>
      </c>
      <c r="B110" s="49" t="s">
        <v>211</v>
      </c>
      <c r="C110" s="27" t="s">
        <v>50</v>
      </c>
      <c r="D110" s="27" t="s">
        <v>41</v>
      </c>
      <c r="E110" s="50" t="s">
        <v>219</v>
      </c>
      <c r="F110" s="51" t="str">
        <f>IFERROR(VLOOKUP(E110,#REF!,2,0),"-")</f>
        <v>-</v>
      </c>
      <c r="G110" s="50" t="s">
        <v>29</v>
      </c>
      <c r="H110" s="56" t="s">
        <v>175</v>
      </c>
      <c r="I110" s="56" t="s">
        <v>1743</v>
      </c>
      <c r="J110" s="115" t="s">
        <v>2061</v>
      </c>
      <c r="K110" s="56"/>
      <c r="L110" s="138" t="s">
        <v>2062</v>
      </c>
      <c r="M110" s="56" t="s">
        <v>2064</v>
      </c>
      <c r="N110" s="56">
        <v>40</v>
      </c>
      <c r="O110" s="56"/>
      <c r="P110" s="56">
        <v>856</v>
      </c>
      <c r="Q110" s="56">
        <v>220</v>
      </c>
      <c r="R110" s="56"/>
      <c r="S110" s="56"/>
      <c r="T110" s="56">
        <v>130</v>
      </c>
      <c r="U110" s="56"/>
      <c r="V110" s="56">
        <v>300</v>
      </c>
      <c r="W110" s="56"/>
      <c r="X110" s="57">
        <f t="shared" si="3"/>
        <v>1506</v>
      </c>
      <c r="Y110" s="27">
        <v>4000</v>
      </c>
      <c r="Z110" s="57">
        <f t="shared" si="4"/>
        <v>5506</v>
      </c>
      <c r="AA110" s="56"/>
      <c r="AB110" s="4"/>
      <c r="AC110" s="5"/>
      <c r="AD110" s="56"/>
      <c r="AE110" s="56"/>
      <c r="AF110" s="56"/>
      <c r="AG110" s="56"/>
      <c r="AH110" s="56"/>
      <c r="AI110" s="56">
        <v>350</v>
      </c>
      <c r="AJ110" s="56"/>
      <c r="AK110" s="56"/>
      <c r="AL110" s="56">
        <v>100</v>
      </c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15">
        <v>45950</v>
      </c>
      <c r="B111" s="49" t="s">
        <v>1948</v>
      </c>
      <c r="C111" s="27" t="s">
        <v>54</v>
      </c>
      <c r="D111" s="27" t="s">
        <v>41</v>
      </c>
      <c r="E111" s="50" t="s">
        <v>227</v>
      </c>
      <c r="F111" s="51" t="str">
        <f>IFERROR(VLOOKUP(E111,#REF!,2,0),"-")</f>
        <v>-</v>
      </c>
      <c r="G111" s="50" t="s">
        <v>29</v>
      </c>
      <c r="H111" s="56" t="s">
        <v>128</v>
      </c>
      <c r="I111" s="56" t="s">
        <v>2032</v>
      </c>
      <c r="J111" s="56" t="s">
        <v>106</v>
      </c>
      <c r="K111" s="56" t="s">
        <v>2065</v>
      </c>
      <c r="L111" s="56" t="s">
        <v>2066</v>
      </c>
      <c r="M111" s="56" t="s">
        <v>2067</v>
      </c>
      <c r="N111" s="56">
        <v>40</v>
      </c>
      <c r="O111" s="56"/>
      <c r="P111" s="56">
        <v>1070</v>
      </c>
      <c r="Q111" s="56">
        <v>267.5</v>
      </c>
      <c r="R111" s="56"/>
      <c r="S111" s="56"/>
      <c r="T111" s="56">
        <v>130</v>
      </c>
      <c r="U111" s="56"/>
      <c r="V111" s="56"/>
      <c r="W111" s="56"/>
      <c r="X111" s="57">
        <f t="shared" si="3"/>
        <v>1467.5</v>
      </c>
      <c r="Y111" s="27">
        <v>4000</v>
      </c>
      <c r="Z111" s="57">
        <f t="shared" si="4"/>
        <v>5467.5</v>
      </c>
      <c r="AA111" s="56"/>
      <c r="AB111" s="14" t="s">
        <v>2068</v>
      </c>
      <c r="AC111" s="15">
        <v>45957</v>
      </c>
      <c r="AD111" s="56"/>
      <c r="AE111" s="56"/>
      <c r="AF111" s="56"/>
      <c r="AG111" s="56"/>
      <c r="AH111" s="56"/>
      <c r="AI111" s="56">
        <v>350</v>
      </c>
      <c r="AJ111" s="56"/>
      <c r="AK111" s="56"/>
      <c r="AL111" s="56">
        <v>100</v>
      </c>
      <c r="AM111" s="56"/>
      <c r="AN111" s="56"/>
      <c r="AO111" s="56"/>
      <c r="AP111" s="59"/>
      <c r="AQ111" s="60"/>
      <c r="AR111" s="59"/>
      <c r="AS111" s="59"/>
    </row>
    <row r="112" spans="1:45" ht="18.75" customHeight="1">
      <c r="A112" s="15">
        <v>45950</v>
      </c>
      <c r="B112" s="49" t="s">
        <v>68</v>
      </c>
      <c r="C112" s="27" t="s">
        <v>56</v>
      </c>
      <c r="D112" s="27" t="s">
        <v>41</v>
      </c>
      <c r="E112" s="50" t="s">
        <v>253</v>
      </c>
      <c r="F112" s="51" t="str">
        <f>IFERROR(VLOOKUP(E112,#REF!,2,0),"-")</f>
        <v>-</v>
      </c>
      <c r="G112" s="50" t="s">
        <v>24</v>
      </c>
      <c r="H112" s="56" t="s">
        <v>69</v>
      </c>
      <c r="I112" s="56" t="s">
        <v>126</v>
      </c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7">
        <f t="shared" si="3"/>
        <v>0</v>
      </c>
      <c r="Y112" s="27"/>
      <c r="Z112" s="57">
        <f t="shared" si="4"/>
        <v>0</v>
      </c>
      <c r="AA112" s="56"/>
      <c r="AB112" s="137"/>
      <c r="AC112" s="15"/>
      <c r="AD112" s="56"/>
      <c r="AE112" s="56"/>
      <c r="AF112" s="56"/>
      <c r="AG112" s="56"/>
      <c r="AH112" s="56"/>
      <c r="AI112" s="56">
        <v>700</v>
      </c>
      <c r="AJ112" s="56"/>
      <c r="AK112" s="56"/>
      <c r="AL112" s="56">
        <v>100</v>
      </c>
      <c r="AM112" s="56"/>
      <c r="AN112" s="56"/>
      <c r="AO112" s="56"/>
      <c r="AP112" s="59"/>
      <c r="AQ112" s="60"/>
      <c r="AR112" s="59"/>
      <c r="AS112" s="59"/>
    </row>
    <row r="113" spans="1:45" ht="18.75" customHeight="1">
      <c r="A113" s="15">
        <v>45950</v>
      </c>
      <c r="B113" s="49" t="s">
        <v>68</v>
      </c>
      <c r="C113" s="27" t="s">
        <v>78</v>
      </c>
      <c r="D113" s="27" t="s">
        <v>41</v>
      </c>
      <c r="E113" s="50" t="s">
        <v>55</v>
      </c>
      <c r="F113" s="51" t="str">
        <f>IFERROR(VLOOKUP(E113,#REF!,2,0),"-")</f>
        <v>-</v>
      </c>
      <c r="G113" s="50" t="s">
        <v>24</v>
      </c>
      <c r="H113" s="56" t="s">
        <v>69</v>
      </c>
      <c r="I113" s="56" t="s">
        <v>126</v>
      </c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7">
        <f t="shared" si="3"/>
        <v>0</v>
      </c>
      <c r="Y113" s="27"/>
      <c r="Z113" s="57">
        <f t="shared" si="4"/>
        <v>0</v>
      </c>
      <c r="AA113" s="56"/>
      <c r="AB113" s="137"/>
      <c r="AC113" s="15"/>
      <c r="AD113" s="56"/>
      <c r="AE113" s="56"/>
      <c r="AF113" s="56"/>
      <c r="AG113" s="56"/>
      <c r="AH113" s="56"/>
      <c r="AI113" s="56">
        <v>700</v>
      </c>
      <c r="AJ113" s="56"/>
      <c r="AK113" s="56"/>
      <c r="AL113" s="56">
        <v>100</v>
      </c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45950</v>
      </c>
      <c r="B114" s="49" t="s">
        <v>21</v>
      </c>
      <c r="C114" s="27" t="s">
        <v>79</v>
      </c>
      <c r="D114" s="27" t="s">
        <v>41</v>
      </c>
      <c r="E114" s="50" t="s">
        <v>53</v>
      </c>
      <c r="F114" s="51" t="str">
        <f>IFERROR(VLOOKUP(E114,#REF!,2,0),"-")</f>
        <v>-</v>
      </c>
      <c r="G114" s="50" t="s">
        <v>24</v>
      </c>
      <c r="H114" s="56" t="s">
        <v>1766</v>
      </c>
      <c r="I114" s="56" t="s">
        <v>2069</v>
      </c>
      <c r="J114" s="56"/>
      <c r="K114" s="56"/>
      <c r="L114" s="56"/>
      <c r="M114" s="56" t="s">
        <v>51</v>
      </c>
      <c r="N114" s="56">
        <v>40</v>
      </c>
      <c r="O114" s="56"/>
      <c r="P114" s="56"/>
      <c r="Q114" s="56"/>
      <c r="R114" s="56"/>
      <c r="S114" s="56"/>
      <c r="T114" s="56"/>
      <c r="U114" s="56"/>
      <c r="V114" s="56"/>
      <c r="W114" s="56"/>
      <c r="X114" s="57">
        <f t="shared" si="3"/>
        <v>0</v>
      </c>
      <c r="Y114" s="27">
        <v>6790</v>
      </c>
      <c r="Z114" s="57">
        <f t="shared" si="4"/>
        <v>6790</v>
      </c>
      <c r="AA114" s="56"/>
      <c r="AB114" s="14" t="s">
        <v>2070</v>
      </c>
      <c r="AC114" s="15">
        <v>45959</v>
      </c>
      <c r="AD114" s="56"/>
      <c r="AE114" s="56"/>
      <c r="AF114" s="56"/>
      <c r="AG114" s="56"/>
      <c r="AH114" s="56"/>
      <c r="AI114" s="56">
        <v>500</v>
      </c>
      <c r="AJ114" s="56"/>
      <c r="AK114" s="56"/>
      <c r="AL114" s="56">
        <v>100</v>
      </c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45950</v>
      </c>
      <c r="B115" s="49" t="s">
        <v>68</v>
      </c>
      <c r="C115" s="27" t="s">
        <v>80</v>
      </c>
      <c r="D115" s="27" t="s">
        <v>41</v>
      </c>
      <c r="E115" s="50" t="s">
        <v>258</v>
      </c>
      <c r="F115" s="51" t="str">
        <f>IFERROR(VLOOKUP(E115,#REF!,2,0),"-")</f>
        <v>-</v>
      </c>
      <c r="G115" s="50" t="s">
        <v>24</v>
      </c>
      <c r="H115" s="56" t="s">
        <v>69</v>
      </c>
      <c r="I115" s="56" t="s">
        <v>126</v>
      </c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7">
        <f t="shared" si="3"/>
        <v>0</v>
      </c>
      <c r="Y115" s="27"/>
      <c r="Z115" s="57">
        <f t="shared" si="4"/>
        <v>0</v>
      </c>
      <c r="AA115" s="56"/>
      <c r="AB115" s="137"/>
      <c r="AC115" s="15"/>
      <c r="AD115" s="56"/>
      <c r="AE115" s="56"/>
      <c r="AF115" s="56"/>
      <c r="AG115" s="56"/>
      <c r="AH115" s="56"/>
      <c r="AI115" s="56">
        <v>700</v>
      </c>
      <c r="AJ115" s="56"/>
      <c r="AK115" s="56"/>
      <c r="AL115" s="56">
        <v>100</v>
      </c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45950</v>
      </c>
      <c r="B116" s="49" t="s">
        <v>1948</v>
      </c>
      <c r="C116" s="27" t="s">
        <v>81</v>
      </c>
      <c r="D116" s="27" t="s">
        <v>41</v>
      </c>
      <c r="E116" s="50" t="s">
        <v>74</v>
      </c>
      <c r="F116" s="51" t="str">
        <f>IFERROR(VLOOKUP(E116,#REF!,2,0),"-")</f>
        <v>-</v>
      </c>
      <c r="G116" s="50" t="s">
        <v>29</v>
      </c>
      <c r="H116" s="56" t="s">
        <v>128</v>
      </c>
      <c r="I116" s="56" t="s">
        <v>2032</v>
      </c>
      <c r="J116" s="56" t="s">
        <v>106</v>
      </c>
      <c r="K116" s="56" t="s">
        <v>2071</v>
      </c>
      <c r="L116" s="56" t="s">
        <v>2072</v>
      </c>
      <c r="M116" s="56" t="s">
        <v>2073</v>
      </c>
      <c r="N116" s="56">
        <v>40</v>
      </c>
      <c r="O116" s="56"/>
      <c r="P116" s="56">
        <v>1070</v>
      </c>
      <c r="Q116" s="56">
        <v>267.5</v>
      </c>
      <c r="R116" s="56"/>
      <c r="S116" s="56"/>
      <c r="T116" s="56">
        <v>130</v>
      </c>
      <c r="U116" s="56"/>
      <c r="V116" s="56"/>
      <c r="W116" s="56"/>
      <c r="X116" s="57">
        <f t="shared" si="3"/>
        <v>1467.5</v>
      </c>
      <c r="Y116" s="27">
        <v>4000</v>
      </c>
      <c r="Z116" s="57">
        <f t="shared" si="4"/>
        <v>5467.5</v>
      </c>
      <c r="AA116" s="56"/>
      <c r="AB116" s="14" t="s">
        <v>2074</v>
      </c>
      <c r="AC116" s="15">
        <v>45957</v>
      </c>
      <c r="AD116" s="56"/>
      <c r="AE116" s="56"/>
      <c r="AF116" s="56"/>
      <c r="AG116" s="56"/>
      <c r="AH116" s="56"/>
      <c r="AI116" s="56">
        <v>350</v>
      </c>
      <c r="AJ116" s="56"/>
      <c r="AK116" s="56"/>
      <c r="AL116" s="56">
        <v>100</v>
      </c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45950</v>
      </c>
      <c r="B117" s="49" t="s">
        <v>211</v>
      </c>
      <c r="C117" s="27" t="s">
        <v>256</v>
      </c>
      <c r="D117" s="27" t="s">
        <v>41</v>
      </c>
      <c r="E117" s="50" t="s">
        <v>266</v>
      </c>
      <c r="F117" s="51" t="str">
        <f>IFERROR(VLOOKUP(E117,#REF!,2,0),"-")</f>
        <v>-</v>
      </c>
      <c r="G117" s="50" t="s">
        <v>29</v>
      </c>
      <c r="H117" s="56" t="s">
        <v>175</v>
      </c>
      <c r="I117" s="56" t="s">
        <v>1743</v>
      </c>
      <c r="J117" s="115" t="s">
        <v>2061</v>
      </c>
      <c r="K117" s="56"/>
      <c r="L117" s="138" t="s">
        <v>2062</v>
      </c>
      <c r="M117" s="56" t="s">
        <v>2075</v>
      </c>
      <c r="N117" s="56">
        <v>40</v>
      </c>
      <c r="O117" s="56"/>
      <c r="P117" s="56">
        <v>856</v>
      </c>
      <c r="Q117" s="56">
        <v>220</v>
      </c>
      <c r="R117" s="56"/>
      <c r="S117" s="56"/>
      <c r="T117" s="56">
        <v>130</v>
      </c>
      <c r="U117" s="56"/>
      <c r="V117" s="56"/>
      <c r="W117" s="56"/>
      <c r="X117" s="57">
        <f t="shared" si="3"/>
        <v>1206</v>
      </c>
      <c r="Y117" s="27">
        <v>4000</v>
      </c>
      <c r="Z117" s="57">
        <f t="shared" si="4"/>
        <v>5206</v>
      </c>
      <c r="AA117" s="56"/>
      <c r="AB117" s="137"/>
      <c r="AC117" s="15"/>
      <c r="AD117" s="56"/>
      <c r="AE117" s="56"/>
      <c r="AF117" s="56"/>
      <c r="AG117" s="56"/>
      <c r="AH117" s="56"/>
      <c r="AI117" s="56">
        <v>350</v>
      </c>
      <c r="AJ117" s="56"/>
      <c r="AK117" s="56"/>
      <c r="AL117" s="56">
        <v>100</v>
      </c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45950</v>
      </c>
      <c r="B118" s="49" t="s">
        <v>30</v>
      </c>
      <c r="C118" s="27"/>
      <c r="D118" s="27" t="s">
        <v>41</v>
      </c>
      <c r="E118" s="50" t="s">
        <v>32</v>
      </c>
      <c r="F118" s="51" t="str">
        <f>IFERROR(VLOOKUP(E118,#REF!,2,0),"-")</f>
        <v>-</v>
      </c>
      <c r="G118" s="50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7">
        <f t="shared" si="3"/>
        <v>0</v>
      </c>
      <c r="Y118" s="27"/>
      <c r="Z118" s="57">
        <f t="shared" si="4"/>
        <v>0</v>
      </c>
      <c r="AA118" s="56"/>
      <c r="AB118" s="137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15">
        <v>45950</v>
      </c>
      <c r="B119" s="49" t="s">
        <v>60</v>
      </c>
      <c r="C119" s="27" t="s">
        <v>282</v>
      </c>
      <c r="D119" s="27" t="s">
        <v>41</v>
      </c>
      <c r="E119" s="50" t="s">
        <v>210</v>
      </c>
      <c r="F119" s="51" t="str">
        <f>IFERROR(VLOOKUP(E119,#REF!,2,0),"-")</f>
        <v>-</v>
      </c>
      <c r="G119" s="50"/>
      <c r="H119" s="135"/>
      <c r="I119" s="135" t="s">
        <v>2076</v>
      </c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7">
        <f t="shared" si="3"/>
        <v>0</v>
      </c>
      <c r="Y119" s="27"/>
      <c r="Z119" s="57">
        <f t="shared" si="4"/>
        <v>0</v>
      </c>
      <c r="AA119" s="56"/>
      <c r="AB119" s="137"/>
      <c r="AC119" s="15"/>
      <c r="AD119" s="56"/>
      <c r="AE119" s="56"/>
      <c r="AF119" s="56"/>
      <c r="AG119" s="56"/>
      <c r="AH119" s="56"/>
      <c r="AI119" s="56"/>
      <c r="AJ119" s="56">
        <v>150</v>
      </c>
      <c r="AK119" s="56"/>
      <c r="AL119" s="56"/>
      <c r="AM119" s="56"/>
      <c r="AN119" s="56"/>
      <c r="AO119" s="135" t="s">
        <v>2052</v>
      </c>
      <c r="AP119" s="59"/>
      <c r="AQ119" s="60"/>
      <c r="AR119" s="59"/>
      <c r="AS119" s="59"/>
    </row>
    <row r="120" spans="1:45" ht="18.75" customHeight="1">
      <c r="A120" s="15">
        <v>45950</v>
      </c>
      <c r="B120" s="81" t="s">
        <v>60</v>
      </c>
      <c r="C120" s="82"/>
      <c r="D120" s="82" t="s">
        <v>41</v>
      </c>
      <c r="E120" s="83" t="s">
        <v>234</v>
      </c>
      <c r="F120" s="84" t="str">
        <f>IFERROR(VLOOKUP(E120,#REF!,2,0),"-")</f>
        <v>-</v>
      </c>
      <c r="G120" s="50"/>
      <c r="H120" s="135" t="s">
        <v>137</v>
      </c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86">
        <f t="shared" si="3"/>
        <v>0</v>
      </c>
      <c r="Y120" s="27"/>
      <c r="Z120" s="57">
        <f t="shared" si="4"/>
        <v>0</v>
      </c>
      <c r="AA120" s="56"/>
      <c r="AB120" s="4"/>
      <c r="AC120" s="5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67">
        <v>45951</v>
      </c>
      <c r="B121" s="49" t="s">
        <v>1948</v>
      </c>
      <c r="C121" s="27" t="s">
        <v>22</v>
      </c>
      <c r="D121" s="27" t="s">
        <v>23</v>
      </c>
      <c r="E121" s="50" t="s">
        <v>207</v>
      </c>
      <c r="F121" s="51" t="str">
        <f>IFERROR(VLOOKUP(E121,#REF!,2,0),"-")</f>
        <v>-</v>
      </c>
      <c r="G121" s="70" t="s">
        <v>29</v>
      </c>
      <c r="H121" s="73" t="s">
        <v>1955</v>
      </c>
      <c r="I121" s="73" t="s">
        <v>2032</v>
      </c>
      <c r="J121" s="73" t="s">
        <v>105</v>
      </c>
      <c r="K121" s="73" t="s">
        <v>2077</v>
      </c>
      <c r="L121" s="73" t="s">
        <v>2078</v>
      </c>
      <c r="M121" s="73" t="s">
        <v>2079</v>
      </c>
      <c r="N121" s="73">
        <v>40</v>
      </c>
      <c r="O121" s="73"/>
      <c r="P121" s="73">
        <v>856</v>
      </c>
      <c r="Q121" s="73">
        <v>255</v>
      </c>
      <c r="R121" s="73"/>
      <c r="S121" s="73"/>
      <c r="T121" s="73">
        <v>130</v>
      </c>
      <c r="U121" s="73"/>
      <c r="V121" s="73"/>
      <c r="W121" s="73"/>
      <c r="X121" s="57">
        <f t="shared" si="3"/>
        <v>1241</v>
      </c>
      <c r="Y121" s="69">
        <v>4000</v>
      </c>
      <c r="Z121" s="57">
        <f t="shared" si="4"/>
        <v>5241</v>
      </c>
      <c r="AA121" s="73"/>
      <c r="AB121" s="13" t="s">
        <v>2080</v>
      </c>
      <c r="AC121" s="5">
        <v>45957</v>
      </c>
      <c r="AD121" s="73"/>
      <c r="AE121" s="73"/>
      <c r="AF121" s="73"/>
      <c r="AG121" s="73"/>
      <c r="AH121" s="73"/>
      <c r="AI121" s="73">
        <v>350</v>
      </c>
      <c r="AJ121" s="73"/>
      <c r="AK121" s="73"/>
      <c r="AL121" s="73">
        <v>100</v>
      </c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15">
        <v>45951</v>
      </c>
      <c r="B122" s="49" t="s">
        <v>1900</v>
      </c>
      <c r="C122" s="27" t="s">
        <v>28</v>
      </c>
      <c r="D122" s="27" t="s">
        <v>23</v>
      </c>
      <c r="E122" s="50" t="s">
        <v>261</v>
      </c>
      <c r="F122" s="51" t="str">
        <f>IFERROR(VLOOKUP(E122,#REF!,2,0),"-")</f>
        <v>-</v>
      </c>
      <c r="G122" s="50" t="s">
        <v>29</v>
      </c>
      <c r="H122" s="56" t="s">
        <v>193</v>
      </c>
      <c r="I122" s="135" t="s">
        <v>2081</v>
      </c>
      <c r="J122" s="56" t="s">
        <v>117</v>
      </c>
      <c r="K122" s="56"/>
      <c r="L122" s="56" t="s">
        <v>2082</v>
      </c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7">
        <f t="shared" si="3"/>
        <v>0</v>
      </c>
      <c r="Y122" s="27">
        <v>2800</v>
      </c>
      <c r="Z122" s="57">
        <f t="shared" si="4"/>
        <v>2800</v>
      </c>
      <c r="AA122" s="56"/>
      <c r="AB122" s="14" t="s">
        <v>2083</v>
      </c>
      <c r="AC122" s="15">
        <v>45952</v>
      </c>
      <c r="AD122" s="56"/>
      <c r="AE122" s="56"/>
      <c r="AF122" s="56"/>
      <c r="AG122" s="56"/>
      <c r="AH122" s="56"/>
      <c r="AI122" s="56">
        <v>350</v>
      </c>
      <c r="AJ122" s="56"/>
      <c r="AK122" s="56"/>
      <c r="AL122" s="56">
        <v>100</v>
      </c>
      <c r="AM122" s="56"/>
      <c r="AN122" s="56"/>
      <c r="AO122" s="56" t="s">
        <v>2084</v>
      </c>
      <c r="AP122" s="59"/>
      <c r="AQ122" s="60"/>
      <c r="AR122" s="59"/>
      <c r="AS122" s="59"/>
    </row>
    <row r="123" spans="1:45" ht="18.75" customHeight="1">
      <c r="A123" s="15">
        <v>45951</v>
      </c>
      <c r="B123" s="49" t="s">
        <v>1948</v>
      </c>
      <c r="C123" s="27" t="s">
        <v>31</v>
      </c>
      <c r="D123" s="27" t="s">
        <v>23</v>
      </c>
      <c r="E123" s="50" t="s">
        <v>1895</v>
      </c>
      <c r="F123" s="51" t="str">
        <f>IFERROR(VLOOKUP(E123,#REF!,2,0),"-")</f>
        <v>-</v>
      </c>
      <c r="G123" s="50" t="s">
        <v>29</v>
      </c>
      <c r="H123" s="56" t="s">
        <v>194</v>
      </c>
      <c r="I123" s="56" t="s">
        <v>2032</v>
      </c>
      <c r="J123" s="56" t="s">
        <v>105</v>
      </c>
      <c r="K123" s="56" t="s">
        <v>2085</v>
      </c>
      <c r="L123" s="56" t="s">
        <v>2086</v>
      </c>
      <c r="M123" s="56" t="s">
        <v>2087</v>
      </c>
      <c r="N123" s="56">
        <v>40</v>
      </c>
      <c r="O123" s="56"/>
      <c r="P123" s="56">
        <v>856</v>
      </c>
      <c r="Q123" s="56">
        <v>249.99</v>
      </c>
      <c r="R123" s="56"/>
      <c r="S123" s="56"/>
      <c r="T123" s="56">
        <v>130</v>
      </c>
      <c r="U123" s="56"/>
      <c r="V123" s="56"/>
      <c r="W123" s="56"/>
      <c r="X123" s="57">
        <f t="shared" si="3"/>
        <v>1235.99</v>
      </c>
      <c r="Y123" s="27">
        <v>4000</v>
      </c>
      <c r="Z123" s="57">
        <f t="shared" si="4"/>
        <v>5235.99</v>
      </c>
      <c r="AA123" s="56"/>
      <c r="AB123" s="13" t="s">
        <v>2088</v>
      </c>
      <c r="AC123" s="5">
        <v>45957</v>
      </c>
      <c r="AD123" s="56"/>
      <c r="AE123" s="56"/>
      <c r="AF123" s="56"/>
      <c r="AG123" s="56"/>
      <c r="AH123" s="56"/>
      <c r="AI123" s="56">
        <v>350</v>
      </c>
      <c r="AJ123" s="56"/>
      <c r="AK123" s="56"/>
      <c r="AL123" s="56">
        <v>100</v>
      </c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45951</v>
      </c>
      <c r="B124" s="49" t="s">
        <v>42</v>
      </c>
      <c r="C124" s="27" t="s">
        <v>33</v>
      </c>
      <c r="D124" s="27" t="s">
        <v>23</v>
      </c>
      <c r="E124" s="50" t="s">
        <v>1926</v>
      </c>
      <c r="F124" s="51" t="str">
        <f>IFERROR(VLOOKUP(E124,#REF!,2,0),"-")</f>
        <v>-</v>
      </c>
      <c r="G124" s="50" t="s">
        <v>35</v>
      </c>
      <c r="H124" s="56" t="s">
        <v>105</v>
      </c>
      <c r="I124" s="56" t="s">
        <v>1823</v>
      </c>
      <c r="J124" s="56" t="s">
        <v>107</v>
      </c>
      <c r="K124" s="56">
        <v>1598</v>
      </c>
      <c r="L124" s="56" t="s">
        <v>2089</v>
      </c>
      <c r="M124" s="56" t="s">
        <v>2090</v>
      </c>
      <c r="N124" s="56">
        <v>40</v>
      </c>
      <c r="O124" s="56"/>
      <c r="P124" s="56">
        <v>1300</v>
      </c>
      <c r="Q124" s="56">
        <v>250</v>
      </c>
      <c r="R124" s="56"/>
      <c r="S124" s="56"/>
      <c r="T124" s="56"/>
      <c r="U124" s="56"/>
      <c r="V124" s="56"/>
      <c r="W124" s="56"/>
      <c r="X124" s="57">
        <f t="shared" si="3"/>
        <v>1550</v>
      </c>
      <c r="Y124" s="27">
        <v>4363</v>
      </c>
      <c r="Z124" s="57">
        <f t="shared" si="4"/>
        <v>5913</v>
      </c>
      <c r="AA124" s="56"/>
      <c r="AB124" s="14" t="s">
        <v>2091</v>
      </c>
      <c r="AC124" s="15">
        <v>45958</v>
      </c>
      <c r="AD124" s="56"/>
      <c r="AE124" s="56"/>
      <c r="AF124" s="56"/>
      <c r="AG124" s="56"/>
      <c r="AH124" s="56"/>
      <c r="AI124" s="56">
        <v>350</v>
      </c>
      <c r="AJ124" s="56"/>
      <c r="AK124" s="56"/>
      <c r="AL124" s="56">
        <v>100</v>
      </c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45951</v>
      </c>
      <c r="B125" s="49" t="s">
        <v>1900</v>
      </c>
      <c r="C125" s="27" t="s">
        <v>34</v>
      </c>
      <c r="D125" s="27" t="s">
        <v>23</v>
      </c>
      <c r="E125" s="50" t="s">
        <v>75</v>
      </c>
      <c r="F125" s="51" t="str">
        <f>IFERROR(VLOOKUP(E125,#REF!,2,0),"-")</f>
        <v>-</v>
      </c>
      <c r="G125" s="50" t="s">
        <v>29</v>
      </c>
      <c r="H125" s="56" t="s">
        <v>193</v>
      </c>
      <c r="I125" s="135" t="s">
        <v>2092</v>
      </c>
      <c r="J125" s="56" t="s">
        <v>117</v>
      </c>
      <c r="K125" s="56"/>
      <c r="L125" s="56" t="s">
        <v>2082</v>
      </c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7">
        <f t="shared" si="3"/>
        <v>0</v>
      </c>
      <c r="Y125" s="27">
        <v>2800</v>
      </c>
      <c r="Z125" s="57">
        <f t="shared" si="4"/>
        <v>2800</v>
      </c>
      <c r="AA125" s="56"/>
      <c r="AB125" s="14" t="s">
        <v>2083</v>
      </c>
      <c r="AC125" s="15">
        <v>45952</v>
      </c>
      <c r="AD125" s="56"/>
      <c r="AE125" s="56"/>
      <c r="AF125" s="56"/>
      <c r="AG125" s="56"/>
      <c r="AH125" s="56"/>
      <c r="AI125" s="56">
        <v>350</v>
      </c>
      <c r="AJ125" s="56"/>
      <c r="AK125" s="56"/>
      <c r="AL125" s="56">
        <v>100</v>
      </c>
      <c r="AM125" s="56"/>
      <c r="AN125" s="56"/>
      <c r="AO125" s="56" t="s">
        <v>2084</v>
      </c>
      <c r="AP125" s="59"/>
      <c r="AQ125" s="60"/>
      <c r="AR125" s="59"/>
      <c r="AS125" s="59"/>
    </row>
    <row r="126" spans="1:45" ht="18.75" customHeight="1">
      <c r="A126" s="15">
        <v>45951</v>
      </c>
      <c r="B126" s="49" t="s">
        <v>1948</v>
      </c>
      <c r="C126" s="27" t="s">
        <v>36</v>
      </c>
      <c r="D126" s="27" t="s">
        <v>23</v>
      </c>
      <c r="E126" s="50" t="s">
        <v>37</v>
      </c>
      <c r="F126" s="51" t="str">
        <f>IFERROR(VLOOKUP(E126,#REF!,2,0),"-")</f>
        <v>-</v>
      </c>
      <c r="G126" s="50" t="s">
        <v>29</v>
      </c>
      <c r="H126" s="56" t="s">
        <v>194</v>
      </c>
      <c r="I126" s="56" t="s">
        <v>2032</v>
      </c>
      <c r="J126" s="56" t="s">
        <v>105</v>
      </c>
      <c r="K126" s="56" t="s">
        <v>2093</v>
      </c>
      <c r="L126" s="56" t="s">
        <v>2094</v>
      </c>
      <c r="M126" s="56" t="s">
        <v>2095</v>
      </c>
      <c r="N126" s="56">
        <v>40</v>
      </c>
      <c r="O126" s="56"/>
      <c r="P126" s="56">
        <v>856</v>
      </c>
      <c r="Q126" s="56">
        <v>249.99</v>
      </c>
      <c r="R126" s="56"/>
      <c r="S126" s="56"/>
      <c r="T126" s="56">
        <v>130</v>
      </c>
      <c r="U126" s="56"/>
      <c r="V126" s="56"/>
      <c r="W126" s="56"/>
      <c r="X126" s="57">
        <f t="shared" si="3"/>
        <v>1235.99</v>
      </c>
      <c r="Y126" s="27">
        <v>4000</v>
      </c>
      <c r="Z126" s="57">
        <f t="shared" si="4"/>
        <v>5235.99</v>
      </c>
      <c r="AA126" s="56"/>
      <c r="AB126" s="14" t="s">
        <v>2096</v>
      </c>
      <c r="AC126" s="15">
        <v>45957</v>
      </c>
      <c r="AD126" s="56"/>
      <c r="AE126" s="56"/>
      <c r="AF126" s="56"/>
      <c r="AG126" s="56"/>
      <c r="AH126" s="56"/>
      <c r="AI126" s="56">
        <v>350</v>
      </c>
      <c r="AJ126" s="56"/>
      <c r="AK126" s="56"/>
      <c r="AL126" s="56">
        <v>100</v>
      </c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45951</v>
      </c>
      <c r="B127" s="49" t="s">
        <v>202</v>
      </c>
      <c r="C127" s="27" t="s">
        <v>39</v>
      </c>
      <c r="D127" s="27" t="s">
        <v>23</v>
      </c>
      <c r="E127" s="50" t="s">
        <v>151</v>
      </c>
      <c r="F127" s="51" t="str">
        <f>IFERROR(VLOOKUP(E127,#REF!,2,0),"-")</f>
        <v>-</v>
      </c>
      <c r="G127" s="50" t="s">
        <v>24</v>
      </c>
      <c r="H127" s="56" t="s">
        <v>1720</v>
      </c>
      <c r="I127" s="56" t="s">
        <v>1721</v>
      </c>
      <c r="J127" s="56"/>
      <c r="K127" s="56"/>
      <c r="L127" s="56"/>
      <c r="M127" s="56" t="s">
        <v>146</v>
      </c>
      <c r="N127" s="56">
        <v>40</v>
      </c>
      <c r="O127" s="56"/>
      <c r="P127" s="56"/>
      <c r="Q127" s="56"/>
      <c r="R127" s="56"/>
      <c r="S127" s="56"/>
      <c r="T127" s="56"/>
      <c r="U127" s="56"/>
      <c r="V127" s="56"/>
      <c r="W127" s="56"/>
      <c r="X127" s="57">
        <f t="shared" si="3"/>
        <v>0</v>
      </c>
      <c r="Y127" s="27">
        <v>6800</v>
      </c>
      <c r="Z127" s="57">
        <f t="shared" si="4"/>
        <v>6800</v>
      </c>
      <c r="AA127" s="56"/>
      <c r="AB127" s="63" t="s">
        <v>2097</v>
      </c>
      <c r="AC127" s="101">
        <v>45966</v>
      </c>
      <c r="AD127" s="56"/>
      <c r="AE127" s="56"/>
      <c r="AF127" s="56"/>
      <c r="AG127" s="56"/>
      <c r="AH127" s="56"/>
      <c r="AI127" s="56">
        <v>450</v>
      </c>
      <c r="AJ127" s="56"/>
      <c r="AK127" s="56"/>
      <c r="AL127" s="56">
        <v>100</v>
      </c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45951</v>
      </c>
      <c r="B128" s="49" t="s">
        <v>211</v>
      </c>
      <c r="C128" s="27" t="s">
        <v>52</v>
      </c>
      <c r="D128" s="27" t="s">
        <v>41</v>
      </c>
      <c r="E128" s="50" t="s">
        <v>1876</v>
      </c>
      <c r="F128" s="51" t="str">
        <f>IFERROR(VLOOKUP(E128,#REF!,2,0),"-")</f>
        <v>-</v>
      </c>
      <c r="G128" s="50" t="s">
        <v>29</v>
      </c>
      <c r="H128" s="56" t="s">
        <v>140</v>
      </c>
      <c r="I128" s="56" t="s">
        <v>1743</v>
      </c>
      <c r="J128" s="56" t="s">
        <v>117</v>
      </c>
      <c r="K128" s="56"/>
      <c r="L128" s="98" t="s">
        <v>2098</v>
      </c>
      <c r="M128" s="56" t="s">
        <v>2099</v>
      </c>
      <c r="N128" s="56">
        <v>40</v>
      </c>
      <c r="O128" s="56"/>
      <c r="P128" s="56">
        <v>856</v>
      </c>
      <c r="Q128" s="56">
        <v>249.99</v>
      </c>
      <c r="R128" s="56"/>
      <c r="S128" s="56"/>
      <c r="T128" s="56">
        <v>130</v>
      </c>
      <c r="U128" s="56"/>
      <c r="V128" s="56"/>
      <c r="W128" s="56"/>
      <c r="X128" s="57">
        <f t="shared" si="3"/>
        <v>1235.99</v>
      </c>
      <c r="Y128" s="27">
        <v>4000</v>
      </c>
      <c r="Z128" s="57">
        <f t="shared" si="4"/>
        <v>5235.99</v>
      </c>
      <c r="AA128" s="56"/>
      <c r="AB128" s="137"/>
      <c r="AC128" s="15"/>
      <c r="AD128" s="56"/>
      <c r="AE128" s="56"/>
      <c r="AF128" s="56"/>
      <c r="AG128" s="56"/>
      <c r="AH128" s="56"/>
      <c r="AI128" s="56">
        <v>350</v>
      </c>
      <c r="AJ128" s="56"/>
      <c r="AK128" s="56"/>
      <c r="AL128" s="56">
        <v>100</v>
      </c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45951</v>
      </c>
      <c r="B129" s="49" t="s">
        <v>211</v>
      </c>
      <c r="C129" s="27" t="s">
        <v>44</v>
      </c>
      <c r="D129" s="27" t="s">
        <v>41</v>
      </c>
      <c r="E129" s="50" t="s">
        <v>222</v>
      </c>
      <c r="F129" s="51" t="str">
        <f>IFERROR(VLOOKUP(E129,#REF!,2,0),"-")</f>
        <v>-</v>
      </c>
      <c r="G129" s="50" t="s">
        <v>29</v>
      </c>
      <c r="H129" s="56" t="s">
        <v>112</v>
      </c>
      <c r="I129" s="56" t="s">
        <v>1743</v>
      </c>
      <c r="J129" s="56" t="s">
        <v>117</v>
      </c>
      <c r="K129" s="56"/>
      <c r="L129" s="98" t="s">
        <v>2100</v>
      </c>
      <c r="M129" s="56" t="s">
        <v>2101</v>
      </c>
      <c r="N129" s="56">
        <v>40</v>
      </c>
      <c r="O129" s="56"/>
      <c r="P129" s="56">
        <v>856</v>
      </c>
      <c r="Q129" s="56">
        <v>220</v>
      </c>
      <c r="R129" s="56"/>
      <c r="S129" s="56"/>
      <c r="T129" s="56">
        <v>130</v>
      </c>
      <c r="U129" s="56"/>
      <c r="V129" s="56"/>
      <c r="W129" s="56"/>
      <c r="X129" s="57">
        <f t="shared" si="3"/>
        <v>1206</v>
      </c>
      <c r="Y129" s="27">
        <v>4000</v>
      </c>
      <c r="Z129" s="57">
        <f t="shared" si="4"/>
        <v>5206</v>
      </c>
      <c r="AA129" s="56"/>
      <c r="AB129" s="137"/>
      <c r="AC129" s="15"/>
      <c r="AD129" s="56"/>
      <c r="AE129" s="56"/>
      <c r="AF129" s="56"/>
      <c r="AG129" s="56"/>
      <c r="AH129" s="56"/>
      <c r="AI129" s="56">
        <v>350</v>
      </c>
      <c r="AJ129" s="56"/>
      <c r="AK129" s="56"/>
      <c r="AL129" s="56">
        <v>100</v>
      </c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45951</v>
      </c>
      <c r="B130" s="49" t="s">
        <v>30</v>
      </c>
      <c r="C130" s="27" t="s">
        <v>46</v>
      </c>
      <c r="D130" s="27" t="s">
        <v>41</v>
      </c>
      <c r="E130" s="50" t="s">
        <v>32</v>
      </c>
      <c r="F130" s="51" t="str">
        <f>IFERROR(VLOOKUP(E130,#REF!,2,0),"-")</f>
        <v>-</v>
      </c>
      <c r="G130" s="50"/>
      <c r="H130" s="135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7">
        <f t="shared" si="3"/>
        <v>0</v>
      </c>
      <c r="Y130" s="27"/>
      <c r="Z130" s="57">
        <f t="shared" si="4"/>
        <v>0</v>
      </c>
      <c r="AA130" s="56"/>
      <c r="AB130" s="137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45951</v>
      </c>
      <c r="B131" s="49" t="s">
        <v>211</v>
      </c>
      <c r="C131" s="27" t="s">
        <v>47</v>
      </c>
      <c r="D131" s="27" t="s">
        <v>41</v>
      </c>
      <c r="E131" s="50" t="s">
        <v>286</v>
      </c>
      <c r="F131" s="51" t="str">
        <f>IFERROR(VLOOKUP(E131,#REF!,2,0),"-")</f>
        <v>-</v>
      </c>
      <c r="G131" s="50" t="s">
        <v>29</v>
      </c>
      <c r="H131" s="56" t="s">
        <v>140</v>
      </c>
      <c r="I131" s="56" t="s">
        <v>1743</v>
      </c>
      <c r="J131" s="56" t="s">
        <v>117</v>
      </c>
      <c r="K131" s="56"/>
      <c r="L131" s="98" t="s">
        <v>2098</v>
      </c>
      <c r="M131" s="56" t="s">
        <v>2102</v>
      </c>
      <c r="N131" s="56">
        <v>40</v>
      </c>
      <c r="O131" s="56"/>
      <c r="P131" s="56">
        <v>856</v>
      </c>
      <c r="Q131" s="56">
        <v>249.99</v>
      </c>
      <c r="R131" s="56"/>
      <c r="S131" s="56"/>
      <c r="T131" s="56">
        <v>130</v>
      </c>
      <c r="U131" s="56"/>
      <c r="V131" s="56"/>
      <c r="W131" s="56"/>
      <c r="X131" s="57">
        <f t="shared" si="3"/>
        <v>1235.99</v>
      </c>
      <c r="Y131" s="27">
        <v>4000</v>
      </c>
      <c r="Z131" s="57">
        <f t="shared" si="4"/>
        <v>5235.99</v>
      </c>
      <c r="AA131" s="56"/>
      <c r="AB131" s="137"/>
      <c r="AC131" s="15"/>
      <c r="AD131" s="56"/>
      <c r="AE131" s="56"/>
      <c r="AF131" s="56"/>
      <c r="AG131" s="56"/>
      <c r="AH131" s="56"/>
      <c r="AI131" s="56">
        <v>350</v>
      </c>
      <c r="AJ131" s="56"/>
      <c r="AK131" s="56"/>
      <c r="AL131" s="56">
        <v>100</v>
      </c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45951</v>
      </c>
      <c r="B132" s="49" t="s">
        <v>1948</v>
      </c>
      <c r="C132" s="27" t="s">
        <v>50</v>
      </c>
      <c r="D132" s="27" t="s">
        <v>41</v>
      </c>
      <c r="E132" s="50" t="s">
        <v>219</v>
      </c>
      <c r="F132" s="51" t="str">
        <f>IFERROR(VLOOKUP(E132,#REF!,2,0),"-")</f>
        <v>-</v>
      </c>
      <c r="G132" s="50" t="s">
        <v>29</v>
      </c>
      <c r="H132" s="56" t="s">
        <v>205</v>
      </c>
      <c r="I132" s="56" t="s">
        <v>1735</v>
      </c>
      <c r="J132" s="56" t="s">
        <v>117</v>
      </c>
      <c r="K132" s="56" t="s">
        <v>2103</v>
      </c>
      <c r="L132" s="56">
        <v>6432181440</v>
      </c>
      <c r="M132" s="56" t="s">
        <v>2104</v>
      </c>
      <c r="N132" s="56">
        <v>40</v>
      </c>
      <c r="O132" s="56"/>
      <c r="P132" s="56">
        <v>856</v>
      </c>
      <c r="Q132" s="56">
        <v>268</v>
      </c>
      <c r="R132" s="56"/>
      <c r="S132" s="56"/>
      <c r="T132" s="56">
        <v>130</v>
      </c>
      <c r="U132" s="56"/>
      <c r="V132" s="56"/>
      <c r="W132" s="56"/>
      <c r="X132" s="57">
        <f t="shared" si="3"/>
        <v>1254</v>
      </c>
      <c r="Y132" s="27">
        <v>4000</v>
      </c>
      <c r="Z132" s="57">
        <f t="shared" si="4"/>
        <v>5254</v>
      </c>
      <c r="AA132" s="56"/>
      <c r="AB132" s="14" t="s">
        <v>2105</v>
      </c>
      <c r="AC132" s="15">
        <v>45957</v>
      </c>
      <c r="AD132" s="56"/>
      <c r="AE132" s="56"/>
      <c r="AF132" s="56"/>
      <c r="AG132" s="56"/>
      <c r="AH132" s="56"/>
      <c r="AI132" s="56">
        <v>350</v>
      </c>
      <c r="AJ132" s="56"/>
      <c r="AK132" s="56"/>
      <c r="AL132" s="56">
        <v>100</v>
      </c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45951</v>
      </c>
      <c r="B133" s="49" t="s">
        <v>42</v>
      </c>
      <c r="C133" s="27" t="s">
        <v>54</v>
      </c>
      <c r="D133" s="27" t="s">
        <v>41</v>
      </c>
      <c r="E133" s="50" t="s">
        <v>227</v>
      </c>
      <c r="F133" s="51" t="str">
        <f>IFERROR(VLOOKUP(E133,#REF!,2,0),"-")</f>
        <v>-</v>
      </c>
      <c r="G133" s="50" t="s">
        <v>35</v>
      </c>
      <c r="H133" s="56" t="s">
        <v>105</v>
      </c>
      <c r="I133" s="56" t="s">
        <v>1823</v>
      </c>
      <c r="J133" s="56" t="s">
        <v>107</v>
      </c>
      <c r="K133" s="56">
        <v>1598</v>
      </c>
      <c r="L133" s="56" t="s">
        <v>2089</v>
      </c>
      <c r="M133" s="56" t="s">
        <v>2106</v>
      </c>
      <c r="N133" s="56">
        <v>40</v>
      </c>
      <c r="O133" s="56"/>
      <c r="P133" s="56">
        <v>1300</v>
      </c>
      <c r="Q133" s="56">
        <v>250</v>
      </c>
      <c r="R133" s="56"/>
      <c r="S133" s="56"/>
      <c r="T133" s="56"/>
      <c r="U133" s="56"/>
      <c r="V133" s="56"/>
      <c r="W133" s="56"/>
      <c r="X133" s="57">
        <f t="shared" si="3"/>
        <v>1550</v>
      </c>
      <c r="Y133" s="27">
        <v>4363</v>
      </c>
      <c r="Z133" s="57">
        <f t="shared" si="4"/>
        <v>5913</v>
      </c>
      <c r="AA133" s="56"/>
      <c r="AB133" s="14" t="s">
        <v>2091</v>
      </c>
      <c r="AC133" s="15">
        <v>45958</v>
      </c>
      <c r="AD133" s="56"/>
      <c r="AE133" s="56"/>
      <c r="AF133" s="56"/>
      <c r="AG133" s="56"/>
      <c r="AH133" s="56"/>
      <c r="AI133" s="56">
        <v>350</v>
      </c>
      <c r="AJ133" s="56"/>
      <c r="AK133" s="56"/>
      <c r="AL133" s="56">
        <v>100</v>
      </c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45951</v>
      </c>
      <c r="B134" s="49" t="s">
        <v>1948</v>
      </c>
      <c r="C134" s="27" t="s">
        <v>56</v>
      </c>
      <c r="D134" s="27" t="s">
        <v>41</v>
      </c>
      <c r="E134" s="50" t="s">
        <v>253</v>
      </c>
      <c r="F134" s="51" t="str">
        <f>IFERROR(VLOOKUP(E134,#REF!,2,0),"-")</f>
        <v>-</v>
      </c>
      <c r="G134" s="50" t="s">
        <v>29</v>
      </c>
      <c r="H134" s="56" t="s">
        <v>171</v>
      </c>
      <c r="I134" s="56" t="s">
        <v>1818</v>
      </c>
      <c r="J134" s="56" t="s">
        <v>105</v>
      </c>
      <c r="K134" s="56" t="s">
        <v>2107</v>
      </c>
      <c r="L134" s="56" t="s">
        <v>2108</v>
      </c>
      <c r="M134" s="56" t="s">
        <v>2109</v>
      </c>
      <c r="N134" s="56">
        <v>40</v>
      </c>
      <c r="O134" s="56"/>
      <c r="P134" s="56">
        <v>949</v>
      </c>
      <c r="Q134" s="56"/>
      <c r="R134" s="56"/>
      <c r="S134" s="56"/>
      <c r="T134" s="56">
        <v>130</v>
      </c>
      <c r="U134" s="56"/>
      <c r="V134" s="56"/>
      <c r="W134" s="56"/>
      <c r="X134" s="57">
        <f t="shared" si="3"/>
        <v>1079</v>
      </c>
      <c r="Y134" s="27">
        <v>4000</v>
      </c>
      <c r="Z134" s="57">
        <f t="shared" si="4"/>
        <v>5079</v>
      </c>
      <c r="AA134" s="56"/>
      <c r="AB134" s="14" t="s">
        <v>2110</v>
      </c>
      <c r="AC134" s="56" t="s">
        <v>2041</v>
      </c>
      <c r="AD134" s="56"/>
      <c r="AE134" s="56"/>
      <c r="AF134" s="56"/>
      <c r="AG134" s="56"/>
      <c r="AH134" s="56"/>
      <c r="AI134" s="56">
        <v>350</v>
      </c>
      <c r="AJ134" s="56"/>
      <c r="AK134" s="56"/>
      <c r="AL134" s="56">
        <v>100</v>
      </c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45951</v>
      </c>
      <c r="B135" s="49" t="s">
        <v>1948</v>
      </c>
      <c r="C135" s="27" t="s">
        <v>78</v>
      </c>
      <c r="D135" s="27" t="s">
        <v>41</v>
      </c>
      <c r="E135" s="50" t="s">
        <v>55</v>
      </c>
      <c r="F135" s="51" t="str">
        <f>IFERROR(VLOOKUP(E135,#REF!,2,0),"-")</f>
        <v>-</v>
      </c>
      <c r="G135" s="50" t="s">
        <v>29</v>
      </c>
      <c r="H135" s="56" t="s">
        <v>216</v>
      </c>
      <c r="I135" s="56" t="s">
        <v>1735</v>
      </c>
      <c r="J135" s="56" t="s">
        <v>108</v>
      </c>
      <c r="K135" s="56" t="s">
        <v>2111</v>
      </c>
      <c r="L135" s="56" t="s">
        <v>2112</v>
      </c>
      <c r="M135" s="56" t="s">
        <v>2113</v>
      </c>
      <c r="N135" s="56">
        <v>40</v>
      </c>
      <c r="O135" s="56"/>
      <c r="P135" s="56">
        <v>800</v>
      </c>
      <c r="Q135" s="56">
        <v>220</v>
      </c>
      <c r="R135" s="56"/>
      <c r="S135" s="56"/>
      <c r="T135" s="56">
        <v>130</v>
      </c>
      <c r="U135" s="56"/>
      <c r="V135" s="56"/>
      <c r="W135" s="56"/>
      <c r="X135" s="57">
        <f t="shared" si="3"/>
        <v>1150</v>
      </c>
      <c r="Y135" s="27">
        <v>4000</v>
      </c>
      <c r="Z135" s="57">
        <f t="shared" si="4"/>
        <v>5150</v>
      </c>
      <c r="AA135" s="56"/>
      <c r="AB135" s="14" t="s">
        <v>2114</v>
      </c>
      <c r="AC135" s="15">
        <v>45957</v>
      </c>
      <c r="AD135" s="56"/>
      <c r="AE135" s="56"/>
      <c r="AF135" s="56"/>
      <c r="AG135" s="56"/>
      <c r="AH135" s="56"/>
      <c r="AI135" s="56">
        <v>350</v>
      </c>
      <c r="AJ135" s="56"/>
      <c r="AK135" s="56"/>
      <c r="AL135" s="56">
        <v>100</v>
      </c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45951</v>
      </c>
      <c r="B136" s="49" t="s">
        <v>21</v>
      </c>
      <c r="C136" s="27" t="s">
        <v>79</v>
      </c>
      <c r="D136" s="27" t="s">
        <v>41</v>
      </c>
      <c r="E136" s="50" t="s">
        <v>53</v>
      </c>
      <c r="F136" s="51" t="str">
        <f>IFERROR(VLOOKUP(E136,#REF!,2,0),"-")</f>
        <v>-</v>
      </c>
      <c r="G136" s="50" t="s">
        <v>24</v>
      </c>
      <c r="H136" s="56" t="s">
        <v>1766</v>
      </c>
      <c r="I136" s="56" t="s">
        <v>2069</v>
      </c>
      <c r="J136" s="56"/>
      <c r="K136" s="56"/>
      <c r="L136" s="56"/>
      <c r="M136" s="56" t="s">
        <v>51</v>
      </c>
      <c r="N136" s="56">
        <v>40</v>
      </c>
      <c r="O136" s="56"/>
      <c r="P136" s="56"/>
      <c r="Q136" s="56"/>
      <c r="R136" s="56"/>
      <c r="S136" s="56"/>
      <c r="T136" s="56"/>
      <c r="U136" s="56"/>
      <c r="V136" s="56"/>
      <c r="W136" s="56"/>
      <c r="X136" s="57">
        <f t="shared" si="3"/>
        <v>0</v>
      </c>
      <c r="Y136" s="27">
        <v>6790</v>
      </c>
      <c r="Z136" s="57">
        <f t="shared" si="4"/>
        <v>6790</v>
      </c>
      <c r="AA136" s="56"/>
      <c r="AB136" s="14" t="s">
        <v>2070</v>
      </c>
      <c r="AC136" s="15">
        <v>45959</v>
      </c>
      <c r="AD136" s="56"/>
      <c r="AE136" s="56"/>
      <c r="AF136" s="56"/>
      <c r="AG136" s="56"/>
      <c r="AH136" s="56"/>
      <c r="AI136" s="56">
        <v>500</v>
      </c>
      <c r="AJ136" s="56"/>
      <c r="AK136" s="56"/>
      <c r="AL136" s="56">
        <v>100</v>
      </c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15">
        <v>45951</v>
      </c>
      <c r="B137" s="49" t="s">
        <v>211</v>
      </c>
      <c r="C137" s="27" t="s">
        <v>80</v>
      </c>
      <c r="D137" s="27" t="s">
        <v>41</v>
      </c>
      <c r="E137" s="50" t="s">
        <v>258</v>
      </c>
      <c r="F137" s="51" t="str">
        <f>IFERROR(VLOOKUP(E137,#REF!,2,0),"-")</f>
        <v>-</v>
      </c>
      <c r="G137" s="50" t="s">
        <v>29</v>
      </c>
      <c r="H137" s="56" t="s">
        <v>140</v>
      </c>
      <c r="I137" s="56" t="s">
        <v>1743</v>
      </c>
      <c r="J137" s="56" t="s">
        <v>117</v>
      </c>
      <c r="K137" s="56"/>
      <c r="L137" s="98" t="s">
        <v>2098</v>
      </c>
      <c r="M137" s="56" t="s">
        <v>2115</v>
      </c>
      <c r="N137" s="56">
        <v>40</v>
      </c>
      <c r="O137" s="56"/>
      <c r="P137" s="56">
        <v>856</v>
      </c>
      <c r="Q137" s="56">
        <v>249.99</v>
      </c>
      <c r="R137" s="56"/>
      <c r="S137" s="56"/>
      <c r="T137" s="56">
        <v>130</v>
      </c>
      <c r="U137" s="56"/>
      <c r="V137" s="56"/>
      <c r="W137" s="56"/>
      <c r="X137" s="57">
        <f t="shared" si="3"/>
        <v>1235.99</v>
      </c>
      <c r="Y137" s="27">
        <v>4000</v>
      </c>
      <c r="Z137" s="57">
        <f t="shared" si="4"/>
        <v>5235.99</v>
      </c>
      <c r="AA137" s="56"/>
      <c r="AB137" s="137"/>
      <c r="AC137" s="56"/>
      <c r="AD137" s="56"/>
      <c r="AE137" s="56"/>
      <c r="AF137" s="56"/>
      <c r="AG137" s="56"/>
      <c r="AH137" s="56"/>
      <c r="AI137" s="56">
        <v>350</v>
      </c>
      <c r="AJ137" s="56"/>
      <c r="AK137" s="56"/>
      <c r="AL137" s="56">
        <v>100</v>
      </c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45951</v>
      </c>
      <c r="B138" s="49" t="s">
        <v>42</v>
      </c>
      <c r="C138" s="27" t="s">
        <v>81</v>
      </c>
      <c r="D138" s="27" t="s">
        <v>41</v>
      </c>
      <c r="E138" s="50" t="s">
        <v>74</v>
      </c>
      <c r="F138" s="51" t="str">
        <f>IFERROR(VLOOKUP(E138,#REF!,2,0),"-")</f>
        <v>-</v>
      </c>
      <c r="G138" s="50" t="s">
        <v>35</v>
      </c>
      <c r="H138" s="56" t="s">
        <v>105</v>
      </c>
      <c r="I138" s="56" t="s">
        <v>1823</v>
      </c>
      <c r="J138" s="56" t="s">
        <v>107</v>
      </c>
      <c r="K138" s="56">
        <v>1598</v>
      </c>
      <c r="L138" s="56" t="s">
        <v>2089</v>
      </c>
      <c r="M138" s="56" t="s">
        <v>2116</v>
      </c>
      <c r="N138" s="56">
        <v>40</v>
      </c>
      <c r="O138" s="56"/>
      <c r="P138" s="56">
        <v>1300</v>
      </c>
      <c r="Q138" s="56">
        <v>250</v>
      </c>
      <c r="R138" s="56"/>
      <c r="S138" s="56"/>
      <c r="T138" s="56"/>
      <c r="U138" s="56"/>
      <c r="V138" s="56"/>
      <c r="W138" s="56"/>
      <c r="X138" s="57">
        <f t="shared" si="3"/>
        <v>1550</v>
      </c>
      <c r="Y138" s="27">
        <v>4363</v>
      </c>
      <c r="Z138" s="57">
        <f t="shared" si="4"/>
        <v>5913</v>
      </c>
      <c r="AA138" s="56"/>
      <c r="AB138" s="14" t="s">
        <v>2091</v>
      </c>
      <c r="AC138" s="15">
        <v>45958</v>
      </c>
      <c r="AD138" s="56"/>
      <c r="AE138" s="56"/>
      <c r="AF138" s="56"/>
      <c r="AG138" s="56"/>
      <c r="AH138" s="56"/>
      <c r="AI138" s="56">
        <v>350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15">
        <v>45951</v>
      </c>
      <c r="B139" s="49" t="s">
        <v>211</v>
      </c>
      <c r="C139" s="27" t="s">
        <v>256</v>
      </c>
      <c r="D139" s="27" t="s">
        <v>41</v>
      </c>
      <c r="E139" s="50" t="s">
        <v>266</v>
      </c>
      <c r="F139" s="51" t="str">
        <f>IFERROR(VLOOKUP(E139,#REF!,2,0),"-")</f>
        <v>-</v>
      </c>
      <c r="G139" s="50" t="s">
        <v>29</v>
      </c>
      <c r="H139" s="56" t="s">
        <v>143</v>
      </c>
      <c r="I139" s="56" t="s">
        <v>1743</v>
      </c>
      <c r="J139" s="56" t="s">
        <v>117</v>
      </c>
      <c r="K139" s="56"/>
      <c r="L139" s="98" t="s">
        <v>2117</v>
      </c>
      <c r="M139" s="56" t="s">
        <v>2118</v>
      </c>
      <c r="N139" s="56">
        <v>40</v>
      </c>
      <c r="O139" s="56"/>
      <c r="P139" s="56">
        <v>856</v>
      </c>
      <c r="Q139" s="56">
        <v>249.99</v>
      </c>
      <c r="R139" s="56"/>
      <c r="S139" s="56"/>
      <c r="T139" s="56">
        <v>130</v>
      </c>
      <c r="U139" s="56"/>
      <c r="V139" s="56"/>
      <c r="W139" s="56"/>
      <c r="X139" s="57">
        <f t="shared" si="3"/>
        <v>1235.99</v>
      </c>
      <c r="Y139" s="27">
        <v>4000</v>
      </c>
      <c r="Z139" s="57">
        <f t="shared" si="4"/>
        <v>5235.99</v>
      </c>
      <c r="AA139" s="56"/>
      <c r="AB139" s="137"/>
      <c r="AC139" s="56"/>
      <c r="AD139" s="56"/>
      <c r="AE139" s="56"/>
      <c r="AF139" s="56"/>
      <c r="AG139" s="56"/>
      <c r="AH139" s="56"/>
      <c r="AI139" s="56">
        <v>350</v>
      </c>
      <c r="AJ139" s="56"/>
      <c r="AK139" s="56"/>
      <c r="AL139" s="56">
        <v>100</v>
      </c>
      <c r="AM139" s="56"/>
      <c r="AN139" s="56"/>
      <c r="AO139" s="56"/>
      <c r="AP139" s="59"/>
      <c r="AQ139" s="60"/>
      <c r="AR139" s="59"/>
      <c r="AS139" s="59"/>
    </row>
    <row r="140" spans="1:45" ht="18.75" customHeight="1">
      <c r="A140" s="15">
        <v>45951</v>
      </c>
      <c r="B140" s="49" t="s">
        <v>30</v>
      </c>
      <c r="C140" s="27" t="s">
        <v>259</v>
      </c>
      <c r="D140" s="27" t="s">
        <v>41</v>
      </c>
      <c r="E140" s="50" t="s">
        <v>32</v>
      </c>
      <c r="F140" s="51" t="str">
        <f>IFERROR(VLOOKUP(E140,#REF!,2,0),"-")</f>
        <v>-</v>
      </c>
      <c r="G140" s="50"/>
      <c r="H140" s="135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7">
        <f t="shared" si="3"/>
        <v>0</v>
      </c>
      <c r="Y140" s="27"/>
      <c r="Z140" s="57">
        <f t="shared" si="4"/>
        <v>0</v>
      </c>
      <c r="AA140" s="56"/>
      <c r="AB140" s="137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45951</v>
      </c>
      <c r="B141" s="49" t="s">
        <v>60</v>
      </c>
      <c r="C141" s="27" t="s">
        <v>282</v>
      </c>
      <c r="D141" s="27" t="s">
        <v>41</v>
      </c>
      <c r="E141" s="50" t="s">
        <v>210</v>
      </c>
      <c r="F141" s="51" t="str">
        <f>IFERROR(VLOOKUP(E141,#REF!,2,0),"-")</f>
        <v>-</v>
      </c>
      <c r="G141" s="50"/>
      <c r="H141" s="135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3"/>
        <v>0</v>
      </c>
      <c r="Y141" s="27"/>
      <c r="Z141" s="57">
        <f t="shared" si="4"/>
        <v>0</v>
      </c>
      <c r="AA141" s="56"/>
      <c r="AB141" s="137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135" t="s">
        <v>2119</v>
      </c>
      <c r="AP141" s="59"/>
      <c r="AQ141" s="60"/>
      <c r="AR141" s="59"/>
      <c r="AS141" s="59"/>
    </row>
    <row r="142" spans="1:45" ht="18.75" customHeight="1">
      <c r="A142" s="80">
        <v>45951</v>
      </c>
      <c r="B142" s="81" t="s">
        <v>30</v>
      </c>
      <c r="C142" s="82" t="s">
        <v>1915</v>
      </c>
      <c r="D142" s="82" t="s">
        <v>41</v>
      </c>
      <c r="E142" s="83" t="s">
        <v>32</v>
      </c>
      <c r="F142" s="84" t="str">
        <f>IFERROR(VLOOKUP(E142,#REF!,2,0),"-")</f>
        <v>-</v>
      </c>
      <c r="G142" s="83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6">
        <f t="shared" si="3"/>
        <v>0</v>
      </c>
      <c r="Y142" s="82"/>
      <c r="Z142" s="57">
        <f t="shared" si="4"/>
        <v>0</v>
      </c>
      <c r="AA142" s="85"/>
      <c r="AB142" s="142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7"/>
      <c r="AQ142" s="88"/>
      <c r="AR142" s="87"/>
      <c r="AS142" s="87"/>
    </row>
    <row r="143" spans="1:45" ht="18.75" customHeight="1">
      <c r="A143" s="15">
        <v>45952</v>
      </c>
      <c r="B143" s="49" t="s">
        <v>1948</v>
      </c>
      <c r="C143" s="27" t="s">
        <v>22</v>
      </c>
      <c r="D143" s="27" t="s">
        <v>23</v>
      </c>
      <c r="E143" s="50" t="s">
        <v>207</v>
      </c>
      <c r="F143" s="51" t="str">
        <f>IFERROR(VLOOKUP(E143,#REF!,2,0),"-")</f>
        <v>-</v>
      </c>
      <c r="G143" s="50" t="s">
        <v>29</v>
      </c>
      <c r="H143" s="56" t="s">
        <v>216</v>
      </c>
      <c r="I143" s="56" t="s">
        <v>1735</v>
      </c>
      <c r="J143" s="56" t="s">
        <v>252</v>
      </c>
      <c r="K143" s="56" t="s">
        <v>2120</v>
      </c>
      <c r="L143" s="56" t="s">
        <v>2121</v>
      </c>
      <c r="M143" s="56" t="s">
        <v>2122</v>
      </c>
      <c r="N143" s="56">
        <v>40</v>
      </c>
      <c r="O143" s="56"/>
      <c r="P143" s="56">
        <v>800</v>
      </c>
      <c r="Q143" s="56">
        <v>220</v>
      </c>
      <c r="R143" s="56"/>
      <c r="S143" s="56"/>
      <c r="T143" s="56">
        <v>130</v>
      </c>
      <c r="U143" s="56"/>
      <c r="V143" s="56"/>
      <c r="W143" s="56"/>
      <c r="X143" s="57">
        <f t="shared" si="3"/>
        <v>1150</v>
      </c>
      <c r="Y143" s="27">
        <v>4000</v>
      </c>
      <c r="Z143" s="57">
        <f t="shared" si="4"/>
        <v>5150</v>
      </c>
      <c r="AA143" s="56"/>
      <c r="AB143" s="14" t="s">
        <v>2123</v>
      </c>
      <c r="AC143" s="15">
        <v>45957</v>
      </c>
      <c r="AD143" s="56"/>
      <c r="AE143" s="56"/>
      <c r="AF143" s="56"/>
      <c r="AG143" s="56"/>
      <c r="AH143" s="56"/>
      <c r="AI143" s="56">
        <v>350</v>
      </c>
      <c r="AJ143" s="56"/>
      <c r="AK143" s="56"/>
      <c r="AL143" s="56">
        <v>100</v>
      </c>
      <c r="AM143" s="56"/>
      <c r="AN143" s="56"/>
      <c r="AO143" s="56"/>
      <c r="AP143" s="59"/>
      <c r="AQ143" s="60"/>
      <c r="AR143" s="59"/>
      <c r="AS143" s="59"/>
    </row>
    <row r="144" spans="1:45" ht="18.75" customHeight="1">
      <c r="A144" s="15">
        <v>45952</v>
      </c>
      <c r="B144" s="49" t="s">
        <v>1948</v>
      </c>
      <c r="C144" s="27" t="s">
        <v>28</v>
      </c>
      <c r="D144" s="27" t="s">
        <v>23</v>
      </c>
      <c r="E144" s="50" t="s">
        <v>261</v>
      </c>
      <c r="F144" s="51" t="str">
        <f>IFERROR(VLOOKUP(E144,#REF!,2,0),"-")</f>
        <v>-</v>
      </c>
      <c r="G144" s="50" t="s">
        <v>29</v>
      </c>
      <c r="H144" s="56" t="s">
        <v>1955</v>
      </c>
      <c r="I144" s="56" t="s">
        <v>1818</v>
      </c>
      <c r="J144" s="56" t="s">
        <v>95</v>
      </c>
      <c r="K144" s="56" t="s">
        <v>2124</v>
      </c>
      <c r="L144" s="56" t="s">
        <v>2125</v>
      </c>
      <c r="M144" s="56" t="s">
        <v>2126</v>
      </c>
      <c r="N144" s="56">
        <v>40</v>
      </c>
      <c r="O144" s="56"/>
      <c r="P144" s="56">
        <v>856</v>
      </c>
      <c r="Q144" s="56">
        <v>255</v>
      </c>
      <c r="R144" s="56"/>
      <c r="S144" s="56"/>
      <c r="T144" s="56">
        <v>130</v>
      </c>
      <c r="U144" s="56"/>
      <c r="V144" s="56"/>
      <c r="W144" s="56"/>
      <c r="X144" s="57">
        <f t="shared" si="3"/>
        <v>1241</v>
      </c>
      <c r="Y144" s="27">
        <v>4000</v>
      </c>
      <c r="Z144" s="57">
        <f t="shared" si="4"/>
        <v>5241</v>
      </c>
      <c r="AA144" s="56"/>
      <c r="AB144" s="13" t="s">
        <v>2127</v>
      </c>
      <c r="AC144" s="5">
        <v>45957</v>
      </c>
      <c r="AD144" s="56"/>
      <c r="AE144" s="56"/>
      <c r="AF144" s="56"/>
      <c r="AG144" s="56"/>
      <c r="AH144" s="56"/>
      <c r="AI144" s="56">
        <v>350</v>
      </c>
      <c r="AJ144" s="56"/>
      <c r="AK144" s="56"/>
      <c r="AL144" s="56">
        <v>100</v>
      </c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15">
        <v>45952</v>
      </c>
      <c r="B145" s="49" t="s">
        <v>1948</v>
      </c>
      <c r="C145" s="27" t="s">
        <v>31</v>
      </c>
      <c r="D145" s="27" t="s">
        <v>23</v>
      </c>
      <c r="E145" s="50" t="s">
        <v>1895</v>
      </c>
      <c r="F145" s="51" t="str">
        <f>IFERROR(VLOOKUP(E145,#REF!,2,0),"-")</f>
        <v>-</v>
      </c>
      <c r="G145" s="50" t="s">
        <v>29</v>
      </c>
      <c r="H145" s="120" t="s">
        <v>107</v>
      </c>
      <c r="I145" s="120" t="s">
        <v>104</v>
      </c>
      <c r="J145" s="120" t="s">
        <v>106</v>
      </c>
      <c r="K145" s="120" t="s">
        <v>2128</v>
      </c>
      <c r="L145" s="120">
        <v>2312827300</v>
      </c>
      <c r="M145" s="121" t="s">
        <v>2129</v>
      </c>
      <c r="N145" s="56">
        <v>20</v>
      </c>
      <c r="O145" s="56"/>
      <c r="P145" s="56">
        <v>678</v>
      </c>
      <c r="Q145" s="56"/>
      <c r="R145" s="56"/>
      <c r="S145" s="56"/>
      <c r="T145" s="56">
        <v>130</v>
      </c>
      <c r="U145" s="56"/>
      <c r="V145" s="56"/>
      <c r="W145" s="56"/>
      <c r="X145" s="57">
        <f t="shared" si="3"/>
        <v>808</v>
      </c>
      <c r="Y145" s="27">
        <v>4000</v>
      </c>
      <c r="Z145" s="57">
        <f t="shared" si="4"/>
        <v>4808</v>
      </c>
      <c r="AA145" s="56"/>
      <c r="AB145" s="14" t="s">
        <v>2130</v>
      </c>
      <c r="AC145" s="15">
        <v>45957</v>
      </c>
      <c r="AD145" s="56"/>
      <c r="AE145" s="56"/>
      <c r="AF145" s="56"/>
      <c r="AG145" s="56"/>
      <c r="AH145" s="56"/>
      <c r="AI145" s="56">
        <v>350</v>
      </c>
      <c r="AJ145" s="56"/>
      <c r="AK145" s="56"/>
      <c r="AL145" s="56">
        <v>100</v>
      </c>
      <c r="AM145" s="56"/>
      <c r="AN145" s="56"/>
      <c r="AO145" s="56"/>
      <c r="AP145" s="59"/>
      <c r="AQ145" s="60"/>
      <c r="AR145" s="59"/>
      <c r="AS145" s="59"/>
    </row>
    <row r="146" spans="1:45" ht="18.75" customHeight="1">
      <c r="A146" s="15">
        <v>45952</v>
      </c>
      <c r="B146" s="49" t="s">
        <v>211</v>
      </c>
      <c r="C146" s="27" t="s">
        <v>33</v>
      </c>
      <c r="D146" s="27" t="s">
        <v>23</v>
      </c>
      <c r="E146" s="50" t="s">
        <v>1926</v>
      </c>
      <c r="F146" s="51" t="str">
        <f>IFERROR(VLOOKUP(E146,#REF!,2,0),"-")</f>
        <v>-</v>
      </c>
      <c r="G146" s="50" t="s">
        <v>29</v>
      </c>
      <c r="H146" s="56" t="s">
        <v>214</v>
      </c>
      <c r="I146" s="56" t="s">
        <v>1743</v>
      </c>
      <c r="J146" s="56" t="s">
        <v>117</v>
      </c>
      <c r="K146" s="56"/>
      <c r="L146" s="56"/>
      <c r="M146" s="56" t="s">
        <v>2131</v>
      </c>
      <c r="N146" s="56">
        <v>40</v>
      </c>
      <c r="O146" s="56"/>
      <c r="P146" s="56">
        <v>1248</v>
      </c>
      <c r="Q146" s="56"/>
      <c r="R146" s="56"/>
      <c r="S146" s="56"/>
      <c r="T146" s="56">
        <v>130</v>
      </c>
      <c r="U146" s="56"/>
      <c r="V146" s="56"/>
      <c r="W146" s="56"/>
      <c r="X146" s="57">
        <f t="shared" si="3"/>
        <v>1378</v>
      </c>
      <c r="Y146" s="27">
        <v>4000</v>
      </c>
      <c r="Z146" s="57">
        <f t="shared" si="4"/>
        <v>5378</v>
      </c>
      <c r="AA146" s="56"/>
      <c r="AB146" s="137"/>
      <c r="AC146" s="56"/>
      <c r="AD146" s="56"/>
      <c r="AE146" s="56"/>
      <c r="AF146" s="56"/>
      <c r="AG146" s="56"/>
      <c r="AH146" s="56"/>
      <c r="AI146" s="56">
        <v>350</v>
      </c>
      <c r="AJ146" s="56"/>
      <c r="AK146" s="56"/>
      <c r="AL146" s="56">
        <v>100</v>
      </c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45952</v>
      </c>
      <c r="B147" s="49" t="s">
        <v>1948</v>
      </c>
      <c r="C147" s="27" t="s">
        <v>34</v>
      </c>
      <c r="D147" s="27" t="s">
        <v>23</v>
      </c>
      <c r="E147" s="50" t="s">
        <v>75</v>
      </c>
      <c r="F147" s="51" t="str">
        <f>IFERROR(VLOOKUP(E147,#REF!,2,0),"-")</f>
        <v>-</v>
      </c>
      <c r="G147" s="50" t="s">
        <v>29</v>
      </c>
      <c r="H147" s="56" t="s">
        <v>1892</v>
      </c>
      <c r="I147" s="56" t="s">
        <v>1818</v>
      </c>
      <c r="J147" s="56" t="s">
        <v>95</v>
      </c>
      <c r="K147" s="56" t="s">
        <v>2124</v>
      </c>
      <c r="L147" s="120" t="s">
        <v>2125</v>
      </c>
      <c r="M147" s="121" t="s">
        <v>2132</v>
      </c>
      <c r="N147" s="56">
        <v>40</v>
      </c>
      <c r="O147" s="56"/>
      <c r="P147" s="56">
        <v>856</v>
      </c>
      <c r="Q147" s="56">
        <v>255</v>
      </c>
      <c r="R147" s="56"/>
      <c r="S147" s="56"/>
      <c r="T147" s="56">
        <v>130</v>
      </c>
      <c r="U147" s="56"/>
      <c r="V147" s="56"/>
      <c r="W147" s="56"/>
      <c r="X147" s="57">
        <f t="shared" si="3"/>
        <v>1241</v>
      </c>
      <c r="Y147" s="27">
        <v>4000</v>
      </c>
      <c r="Z147" s="57">
        <f t="shared" si="4"/>
        <v>5241</v>
      </c>
      <c r="AA147" s="56"/>
      <c r="AB147" s="13" t="s">
        <v>2127</v>
      </c>
      <c r="AC147" s="5">
        <v>45957</v>
      </c>
      <c r="AD147" s="56"/>
      <c r="AE147" s="56"/>
      <c r="AF147" s="56"/>
      <c r="AG147" s="56"/>
      <c r="AH147" s="56"/>
      <c r="AI147" s="56">
        <v>350</v>
      </c>
      <c r="AJ147" s="56"/>
      <c r="AK147" s="56"/>
      <c r="AL147" s="56">
        <v>100</v>
      </c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45952</v>
      </c>
      <c r="B148" s="49" t="s">
        <v>1948</v>
      </c>
      <c r="C148" s="27" t="s">
        <v>36</v>
      </c>
      <c r="D148" s="27" t="s">
        <v>23</v>
      </c>
      <c r="E148" s="50" t="s">
        <v>37</v>
      </c>
      <c r="F148" s="51" t="str">
        <f>IFERROR(VLOOKUP(E148,#REF!,2,0),"-")</f>
        <v>-</v>
      </c>
      <c r="G148" s="50" t="s">
        <v>29</v>
      </c>
      <c r="H148" s="56" t="s">
        <v>216</v>
      </c>
      <c r="I148" s="56" t="s">
        <v>1818</v>
      </c>
      <c r="J148" s="56" t="s">
        <v>252</v>
      </c>
      <c r="K148" s="56" t="s">
        <v>2133</v>
      </c>
      <c r="L148" s="56" t="s">
        <v>2134</v>
      </c>
      <c r="M148" s="56" t="s">
        <v>2135</v>
      </c>
      <c r="N148" s="56">
        <v>40</v>
      </c>
      <c r="O148" s="56"/>
      <c r="P148" s="56">
        <v>800</v>
      </c>
      <c r="Q148" s="56">
        <v>220</v>
      </c>
      <c r="R148" s="56"/>
      <c r="S148" s="56"/>
      <c r="T148" s="56">
        <v>130</v>
      </c>
      <c r="U148" s="56"/>
      <c r="V148" s="56"/>
      <c r="W148" s="56"/>
      <c r="X148" s="57">
        <f t="shared" si="3"/>
        <v>1150</v>
      </c>
      <c r="Y148" s="27">
        <v>4000</v>
      </c>
      <c r="Z148" s="57">
        <f t="shared" si="4"/>
        <v>5150</v>
      </c>
      <c r="AA148" s="56"/>
      <c r="AB148" s="14" t="s">
        <v>2136</v>
      </c>
      <c r="AC148" s="15">
        <v>45957</v>
      </c>
      <c r="AD148" s="56"/>
      <c r="AE148" s="56"/>
      <c r="AF148" s="56"/>
      <c r="AG148" s="56"/>
      <c r="AH148" s="56"/>
      <c r="AI148" s="56">
        <v>350</v>
      </c>
      <c r="AJ148" s="56"/>
      <c r="AK148" s="56"/>
      <c r="AL148" s="56">
        <v>100</v>
      </c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45952</v>
      </c>
      <c r="B149" s="49" t="s">
        <v>1900</v>
      </c>
      <c r="C149" s="27" t="s">
        <v>39</v>
      </c>
      <c r="D149" s="27" t="s">
        <v>23</v>
      </c>
      <c r="E149" s="50" t="s">
        <v>151</v>
      </c>
      <c r="F149" s="51" t="str">
        <f>IFERROR(VLOOKUP(E149,#REF!,2,0),"-")</f>
        <v>-</v>
      </c>
      <c r="G149" s="50" t="s">
        <v>29</v>
      </c>
      <c r="H149" s="56" t="s">
        <v>115</v>
      </c>
      <c r="I149" s="56" t="s">
        <v>2137</v>
      </c>
      <c r="J149" s="56" t="s">
        <v>252</v>
      </c>
      <c r="K149" s="56" t="s">
        <v>2138</v>
      </c>
      <c r="L149" s="56">
        <v>8899884550</v>
      </c>
      <c r="M149" s="56" t="s">
        <v>2139</v>
      </c>
      <c r="N149" s="56">
        <v>40</v>
      </c>
      <c r="O149" s="56"/>
      <c r="P149" s="56">
        <v>900</v>
      </c>
      <c r="Q149" s="56">
        <v>250</v>
      </c>
      <c r="R149" s="56"/>
      <c r="S149" s="56"/>
      <c r="T149" s="56">
        <v>130</v>
      </c>
      <c r="U149" s="56"/>
      <c r="V149" s="56"/>
      <c r="W149" s="56"/>
      <c r="X149" s="57">
        <f t="shared" si="3"/>
        <v>1280</v>
      </c>
      <c r="Y149" s="27">
        <v>3200</v>
      </c>
      <c r="Z149" s="57">
        <f t="shared" si="4"/>
        <v>4480</v>
      </c>
      <c r="AA149" s="56"/>
      <c r="AB149" s="14" t="s">
        <v>2140</v>
      </c>
      <c r="AC149" s="15">
        <v>45957</v>
      </c>
      <c r="AD149" s="56"/>
      <c r="AE149" s="56"/>
      <c r="AF149" s="56"/>
      <c r="AG149" s="56"/>
      <c r="AH149" s="56"/>
      <c r="AI149" s="56">
        <v>350</v>
      </c>
      <c r="AJ149" s="56"/>
      <c r="AK149" s="56"/>
      <c r="AL149" s="56">
        <v>100</v>
      </c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45952</v>
      </c>
      <c r="B150" s="49" t="s">
        <v>42</v>
      </c>
      <c r="C150" s="27" t="s">
        <v>52</v>
      </c>
      <c r="D150" s="27" t="s">
        <v>41</v>
      </c>
      <c r="E150" s="50" t="s">
        <v>1876</v>
      </c>
      <c r="F150" s="51" t="str">
        <f>IFERROR(VLOOKUP(E150,#REF!,2,0),"-")</f>
        <v>-</v>
      </c>
      <c r="G150" s="50" t="s">
        <v>35</v>
      </c>
      <c r="H150" s="120" t="s">
        <v>106</v>
      </c>
      <c r="I150" s="120" t="s">
        <v>1746</v>
      </c>
      <c r="J150" s="120" t="s">
        <v>158</v>
      </c>
      <c r="K150" s="120">
        <v>1539</v>
      </c>
      <c r="L150" s="120" t="s">
        <v>2141</v>
      </c>
      <c r="M150" s="120" t="s">
        <v>2142</v>
      </c>
      <c r="N150" s="56">
        <v>20</v>
      </c>
      <c r="O150" s="56"/>
      <c r="P150" s="56">
        <v>749</v>
      </c>
      <c r="Q150" s="56"/>
      <c r="R150" s="56"/>
      <c r="S150" s="56"/>
      <c r="T150" s="56"/>
      <c r="U150" s="56"/>
      <c r="V150" s="56"/>
      <c r="W150" s="56"/>
      <c r="X150" s="57">
        <f t="shared" si="3"/>
        <v>749</v>
      </c>
      <c r="Y150" s="27">
        <v>4363</v>
      </c>
      <c r="Z150" s="57">
        <f t="shared" si="4"/>
        <v>5112</v>
      </c>
      <c r="AA150" s="56"/>
      <c r="AB150" s="14" t="s">
        <v>2143</v>
      </c>
      <c r="AC150" s="15">
        <v>45958</v>
      </c>
      <c r="AD150" s="56"/>
      <c r="AE150" s="56"/>
      <c r="AF150" s="56"/>
      <c r="AG150" s="56"/>
      <c r="AH150" s="56"/>
      <c r="AI150" s="56">
        <v>350</v>
      </c>
      <c r="AJ150" s="56"/>
      <c r="AK150" s="56"/>
      <c r="AL150" s="56">
        <v>100</v>
      </c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45952</v>
      </c>
      <c r="B151" s="49" t="s">
        <v>211</v>
      </c>
      <c r="C151" s="27" t="s">
        <v>52</v>
      </c>
      <c r="D151" s="27" t="s">
        <v>41</v>
      </c>
      <c r="E151" s="50" t="s">
        <v>1876</v>
      </c>
      <c r="F151" s="51" t="str">
        <f>IFERROR(VLOOKUP(E151,#REF!,2,0),"-")</f>
        <v>-</v>
      </c>
      <c r="G151" s="50" t="s">
        <v>29</v>
      </c>
      <c r="H151" s="56" t="s">
        <v>185</v>
      </c>
      <c r="I151" s="56" t="s">
        <v>1743</v>
      </c>
      <c r="J151" s="56" t="s">
        <v>106</v>
      </c>
      <c r="K151" s="120"/>
      <c r="L151" s="120"/>
      <c r="M151" s="120" t="s">
        <v>2144</v>
      </c>
      <c r="N151" s="56">
        <v>40</v>
      </c>
      <c r="O151" s="56"/>
      <c r="P151" s="56">
        <v>750</v>
      </c>
      <c r="Q151" s="56">
        <v>250</v>
      </c>
      <c r="R151" s="56"/>
      <c r="S151" s="56"/>
      <c r="T151" s="56">
        <v>130</v>
      </c>
      <c r="U151" s="56"/>
      <c r="V151" s="56"/>
      <c r="W151" s="56"/>
      <c r="X151" s="57">
        <f t="shared" si="3"/>
        <v>1130</v>
      </c>
      <c r="Y151" s="27">
        <v>4000</v>
      </c>
      <c r="Z151" s="57">
        <f t="shared" si="4"/>
        <v>5130</v>
      </c>
      <c r="AA151" s="56"/>
      <c r="AB151" s="137"/>
      <c r="AC151" s="15"/>
      <c r="AD151" s="56"/>
      <c r="AE151" s="56"/>
      <c r="AF151" s="56"/>
      <c r="AG151" s="56"/>
      <c r="AH151" s="56"/>
      <c r="AI151" s="56">
        <v>350</v>
      </c>
      <c r="AJ151" s="56"/>
      <c r="AK151" s="56"/>
      <c r="AL151" s="56">
        <v>100</v>
      </c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45952</v>
      </c>
      <c r="B152" s="49" t="s">
        <v>42</v>
      </c>
      <c r="C152" s="27" t="s">
        <v>44</v>
      </c>
      <c r="D152" s="27" t="s">
        <v>41</v>
      </c>
      <c r="E152" s="50" t="s">
        <v>222</v>
      </c>
      <c r="F152" s="51" t="str">
        <f>IFERROR(VLOOKUP(E152,#REF!,2,0),"-")</f>
        <v>-</v>
      </c>
      <c r="G152" s="50" t="s">
        <v>35</v>
      </c>
      <c r="H152" s="56" t="s">
        <v>105</v>
      </c>
      <c r="I152" s="56" t="s">
        <v>1823</v>
      </c>
      <c r="J152" s="115" t="s">
        <v>107</v>
      </c>
      <c r="K152" s="56">
        <v>1598</v>
      </c>
      <c r="L152" s="56" t="s">
        <v>2089</v>
      </c>
      <c r="M152" s="56" t="s">
        <v>2145</v>
      </c>
      <c r="N152" s="56">
        <v>40</v>
      </c>
      <c r="O152" s="56"/>
      <c r="P152" s="56">
        <v>1300</v>
      </c>
      <c r="Q152" s="56">
        <v>250</v>
      </c>
      <c r="R152" s="56"/>
      <c r="S152" s="56"/>
      <c r="T152" s="56"/>
      <c r="U152" s="56"/>
      <c r="V152" s="56"/>
      <c r="W152" s="56"/>
      <c r="X152" s="57">
        <f t="shared" si="3"/>
        <v>1550</v>
      </c>
      <c r="Y152" s="27">
        <v>4363</v>
      </c>
      <c r="Z152" s="57">
        <f t="shared" si="4"/>
        <v>5913</v>
      </c>
      <c r="AA152" s="56"/>
      <c r="AB152" s="14" t="s">
        <v>2091</v>
      </c>
      <c r="AC152" s="15">
        <v>45958</v>
      </c>
      <c r="AD152" s="56"/>
      <c r="AE152" s="56"/>
      <c r="AF152" s="56"/>
      <c r="AG152" s="56"/>
      <c r="AH152" s="56"/>
      <c r="AI152" s="56">
        <v>350</v>
      </c>
      <c r="AJ152" s="56"/>
      <c r="AK152" s="56"/>
      <c r="AL152" s="56">
        <v>100</v>
      </c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45952</v>
      </c>
      <c r="B153" s="49" t="s">
        <v>30</v>
      </c>
      <c r="C153" s="27" t="s">
        <v>46</v>
      </c>
      <c r="D153" s="27" t="s">
        <v>41</v>
      </c>
      <c r="E153" s="50" t="s">
        <v>32</v>
      </c>
      <c r="F153" s="51" t="str">
        <f>IFERROR(VLOOKUP(E153,#REF!,2,0),"-")</f>
        <v>-</v>
      </c>
      <c r="G153" s="50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 t="shared" si="3"/>
        <v>0</v>
      </c>
      <c r="Y153" s="27"/>
      <c r="Z153" s="57">
        <f t="shared" si="4"/>
        <v>0</v>
      </c>
      <c r="AA153" s="56"/>
      <c r="AB153" s="137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45952</v>
      </c>
      <c r="B154" s="49" t="s">
        <v>211</v>
      </c>
      <c r="C154" s="27" t="s">
        <v>47</v>
      </c>
      <c r="D154" s="27" t="s">
        <v>41</v>
      </c>
      <c r="E154" s="50" t="s">
        <v>286</v>
      </c>
      <c r="F154" s="51" t="str">
        <f>IFERROR(VLOOKUP(E154,#REF!,2,0),"-")</f>
        <v>-</v>
      </c>
      <c r="G154" s="50" t="s">
        <v>29</v>
      </c>
      <c r="H154" s="56" t="s">
        <v>185</v>
      </c>
      <c r="I154" s="56" t="s">
        <v>1743</v>
      </c>
      <c r="J154" s="56" t="s">
        <v>106</v>
      </c>
      <c r="K154" s="56"/>
      <c r="L154" s="56" t="s">
        <v>2146</v>
      </c>
      <c r="M154" s="56" t="s">
        <v>2147</v>
      </c>
      <c r="N154" s="56">
        <v>40</v>
      </c>
      <c r="O154" s="56"/>
      <c r="P154" s="56">
        <v>750</v>
      </c>
      <c r="Q154" s="56">
        <v>250</v>
      </c>
      <c r="R154" s="56"/>
      <c r="S154" s="56"/>
      <c r="T154" s="56">
        <v>130</v>
      </c>
      <c r="U154" s="56"/>
      <c r="V154" s="56"/>
      <c r="W154" s="56"/>
      <c r="X154" s="57">
        <f t="shared" si="3"/>
        <v>1130</v>
      </c>
      <c r="Y154" s="27">
        <v>4000</v>
      </c>
      <c r="Z154" s="57">
        <f t="shared" si="4"/>
        <v>5130</v>
      </c>
      <c r="AA154" s="56"/>
      <c r="AB154" s="137"/>
      <c r="AC154" s="15"/>
      <c r="AD154" s="56"/>
      <c r="AE154" s="56"/>
      <c r="AF154" s="56"/>
      <c r="AG154" s="56"/>
      <c r="AH154" s="56"/>
      <c r="AI154" s="56">
        <v>350</v>
      </c>
      <c r="AJ154" s="56"/>
      <c r="AK154" s="56"/>
      <c r="AL154" s="56">
        <v>100</v>
      </c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45952</v>
      </c>
      <c r="B155" s="49" t="s">
        <v>42</v>
      </c>
      <c r="C155" s="27" t="s">
        <v>50</v>
      </c>
      <c r="D155" s="27" t="s">
        <v>41</v>
      </c>
      <c r="E155" s="50" t="s">
        <v>219</v>
      </c>
      <c r="F155" s="51" t="str">
        <f>IFERROR(VLOOKUP(E155,#REF!,2,0),"-")</f>
        <v>-</v>
      </c>
      <c r="G155" s="50" t="s">
        <v>35</v>
      </c>
      <c r="H155" s="56" t="s">
        <v>105</v>
      </c>
      <c r="I155" s="56" t="s">
        <v>1823</v>
      </c>
      <c r="J155" s="115" t="s">
        <v>107</v>
      </c>
      <c r="K155" s="56">
        <v>1598</v>
      </c>
      <c r="L155" s="56" t="s">
        <v>2089</v>
      </c>
      <c r="M155" s="56" t="s">
        <v>2148</v>
      </c>
      <c r="N155" s="56">
        <v>40</v>
      </c>
      <c r="O155" s="56"/>
      <c r="P155" s="56">
        <v>1300</v>
      </c>
      <c r="Q155" s="56">
        <v>250</v>
      </c>
      <c r="R155" s="56"/>
      <c r="S155" s="56"/>
      <c r="T155" s="56"/>
      <c r="U155" s="56"/>
      <c r="V155" s="56"/>
      <c r="W155" s="56"/>
      <c r="X155" s="57">
        <f t="shared" si="3"/>
        <v>1550</v>
      </c>
      <c r="Y155" s="27">
        <v>4363</v>
      </c>
      <c r="Z155" s="57">
        <f t="shared" si="4"/>
        <v>5913</v>
      </c>
      <c r="AA155" s="56"/>
      <c r="AB155" s="14" t="s">
        <v>2091</v>
      </c>
      <c r="AC155" s="15">
        <v>45958</v>
      </c>
      <c r="AD155" s="56"/>
      <c r="AE155" s="56"/>
      <c r="AF155" s="56"/>
      <c r="AG155" s="56"/>
      <c r="AH155" s="56"/>
      <c r="AI155" s="56">
        <v>350</v>
      </c>
      <c r="AJ155" s="56"/>
      <c r="AK155" s="56"/>
      <c r="AL155" s="56">
        <v>100</v>
      </c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45952</v>
      </c>
      <c r="B156" s="49" t="s">
        <v>211</v>
      </c>
      <c r="C156" s="27" t="s">
        <v>54</v>
      </c>
      <c r="D156" s="27" t="s">
        <v>41</v>
      </c>
      <c r="E156" s="50" t="s">
        <v>227</v>
      </c>
      <c r="F156" s="51" t="str">
        <f>IFERROR(VLOOKUP(E156,#REF!,2,0),"-")</f>
        <v>-</v>
      </c>
      <c r="G156" s="50" t="s">
        <v>35</v>
      </c>
      <c r="H156" s="56" t="s">
        <v>106</v>
      </c>
      <c r="I156" s="56" t="s">
        <v>2000</v>
      </c>
      <c r="J156" s="115" t="s">
        <v>115</v>
      </c>
      <c r="K156" s="56"/>
      <c r="L156" s="56"/>
      <c r="M156" s="56" t="s">
        <v>2149</v>
      </c>
      <c r="N156" s="56">
        <v>40</v>
      </c>
      <c r="O156" s="56"/>
      <c r="P156" s="56">
        <v>1000</v>
      </c>
      <c r="Q156" s="56">
        <v>250</v>
      </c>
      <c r="R156" s="56"/>
      <c r="S156" s="56"/>
      <c r="T156" s="56">
        <v>100</v>
      </c>
      <c r="U156" s="56"/>
      <c r="V156" s="56"/>
      <c r="W156" s="56"/>
      <c r="X156" s="57">
        <f t="shared" si="3"/>
        <v>1350</v>
      </c>
      <c r="Y156" s="27">
        <v>2000</v>
      </c>
      <c r="Z156" s="57">
        <f t="shared" si="4"/>
        <v>3350</v>
      </c>
      <c r="AA156" s="56"/>
      <c r="AB156" s="4"/>
      <c r="AC156" s="5"/>
      <c r="AD156" s="56"/>
      <c r="AE156" s="56"/>
      <c r="AF156" s="56"/>
      <c r="AG156" s="56"/>
      <c r="AH156" s="56"/>
      <c r="AI156" s="56">
        <v>200</v>
      </c>
      <c r="AJ156" s="56"/>
      <c r="AK156" s="56"/>
      <c r="AL156" s="56">
        <v>100</v>
      </c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45952</v>
      </c>
      <c r="B157" s="49" t="s">
        <v>211</v>
      </c>
      <c r="C157" s="27" t="s">
        <v>54</v>
      </c>
      <c r="D157" s="27" t="s">
        <v>41</v>
      </c>
      <c r="E157" s="50" t="s">
        <v>227</v>
      </c>
      <c r="F157" s="51" t="str">
        <f>IFERROR(VLOOKUP(E157,#REF!,2,0),"-")</f>
        <v>-</v>
      </c>
      <c r="G157" s="50" t="s">
        <v>35</v>
      </c>
      <c r="H157" s="56" t="s">
        <v>111</v>
      </c>
      <c r="I157" s="56" t="s">
        <v>2000</v>
      </c>
      <c r="J157" s="115" t="s">
        <v>216</v>
      </c>
      <c r="K157" s="56"/>
      <c r="L157" s="56"/>
      <c r="M157" s="56" t="s">
        <v>2150</v>
      </c>
      <c r="N157" s="56">
        <v>40</v>
      </c>
      <c r="O157" s="56"/>
      <c r="P157" s="56">
        <v>1284</v>
      </c>
      <c r="Q157" s="56">
        <v>220</v>
      </c>
      <c r="R157" s="56"/>
      <c r="S157" s="56"/>
      <c r="T157" s="56">
        <v>100</v>
      </c>
      <c r="U157" s="56"/>
      <c r="V157" s="56"/>
      <c r="W157" s="56"/>
      <c r="X157" s="57">
        <f t="shared" si="3"/>
        <v>1604</v>
      </c>
      <c r="Y157" s="27">
        <v>2000</v>
      </c>
      <c r="Z157" s="57">
        <f t="shared" si="4"/>
        <v>3604</v>
      </c>
      <c r="AA157" s="56"/>
      <c r="AB157" s="4"/>
      <c r="AC157" s="5"/>
      <c r="AD157" s="56"/>
      <c r="AE157" s="56"/>
      <c r="AF157" s="56"/>
      <c r="AG157" s="56"/>
      <c r="AH157" s="56"/>
      <c r="AI157" s="56">
        <v>200</v>
      </c>
      <c r="AJ157" s="56"/>
      <c r="AK157" s="56"/>
      <c r="AL157" s="56">
        <v>100</v>
      </c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15">
        <v>45952</v>
      </c>
      <c r="B158" s="49" t="s">
        <v>42</v>
      </c>
      <c r="C158" s="27" t="s">
        <v>56</v>
      </c>
      <c r="D158" s="27" t="s">
        <v>41</v>
      </c>
      <c r="E158" s="50" t="s">
        <v>253</v>
      </c>
      <c r="F158" s="51" t="str">
        <f>IFERROR(VLOOKUP(E158,#REF!,2,0),"-")</f>
        <v>-</v>
      </c>
      <c r="G158" s="50" t="s">
        <v>35</v>
      </c>
      <c r="H158" s="56" t="s">
        <v>105</v>
      </c>
      <c r="I158" s="56" t="s">
        <v>1823</v>
      </c>
      <c r="J158" s="56" t="s">
        <v>107</v>
      </c>
      <c r="K158" s="56">
        <v>1598</v>
      </c>
      <c r="L158" s="56" t="s">
        <v>2089</v>
      </c>
      <c r="M158" s="56" t="s">
        <v>2151</v>
      </c>
      <c r="N158" s="56">
        <v>40</v>
      </c>
      <c r="O158" s="56"/>
      <c r="P158" s="56">
        <v>1300</v>
      </c>
      <c r="Q158" s="56">
        <v>250</v>
      </c>
      <c r="R158" s="56"/>
      <c r="S158" s="56"/>
      <c r="T158" s="56">
        <v>100</v>
      </c>
      <c r="U158" s="56"/>
      <c r="V158" s="56"/>
      <c r="W158" s="56"/>
      <c r="X158" s="57">
        <f t="shared" si="3"/>
        <v>1650</v>
      </c>
      <c r="Y158" s="27">
        <v>4363</v>
      </c>
      <c r="Z158" s="57">
        <f t="shared" si="4"/>
        <v>6013</v>
      </c>
      <c r="AA158" s="56"/>
      <c r="AB158" s="14" t="s">
        <v>2091</v>
      </c>
      <c r="AC158" s="15">
        <v>45958</v>
      </c>
      <c r="AD158" s="56"/>
      <c r="AE158" s="56"/>
      <c r="AF158" s="56"/>
      <c r="AG158" s="56"/>
      <c r="AH158" s="56"/>
      <c r="AI158" s="56">
        <v>350</v>
      </c>
      <c r="AJ158" s="56"/>
      <c r="AK158" s="56"/>
      <c r="AL158" s="56">
        <v>100</v>
      </c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45952</v>
      </c>
      <c r="B159" s="49" t="s">
        <v>42</v>
      </c>
      <c r="C159" s="27" t="s">
        <v>78</v>
      </c>
      <c r="D159" s="27" t="s">
        <v>41</v>
      </c>
      <c r="E159" s="50" t="s">
        <v>55</v>
      </c>
      <c r="F159" s="51" t="str">
        <f>IFERROR(VLOOKUP(E159,#REF!,2,0),"-")</f>
        <v>-</v>
      </c>
      <c r="G159" s="50" t="s">
        <v>35</v>
      </c>
      <c r="H159" s="56" t="s">
        <v>105</v>
      </c>
      <c r="I159" s="56" t="s">
        <v>1823</v>
      </c>
      <c r="J159" s="56" t="s">
        <v>107</v>
      </c>
      <c r="K159" s="56">
        <v>1598</v>
      </c>
      <c r="L159" s="56" t="s">
        <v>2089</v>
      </c>
      <c r="M159" s="56" t="s">
        <v>2152</v>
      </c>
      <c r="N159" s="56">
        <v>40</v>
      </c>
      <c r="O159" s="56"/>
      <c r="P159" s="56">
        <v>1300</v>
      </c>
      <c r="Q159" s="56">
        <v>250</v>
      </c>
      <c r="R159" s="56"/>
      <c r="S159" s="56"/>
      <c r="T159" s="56"/>
      <c r="U159" s="56"/>
      <c r="V159" s="56"/>
      <c r="W159" s="56"/>
      <c r="X159" s="57">
        <f t="shared" si="3"/>
        <v>1550</v>
      </c>
      <c r="Y159" s="27">
        <v>4363</v>
      </c>
      <c r="Z159" s="57">
        <f t="shared" si="4"/>
        <v>5913</v>
      </c>
      <c r="AA159" s="56"/>
      <c r="AB159" s="14" t="s">
        <v>2091</v>
      </c>
      <c r="AC159" s="15">
        <v>45958</v>
      </c>
      <c r="AD159" s="56"/>
      <c r="AE159" s="56"/>
      <c r="AF159" s="56"/>
      <c r="AG159" s="56"/>
      <c r="AH159" s="56"/>
      <c r="AI159" s="56">
        <v>350</v>
      </c>
      <c r="AJ159" s="56"/>
      <c r="AK159" s="56"/>
      <c r="AL159" s="56">
        <v>100</v>
      </c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45952</v>
      </c>
      <c r="B160" s="49" t="s">
        <v>42</v>
      </c>
      <c r="C160" s="27" t="s">
        <v>79</v>
      </c>
      <c r="D160" s="27" t="s">
        <v>41</v>
      </c>
      <c r="E160" s="50" t="s">
        <v>53</v>
      </c>
      <c r="F160" s="51" t="str">
        <f>IFERROR(VLOOKUP(E160,#REF!,2,0),"-")</f>
        <v>-</v>
      </c>
      <c r="G160" s="50" t="s">
        <v>35</v>
      </c>
      <c r="H160" s="56" t="s">
        <v>58</v>
      </c>
      <c r="I160" s="56" t="s">
        <v>1752</v>
      </c>
      <c r="J160" s="56" t="s">
        <v>107</v>
      </c>
      <c r="K160" s="56">
        <v>1607</v>
      </c>
      <c r="L160" s="56" t="s">
        <v>2153</v>
      </c>
      <c r="M160" s="56" t="s">
        <v>2154</v>
      </c>
      <c r="N160" s="56">
        <v>20</v>
      </c>
      <c r="O160" s="56"/>
      <c r="P160" s="56">
        <v>900</v>
      </c>
      <c r="Q160" s="56"/>
      <c r="R160" s="56"/>
      <c r="S160" s="56"/>
      <c r="T160" s="56">
        <v>100</v>
      </c>
      <c r="U160" s="56"/>
      <c r="V160" s="56"/>
      <c r="W160" s="56"/>
      <c r="X160" s="57">
        <f t="shared" si="3"/>
        <v>1000</v>
      </c>
      <c r="Y160" s="27">
        <v>4363</v>
      </c>
      <c r="Z160" s="57">
        <f t="shared" si="4"/>
        <v>5363</v>
      </c>
      <c r="AA160" s="56"/>
      <c r="AB160" s="14" t="s">
        <v>2155</v>
      </c>
      <c r="AC160" s="15">
        <v>45958</v>
      </c>
      <c r="AD160" s="56"/>
      <c r="AE160" s="56"/>
      <c r="AF160" s="56"/>
      <c r="AG160" s="56"/>
      <c r="AH160" s="56"/>
      <c r="AI160" s="56">
        <v>350</v>
      </c>
      <c r="AJ160" s="56"/>
      <c r="AK160" s="56"/>
      <c r="AL160" s="56">
        <v>100</v>
      </c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15">
        <v>45952</v>
      </c>
      <c r="B161" s="49" t="s">
        <v>211</v>
      </c>
      <c r="C161" s="27" t="s">
        <v>80</v>
      </c>
      <c r="D161" s="27" t="s">
        <v>41</v>
      </c>
      <c r="E161" s="50" t="s">
        <v>258</v>
      </c>
      <c r="F161" s="51" t="str">
        <f>IFERROR(VLOOKUP(E161,#REF!,2,0),"-")</f>
        <v>-</v>
      </c>
      <c r="G161" s="50" t="s">
        <v>35</v>
      </c>
      <c r="H161" s="56" t="s">
        <v>111</v>
      </c>
      <c r="I161" s="56" t="s">
        <v>2000</v>
      </c>
      <c r="J161" s="56" t="s">
        <v>216</v>
      </c>
      <c r="K161" s="56"/>
      <c r="L161" s="56" t="s">
        <v>2156</v>
      </c>
      <c r="M161" s="56" t="s">
        <v>2157</v>
      </c>
      <c r="N161" s="56">
        <v>40</v>
      </c>
      <c r="O161" s="56"/>
      <c r="P161" s="56">
        <v>1284</v>
      </c>
      <c r="Q161" s="56">
        <v>220</v>
      </c>
      <c r="R161" s="56"/>
      <c r="S161" s="56"/>
      <c r="T161" s="56">
        <v>100</v>
      </c>
      <c r="U161" s="56"/>
      <c r="V161" s="56"/>
      <c r="W161" s="56"/>
      <c r="X161" s="57">
        <f t="shared" si="3"/>
        <v>1604</v>
      </c>
      <c r="Y161" s="27">
        <v>2000</v>
      </c>
      <c r="Z161" s="57">
        <f t="shared" si="4"/>
        <v>3604</v>
      </c>
      <c r="AA161" s="56"/>
      <c r="AB161" s="137"/>
      <c r="AC161" s="15"/>
      <c r="AD161" s="56"/>
      <c r="AE161" s="56"/>
      <c r="AF161" s="56"/>
      <c r="AG161" s="56"/>
      <c r="AH161" s="56"/>
      <c r="AI161" s="56">
        <v>200</v>
      </c>
      <c r="AJ161" s="56"/>
      <c r="AK161" s="56"/>
      <c r="AL161" s="56">
        <v>100</v>
      </c>
      <c r="AM161" s="56"/>
      <c r="AN161" s="56"/>
      <c r="AO161" s="56"/>
      <c r="AP161" s="59"/>
      <c r="AQ161" s="60"/>
      <c r="AR161" s="59"/>
      <c r="AS161" s="59"/>
    </row>
    <row r="162" spans="1:45" ht="18.75" customHeight="1">
      <c r="A162" s="15">
        <v>45952</v>
      </c>
      <c r="B162" s="49" t="s">
        <v>211</v>
      </c>
      <c r="C162" s="27" t="s">
        <v>80</v>
      </c>
      <c r="D162" s="27" t="s">
        <v>41</v>
      </c>
      <c r="E162" s="50" t="s">
        <v>258</v>
      </c>
      <c r="F162" s="51" t="str">
        <f>IFERROR(VLOOKUP(E162,#REF!,2,0),"-")</f>
        <v>-</v>
      </c>
      <c r="G162" s="50" t="s">
        <v>35</v>
      </c>
      <c r="H162" s="56" t="s">
        <v>106</v>
      </c>
      <c r="I162" s="56" t="s">
        <v>2000</v>
      </c>
      <c r="J162" s="56" t="s">
        <v>195</v>
      </c>
      <c r="K162" s="56"/>
      <c r="L162" s="56" t="s">
        <v>2158</v>
      </c>
      <c r="M162" s="56" t="s">
        <v>2159</v>
      </c>
      <c r="N162" s="56">
        <v>20</v>
      </c>
      <c r="O162" s="56"/>
      <c r="P162" s="56">
        <v>852.5</v>
      </c>
      <c r="Q162" s="56"/>
      <c r="R162" s="56"/>
      <c r="S162" s="56"/>
      <c r="T162" s="56"/>
      <c r="U162" s="56"/>
      <c r="V162" s="56"/>
      <c r="W162" s="56"/>
      <c r="X162" s="57">
        <f t="shared" si="3"/>
        <v>852.5</v>
      </c>
      <c r="Y162" s="27">
        <v>2000</v>
      </c>
      <c r="Z162" s="57">
        <f t="shared" si="4"/>
        <v>2852.5</v>
      </c>
      <c r="AA162" s="56"/>
      <c r="AB162" s="137"/>
      <c r="AC162" s="15"/>
      <c r="AD162" s="56"/>
      <c r="AE162" s="56"/>
      <c r="AF162" s="56"/>
      <c r="AG162" s="56"/>
      <c r="AH162" s="56"/>
      <c r="AI162" s="56">
        <v>200</v>
      </c>
      <c r="AJ162" s="56"/>
      <c r="AK162" s="56"/>
      <c r="AL162" s="56">
        <v>100</v>
      </c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45952</v>
      </c>
      <c r="B163" s="49" t="s">
        <v>1948</v>
      </c>
      <c r="C163" s="27" t="s">
        <v>81</v>
      </c>
      <c r="D163" s="27" t="s">
        <v>41</v>
      </c>
      <c r="E163" s="50" t="s">
        <v>74</v>
      </c>
      <c r="F163" s="51" t="str">
        <f>IFERROR(VLOOKUP(E163,#REF!,2,0),"-")</f>
        <v>-</v>
      </c>
      <c r="G163" s="50" t="s">
        <v>35</v>
      </c>
      <c r="H163" s="56" t="s">
        <v>123</v>
      </c>
      <c r="I163" s="56" t="s">
        <v>2160</v>
      </c>
      <c r="J163" s="56" t="s">
        <v>231</v>
      </c>
      <c r="K163" s="56" t="s">
        <v>2161</v>
      </c>
      <c r="L163" s="56" t="s">
        <v>2162</v>
      </c>
      <c r="M163" s="56" t="s">
        <v>2163</v>
      </c>
      <c r="N163" s="56">
        <v>40</v>
      </c>
      <c r="O163" s="56"/>
      <c r="P163" s="56">
        <v>1290</v>
      </c>
      <c r="Q163" s="56"/>
      <c r="R163" s="56"/>
      <c r="S163" s="56"/>
      <c r="T163" s="56">
        <v>100</v>
      </c>
      <c r="U163" s="56"/>
      <c r="V163" s="56"/>
      <c r="W163" s="56">
        <v>36.17</v>
      </c>
      <c r="X163" s="57">
        <f t="shared" si="3"/>
        <v>1353.83</v>
      </c>
      <c r="Y163" s="27">
        <v>3900</v>
      </c>
      <c r="Z163" s="57">
        <f t="shared" si="4"/>
        <v>5253.83</v>
      </c>
      <c r="AA163" s="56"/>
      <c r="AB163" s="14" t="s">
        <v>2164</v>
      </c>
      <c r="AC163" s="15">
        <v>45960</v>
      </c>
      <c r="AD163" s="56"/>
      <c r="AE163" s="56"/>
      <c r="AF163" s="56"/>
      <c r="AG163" s="56"/>
      <c r="AH163" s="56"/>
      <c r="AI163" s="56">
        <v>350</v>
      </c>
      <c r="AJ163" s="56"/>
      <c r="AK163" s="56"/>
      <c r="AL163" s="56">
        <v>100</v>
      </c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45952</v>
      </c>
      <c r="B164" s="49" t="s">
        <v>211</v>
      </c>
      <c r="C164" s="27" t="s">
        <v>256</v>
      </c>
      <c r="D164" s="27" t="s">
        <v>41</v>
      </c>
      <c r="E164" s="50" t="s">
        <v>266</v>
      </c>
      <c r="F164" s="51" t="str">
        <f>IFERROR(VLOOKUP(E164,#REF!,2,0),"-")</f>
        <v>-</v>
      </c>
      <c r="G164" s="50" t="s">
        <v>29</v>
      </c>
      <c r="H164" s="56" t="s">
        <v>185</v>
      </c>
      <c r="I164" s="56" t="s">
        <v>1743</v>
      </c>
      <c r="J164" s="56" t="s">
        <v>106</v>
      </c>
      <c r="K164" s="56"/>
      <c r="L164" s="56" t="s">
        <v>2146</v>
      </c>
      <c r="M164" s="56" t="s">
        <v>2165</v>
      </c>
      <c r="N164" s="56">
        <v>40</v>
      </c>
      <c r="O164" s="56"/>
      <c r="P164" s="56">
        <v>750</v>
      </c>
      <c r="Q164" s="56">
        <v>250</v>
      </c>
      <c r="R164" s="56"/>
      <c r="S164" s="56"/>
      <c r="T164" s="56">
        <v>130</v>
      </c>
      <c r="U164" s="56"/>
      <c r="V164" s="56"/>
      <c r="W164" s="56"/>
      <c r="X164" s="57">
        <f t="shared" si="3"/>
        <v>1130</v>
      </c>
      <c r="Y164" s="27">
        <v>4000</v>
      </c>
      <c r="Z164" s="57">
        <f t="shared" si="4"/>
        <v>5130</v>
      </c>
      <c r="AA164" s="56"/>
      <c r="AB164" s="137"/>
      <c r="AC164" s="15"/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15">
        <v>45952</v>
      </c>
      <c r="B165" s="49" t="s">
        <v>30</v>
      </c>
      <c r="C165" s="27" t="s">
        <v>259</v>
      </c>
      <c r="D165" s="27" t="s">
        <v>41</v>
      </c>
      <c r="E165" s="50" t="s">
        <v>32</v>
      </c>
      <c r="F165" s="51" t="str">
        <f>IFERROR(VLOOKUP(E165,#REF!,2,0),"-")</f>
        <v>-</v>
      </c>
      <c r="G165" s="50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7">
        <f t="shared" si="3"/>
        <v>0</v>
      </c>
      <c r="Y165" s="27"/>
      <c r="Z165" s="57">
        <f t="shared" si="4"/>
        <v>0</v>
      </c>
      <c r="AA165" s="56"/>
      <c r="AB165" s="137"/>
      <c r="AC165" s="15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9"/>
      <c r="AQ165" s="60"/>
      <c r="AR165" s="59"/>
      <c r="AS165" s="59"/>
    </row>
    <row r="166" spans="1:45" ht="18.75" customHeight="1">
      <c r="A166" s="15">
        <v>45952</v>
      </c>
      <c r="B166" s="49" t="s">
        <v>60</v>
      </c>
      <c r="C166" s="27" t="s">
        <v>282</v>
      </c>
      <c r="D166" s="27" t="s">
        <v>41</v>
      </c>
      <c r="E166" s="50" t="s">
        <v>210</v>
      </c>
      <c r="F166" s="51" t="str">
        <f>IFERROR(VLOOKUP(E166,#REF!,2,0),"-")</f>
        <v>-</v>
      </c>
      <c r="G166" s="50"/>
      <c r="H166" s="135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7">
        <f t="shared" si="3"/>
        <v>0</v>
      </c>
      <c r="Y166" s="27"/>
      <c r="Z166" s="57">
        <f t="shared" si="4"/>
        <v>0</v>
      </c>
      <c r="AA166" s="56"/>
      <c r="AB166" s="137"/>
      <c r="AC166" s="15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135" t="s">
        <v>2119</v>
      </c>
      <c r="AP166" s="59"/>
      <c r="AQ166" s="60"/>
      <c r="AR166" s="59"/>
      <c r="AS166" s="59"/>
    </row>
    <row r="167" spans="1:45" ht="18.75" customHeight="1">
      <c r="A167" s="80">
        <v>45952</v>
      </c>
      <c r="B167" s="81" t="s">
        <v>30</v>
      </c>
      <c r="C167" s="82" t="s">
        <v>1915</v>
      </c>
      <c r="D167" s="82" t="s">
        <v>41</v>
      </c>
      <c r="E167" s="83" t="s">
        <v>32</v>
      </c>
      <c r="F167" s="84" t="str">
        <f>IFERROR(VLOOKUP(E167,#REF!,2,0),"-")</f>
        <v>-</v>
      </c>
      <c r="G167" s="83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57">
        <f t="shared" si="3"/>
        <v>0</v>
      </c>
      <c r="Y167" s="82"/>
      <c r="Z167" s="57">
        <f t="shared" si="4"/>
        <v>0</v>
      </c>
      <c r="AA167" s="85"/>
      <c r="AB167" s="142"/>
      <c r="AC167" s="80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7"/>
      <c r="AQ167" s="88"/>
      <c r="AR167" s="87"/>
      <c r="AS167" s="87"/>
    </row>
    <row r="168" spans="1:45" ht="18.75" customHeight="1">
      <c r="A168" s="15">
        <v>45953</v>
      </c>
      <c r="B168" s="49" t="s">
        <v>136</v>
      </c>
      <c r="C168" s="27" t="s">
        <v>22</v>
      </c>
      <c r="D168" s="27" t="s">
        <v>23</v>
      </c>
      <c r="E168" s="50" t="s">
        <v>207</v>
      </c>
      <c r="F168" s="51" t="str">
        <f>IFERROR(VLOOKUP(E168,#REF!,2,0),"-")</f>
        <v>-</v>
      </c>
      <c r="G168" s="50" t="s">
        <v>35</v>
      </c>
      <c r="H168" s="56" t="s">
        <v>252</v>
      </c>
      <c r="I168" s="56" t="s">
        <v>2166</v>
      </c>
      <c r="J168" s="56" t="s">
        <v>107</v>
      </c>
      <c r="K168" s="56"/>
      <c r="L168" s="56" t="s">
        <v>2167</v>
      </c>
      <c r="M168" s="56" t="s">
        <v>2168</v>
      </c>
      <c r="N168" s="56">
        <v>40</v>
      </c>
      <c r="O168" s="56"/>
      <c r="P168" s="56">
        <v>1300</v>
      </c>
      <c r="Q168" s="56">
        <v>250</v>
      </c>
      <c r="R168" s="56"/>
      <c r="S168" s="56"/>
      <c r="T168" s="117">
        <v>100</v>
      </c>
      <c r="U168" s="56"/>
      <c r="V168" s="56"/>
      <c r="W168" s="56"/>
      <c r="X168" s="57">
        <f t="shared" si="3"/>
        <v>1650</v>
      </c>
      <c r="Y168" s="27">
        <v>5000</v>
      </c>
      <c r="Z168" s="57">
        <f t="shared" si="4"/>
        <v>6650</v>
      </c>
      <c r="AA168" s="56"/>
      <c r="AB168" s="63" t="s">
        <v>2169</v>
      </c>
      <c r="AC168" s="15">
        <v>45959</v>
      </c>
      <c r="AD168" s="56"/>
      <c r="AE168" s="56"/>
      <c r="AF168" s="56"/>
      <c r="AG168" s="56"/>
      <c r="AH168" s="56"/>
      <c r="AI168" s="56">
        <v>350</v>
      </c>
      <c r="AJ168" s="56"/>
      <c r="AK168" s="56"/>
      <c r="AL168" s="56">
        <v>100</v>
      </c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45953</v>
      </c>
      <c r="B169" s="49" t="s">
        <v>42</v>
      </c>
      <c r="C169" s="27" t="s">
        <v>28</v>
      </c>
      <c r="D169" s="27" t="s">
        <v>23</v>
      </c>
      <c r="E169" s="50" t="s">
        <v>261</v>
      </c>
      <c r="F169" s="51" t="str">
        <f>IFERROR(VLOOKUP(E169,#REF!,2,0),"-")</f>
        <v>-</v>
      </c>
      <c r="G169" s="50" t="s">
        <v>35</v>
      </c>
      <c r="H169" s="56" t="s">
        <v>105</v>
      </c>
      <c r="I169" s="56" t="s">
        <v>1823</v>
      </c>
      <c r="J169" s="115" t="s">
        <v>107</v>
      </c>
      <c r="K169" s="56">
        <v>1598</v>
      </c>
      <c r="L169" s="56" t="s">
        <v>2089</v>
      </c>
      <c r="M169" s="56" t="s">
        <v>2170</v>
      </c>
      <c r="N169" s="56">
        <v>40</v>
      </c>
      <c r="O169" s="56"/>
      <c r="P169" s="56">
        <v>1300</v>
      </c>
      <c r="Q169" s="56">
        <v>250</v>
      </c>
      <c r="R169" s="56"/>
      <c r="S169" s="56"/>
      <c r="T169" s="56"/>
      <c r="U169" s="56"/>
      <c r="V169" s="56"/>
      <c r="W169" s="56"/>
      <c r="X169" s="57">
        <f t="shared" si="3"/>
        <v>1550</v>
      </c>
      <c r="Y169" s="27">
        <v>4363</v>
      </c>
      <c r="Z169" s="57">
        <f t="shared" si="4"/>
        <v>5913</v>
      </c>
      <c r="AA169" s="56"/>
      <c r="AB169" s="14" t="s">
        <v>2091</v>
      </c>
      <c r="AC169" s="15">
        <v>45958</v>
      </c>
      <c r="AD169" s="56"/>
      <c r="AE169" s="56"/>
      <c r="AF169" s="56"/>
      <c r="AG169" s="56"/>
      <c r="AH169" s="56"/>
      <c r="AI169" s="56">
        <v>350</v>
      </c>
      <c r="AJ169" s="56"/>
      <c r="AK169" s="56"/>
      <c r="AL169" s="56">
        <v>100</v>
      </c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45953</v>
      </c>
      <c r="B170" s="49" t="s">
        <v>42</v>
      </c>
      <c r="C170" s="27" t="s">
        <v>31</v>
      </c>
      <c r="D170" s="27" t="s">
        <v>23</v>
      </c>
      <c r="E170" s="50" t="s">
        <v>1895</v>
      </c>
      <c r="F170" s="51" t="str">
        <f>IFERROR(VLOOKUP(E170,#REF!,2,0),"-")</f>
        <v>-</v>
      </c>
      <c r="G170" s="50" t="s">
        <v>35</v>
      </c>
      <c r="H170" s="56" t="s">
        <v>105</v>
      </c>
      <c r="I170" s="56" t="s">
        <v>1823</v>
      </c>
      <c r="J170" s="115" t="s">
        <v>107</v>
      </c>
      <c r="K170" s="56">
        <v>1598</v>
      </c>
      <c r="L170" s="56" t="s">
        <v>2089</v>
      </c>
      <c r="M170" s="56" t="s">
        <v>2171</v>
      </c>
      <c r="N170" s="56">
        <v>40</v>
      </c>
      <c r="O170" s="56"/>
      <c r="P170" s="56">
        <v>1300</v>
      </c>
      <c r="Q170" s="56">
        <v>250</v>
      </c>
      <c r="R170" s="56"/>
      <c r="S170" s="56"/>
      <c r="T170" s="56"/>
      <c r="U170" s="56"/>
      <c r="V170" s="56"/>
      <c r="W170" s="56"/>
      <c r="X170" s="57">
        <f t="shared" si="3"/>
        <v>1550</v>
      </c>
      <c r="Y170" s="27">
        <v>4363</v>
      </c>
      <c r="Z170" s="57">
        <f t="shared" si="4"/>
        <v>5913</v>
      </c>
      <c r="AA170" s="56"/>
      <c r="AB170" s="14" t="s">
        <v>2091</v>
      </c>
      <c r="AC170" s="15">
        <v>45958</v>
      </c>
      <c r="AD170" s="56"/>
      <c r="AE170" s="56"/>
      <c r="AF170" s="56"/>
      <c r="AG170" s="56"/>
      <c r="AH170" s="56"/>
      <c r="AI170" s="56">
        <v>350</v>
      </c>
      <c r="AJ170" s="56"/>
      <c r="AK170" s="56"/>
      <c r="AL170" s="56">
        <v>100</v>
      </c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45953</v>
      </c>
      <c r="B171" s="49" t="s">
        <v>42</v>
      </c>
      <c r="C171" s="27" t="s">
        <v>33</v>
      </c>
      <c r="D171" s="27" t="s">
        <v>23</v>
      </c>
      <c r="E171" s="50" t="s">
        <v>1926</v>
      </c>
      <c r="F171" s="51" t="str">
        <f>IFERROR(VLOOKUP(E171,#REF!,2,0),"-")</f>
        <v>-</v>
      </c>
      <c r="G171" s="50" t="s">
        <v>35</v>
      </c>
      <c r="H171" s="56" t="s">
        <v>105</v>
      </c>
      <c r="I171" s="56" t="s">
        <v>1823</v>
      </c>
      <c r="J171" s="115" t="s">
        <v>107</v>
      </c>
      <c r="K171" s="56">
        <v>1598</v>
      </c>
      <c r="L171" s="56" t="s">
        <v>2089</v>
      </c>
      <c r="M171" s="56" t="s">
        <v>2172</v>
      </c>
      <c r="N171" s="56">
        <v>40</v>
      </c>
      <c r="O171" s="56"/>
      <c r="P171" s="56">
        <v>1300</v>
      </c>
      <c r="Q171" s="56">
        <v>250</v>
      </c>
      <c r="R171" s="56"/>
      <c r="S171" s="56"/>
      <c r="T171" s="56">
        <v>100</v>
      </c>
      <c r="U171" s="56"/>
      <c r="V171" s="56"/>
      <c r="W171" s="56"/>
      <c r="X171" s="57">
        <f t="shared" si="3"/>
        <v>1650</v>
      </c>
      <c r="Y171" s="27">
        <v>4363</v>
      </c>
      <c r="Z171" s="57">
        <f t="shared" si="4"/>
        <v>6013</v>
      </c>
      <c r="AA171" s="56"/>
      <c r="AB171" s="14" t="s">
        <v>2091</v>
      </c>
      <c r="AC171" s="15">
        <v>45958</v>
      </c>
      <c r="AD171" s="56"/>
      <c r="AE171" s="56"/>
      <c r="AF171" s="56"/>
      <c r="AG171" s="56"/>
      <c r="AH171" s="56"/>
      <c r="AI171" s="56">
        <v>350</v>
      </c>
      <c r="AJ171" s="56"/>
      <c r="AK171" s="56"/>
      <c r="AL171" s="56">
        <v>100</v>
      </c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45953</v>
      </c>
      <c r="B172" s="49" t="s">
        <v>42</v>
      </c>
      <c r="C172" s="27" t="s">
        <v>34</v>
      </c>
      <c r="D172" s="27" t="s">
        <v>23</v>
      </c>
      <c r="E172" s="50" t="s">
        <v>75</v>
      </c>
      <c r="F172" s="51" t="str">
        <f>IFERROR(VLOOKUP(E172,#REF!,2,0),"-")</f>
        <v>-</v>
      </c>
      <c r="G172" s="50" t="s">
        <v>35</v>
      </c>
      <c r="H172" s="56" t="s">
        <v>105</v>
      </c>
      <c r="I172" s="56" t="s">
        <v>1823</v>
      </c>
      <c r="J172" s="115" t="s">
        <v>107</v>
      </c>
      <c r="K172" s="56">
        <v>1598</v>
      </c>
      <c r="L172" s="56" t="s">
        <v>2089</v>
      </c>
      <c r="M172" s="56" t="s">
        <v>2173</v>
      </c>
      <c r="N172" s="56">
        <v>40</v>
      </c>
      <c r="O172" s="56"/>
      <c r="P172" s="56">
        <v>1300</v>
      </c>
      <c r="Q172" s="56">
        <v>250</v>
      </c>
      <c r="R172" s="56"/>
      <c r="S172" s="56"/>
      <c r="T172" s="56"/>
      <c r="U172" s="56"/>
      <c r="V172" s="56"/>
      <c r="W172" s="56"/>
      <c r="X172" s="57">
        <f t="shared" si="3"/>
        <v>1550</v>
      </c>
      <c r="Y172" s="27">
        <v>4363</v>
      </c>
      <c r="Z172" s="57">
        <f t="shared" si="4"/>
        <v>5913</v>
      </c>
      <c r="AA172" s="56"/>
      <c r="AB172" s="14" t="s">
        <v>2091</v>
      </c>
      <c r="AC172" s="15">
        <v>45958</v>
      </c>
      <c r="AD172" s="56"/>
      <c r="AE172" s="56"/>
      <c r="AF172" s="56"/>
      <c r="AG172" s="56"/>
      <c r="AH172" s="56"/>
      <c r="AI172" s="56">
        <v>350</v>
      </c>
      <c r="AJ172" s="56"/>
      <c r="AK172" s="56"/>
      <c r="AL172" s="56">
        <v>100</v>
      </c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45953</v>
      </c>
      <c r="B173" s="49" t="s">
        <v>136</v>
      </c>
      <c r="C173" s="27" t="s">
        <v>36</v>
      </c>
      <c r="D173" s="27" t="s">
        <v>23</v>
      </c>
      <c r="E173" s="50" t="s">
        <v>37</v>
      </c>
      <c r="F173" s="51" t="str">
        <f>IFERROR(VLOOKUP(E173,#REF!,2,0),"-")</f>
        <v>-</v>
      </c>
      <c r="G173" s="50" t="s">
        <v>35</v>
      </c>
      <c r="H173" s="56" t="s">
        <v>252</v>
      </c>
      <c r="I173" s="56" t="s">
        <v>2166</v>
      </c>
      <c r="J173" s="56" t="s">
        <v>107</v>
      </c>
      <c r="K173" s="56"/>
      <c r="L173" s="56" t="s">
        <v>2167</v>
      </c>
      <c r="M173" s="56" t="s">
        <v>2174</v>
      </c>
      <c r="N173" s="56">
        <v>40</v>
      </c>
      <c r="O173" s="56"/>
      <c r="P173" s="56">
        <v>1300</v>
      </c>
      <c r="Q173" s="56">
        <v>250</v>
      </c>
      <c r="R173" s="56"/>
      <c r="S173" s="56"/>
      <c r="T173" s="117">
        <v>100</v>
      </c>
      <c r="U173" s="56"/>
      <c r="V173" s="56">
        <v>2000</v>
      </c>
      <c r="W173" s="56"/>
      <c r="X173" s="57">
        <f t="shared" si="3"/>
        <v>3650</v>
      </c>
      <c r="Y173" s="27">
        <v>5000</v>
      </c>
      <c r="Z173" s="57">
        <f t="shared" si="4"/>
        <v>8650</v>
      </c>
      <c r="AA173" s="56"/>
      <c r="AB173" s="63" t="s">
        <v>2169</v>
      </c>
      <c r="AC173" s="15">
        <v>45959</v>
      </c>
      <c r="AD173" s="56"/>
      <c r="AE173" s="56"/>
      <c r="AF173" s="56"/>
      <c r="AG173" s="56"/>
      <c r="AH173" s="56"/>
      <c r="AI173" s="56">
        <v>350</v>
      </c>
      <c r="AJ173" s="56"/>
      <c r="AK173" s="56"/>
      <c r="AL173" s="56">
        <v>100</v>
      </c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45953</v>
      </c>
      <c r="B174" s="49" t="s">
        <v>211</v>
      </c>
      <c r="C174" s="27" t="s">
        <v>39</v>
      </c>
      <c r="D174" s="27" t="s">
        <v>23</v>
      </c>
      <c r="E174" s="50" t="s">
        <v>151</v>
      </c>
      <c r="F174" s="51" t="str">
        <f>IFERROR(VLOOKUP(E174,#REF!,2,0),"-")</f>
        <v>-</v>
      </c>
      <c r="G174" s="50" t="s">
        <v>35</v>
      </c>
      <c r="H174" s="56" t="s">
        <v>111</v>
      </c>
      <c r="I174" s="56" t="s">
        <v>2000</v>
      </c>
      <c r="J174" s="115" t="s">
        <v>163</v>
      </c>
      <c r="K174" s="56"/>
      <c r="L174" s="56"/>
      <c r="M174" s="56" t="s">
        <v>2175</v>
      </c>
      <c r="N174" s="56">
        <v>40</v>
      </c>
      <c r="O174" s="56"/>
      <c r="P174" s="56">
        <v>1284</v>
      </c>
      <c r="Q174" s="56">
        <v>220</v>
      </c>
      <c r="R174" s="56"/>
      <c r="S174" s="56"/>
      <c r="T174" s="56">
        <v>100</v>
      </c>
      <c r="U174" s="56"/>
      <c r="V174" s="56"/>
      <c r="W174" s="56"/>
      <c r="X174" s="57">
        <f t="shared" si="3"/>
        <v>1604</v>
      </c>
      <c r="Y174" s="27">
        <v>2000</v>
      </c>
      <c r="Z174" s="57">
        <f t="shared" si="4"/>
        <v>3604</v>
      </c>
      <c r="AA174" s="56"/>
      <c r="AB174" s="137"/>
      <c r="AC174" s="15"/>
      <c r="AD174" s="56"/>
      <c r="AE174" s="56"/>
      <c r="AF174" s="56"/>
      <c r="AG174" s="56"/>
      <c r="AH174" s="56"/>
      <c r="AI174" s="56">
        <v>200</v>
      </c>
      <c r="AJ174" s="56"/>
      <c r="AK174" s="56"/>
      <c r="AL174" s="56">
        <v>100</v>
      </c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45953</v>
      </c>
      <c r="B175" s="49" t="s">
        <v>245</v>
      </c>
      <c r="C175" s="27" t="s">
        <v>52</v>
      </c>
      <c r="D175" s="27" t="s">
        <v>41</v>
      </c>
      <c r="E175" s="50" t="s">
        <v>1876</v>
      </c>
      <c r="F175" s="51" t="str">
        <f>IFERROR(VLOOKUP(E175,#REF!,2,0),"-")</f>
        <v>-</v>
      </c>
      <c r="G175" s="50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si="3"/>
        <v>0</v>
      </c>
      <c r="Y175" s="27"/>
      <c r="Z175" s="57">
        <f t="shared" si="4"/>
        <v>0</v>
      </c>
      <c r="AA175" s="56"/>
      <c r="AB175" s="137"/>
      <c r="AC175" s="15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45953</v>
      </c>
      <c r="B176" s="49" t="s">
        <v>42</v>
      </c>
      <c r="C176" s="27" t="s">
        <v>44</v>
      </c>
      <c r="D176" s="27" t="s">
        <v>41</v>
      </c>
      <c r="E176" s="50" t="s">
        <v>222</v>
      </c>
      <c r="F176" s="51" t="str">
        <f>IFERROR(VLOOKUP(E176,#REF!,2,0),"-")</f>
        <v>-</v>
      </c>
      <c r="G176" s="50" t="s">
        <v>35</v>
      </c>
      <c r="H176" s="56" t="s">
        <v>105</v>
      </c>
      <c r="I176" s="120" t="s">
        <v>1746</v>
      </c>
      <c r="J176" s="56" t="s">
        <v>107</v>
      </c>
      <c r="K176" s="56">
        <v>1606</v>
      </c>
      <c r="L176" s="56" t="s">
        <v>2176</v>
      </c>
      <c r="M176" s="56" t="s">
        <v>2177</v>
      </c>
      <c r="N176" s="56">
        <v>40</v>
      </c>
      <c r="O176" s="56"/>
      <c r="P176" s="56">
        <v>1300</v>
      </c>
      <c r="Q176" s="56">
        <v>250</v>
      </c>
      <c r="R176" s="56"/>
      <c r="S176" s="56"/>
      <c r="T176" s="56">
        <v>100</v>
      </c>
      <c r="U176" s="56"/>
      <c r="V176" s="56"/>
      <c r="W176" s="56"/>
      <c r="X176" s="57">
        <f t="shared" si="3"/>
        <v>1650</v>
      </c>
      <c r="Y176" s="27">
        <v>4363</v>
      </c>
      <c r="Z176" s="57">
        <f t="shared" si="4"/>
        <v>6013</v>
      </c>
      <c r="AA176" s="56"/>
      <c r="AB176" s="14" t="s">
        <v>2178</v>
      </c>
      <c r="AC176" s="15">
        <v>45958</v>
      </c>
      <c r="AD176" s="56"/>
      <c r="AE176" s="56"/>
      <c r="AF176" s="56"/>
      <c r="AG176" s="56"/>
      <c r="AH176" s="56"/>
      <c r="AI176" s="56">
        <v>350</v>
      </c>
      <c r="AJ176" s="56"/>
      <c r="AK176" s="56"/>
      <c r="AL176" s="56">
        <v>100</v>
      </c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45953</v>
      </c>
      <c r="B177" s="49" t="s">
        <v>30</v>
      </c>
      <c r="C177" s="27" t="s">
        <v>46</v>
      </c>
      <c r="D177" s="27" t="s">
        <v>41</v>
      </c>
      <c r="E177" s="50" t="s">
        <v>32</v>
      </c>
      <c r="F177" s="51" t="str">
        <f>IFERROR(VLOOKUP(E177,#REF!,2,0),"-")</f>
        <v>-</v>
      </c>
      <c r="G177" s="50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3"/>
        <v>0</v>
      </c>
      <c r="Y177" s="27"/>
      <c r="Z177" s="57">
        <f t="shared" si="4"/>
        <v>0</v>
      </c>
      <c r="AA177" s="56"/>
      <c r="AB177" s="137"/>
      <c r="AC177" s="15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45953</v>
      </c>
      <c r="B178" s="49" t="s">
        <v>245</v>
      </c>
      <c r="C178" s="27" t="s">
        <v>47</v>
      </c>
      <c r="D178" s="27" t="s">
        <v>41</v>
      </c>
      <c r="E178" s="50" t="s">
        <v>286</v>
      </c>
      <c r="F178" s="51" t="str">
        <f>IFERROR(VLOOKUP(E178,#REF!,2,0),"-")</f>
        <v>-</v>
      </c>
      <c r="G178" s="50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7">
        <f t="shared" si="3"/>
        <v>0</v>
      </c>
      <c r="Y178" s="27"/>
      <c r="Z178" s="57">
        <f t="shared" si="4"/>
        <v>0</v>
      </c>
      <c r="AA178" s="56"/>
      <c r="AB178" s="137"/>
      <c r="AC178" s="15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45953</v>
      </c>
      <c r="B179" s="49" t="s">
        <v>245</v>
      </c>
      <c r="C179" s="27" t="s">
        <v>50</v>
      </c>
      <c r="D179" s="27" t="s">
        <v>41</v>
      </c>
      <c r="E179" s="50" t="s">
        <v>219</v>
      </c>
      <c r="F179" s="51" t="str">
        <f>IFERROR(VLOOKUP(E179,#REF!,2,0),"-")</f>
        <v>-</v>
      </c>
      <c r="G179" s="50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3"/>
        <v>0</v>
      </c>
      <c r="Y179" s="27"/>
      <c r="Z179" s="57">
        <f t="shared" si="4"/>
        <v>0</v>
      </c>
      <c r="AA179" s="56"/>
      <c r="AB179" s="137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45953</v>
      </c>
      <c r="B180" s="49" t="s">
        <v>245</v>
      </c>
      <c r="C180" s="27" t="s">
        <v>54</v>
      </c>
      <c r="D180" s="27" t="s">
        <v>41</v>
      </c>
      <c r="E180" s="50" t="s">
        <v>227</v>
      </c>
      <c r="F180" s="51" t="str">
        <f>IFERROR(VLOOKUP(E180,#REF!,2,0),"-")</f>
        <v>-</v>
      </c>
      <c r="G180" s="50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7">
        <f t="shared" si="3"/>
        <v>0</v>
      </c>
      <c r="Y180" s="27"/>
      <c r="Z180" s="57">
        <f t="shared" si="4"/>
        <v>0</v>
      </c>
      <c r="AA180" s="56"/>
      <c r="AB180" s="137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45953</v>
      </c>
      <c r="B181" s="49" t="s">
        <v>245</v>
      </c>
      <c r="C181" s="27" t="s">
        <v>56</v>
      </c>
      <c r="D181" s="27" t="s">
        <v>41</v>
      </c>
      <c r="E181" s="50" t="s">
        <v>253</v>
      </c>
      <c r="F181" s="51" t="str">
        <f>IFERROR(VLOOKUP(E181,#REF!,2,0),"-")</f>
        <v>-</v>
      </c>
      <c r="G181" s="50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7">
        <f t="shared" si="3"/>
        <v>0</v>
      </c>
      <c r="Y181" s="27"/>
      <c r="Z181" s="57">
        <f t="shared" si="4"/>
        <v>0</v>
      </c>
      <c r="AA181" s="56"/>
      <c r="AB181" s="137"/>
      <c r="AC181" s="15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45953</v>
      </c>
      <c r="B182" s="49" t="s">
        <v>245</v>
      </c>
      <c r="C182" s="27" t="s">
        <v>78</v>
      </c>
      <c r="D182" s="27" t="s">
        <v>41</v>
      </c>
      <c r="E182" s="50" t="s">
        <v>55</v>
      </c>
      <c r="F182" s="51" t="str">
        <f>IFERROR(VLOOKUP(E182,#REF!,2,0),"-")</f>
        <v>-</v>
      </c>
      <c r="G182" s="50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7">
        <f t="shared" si="3"/>
        <v>0</v>
      </c>
      <c r="Y182" s="27"/>
      <c r="Z182" s="57">
        <f t="shared" si="4"/>
        <v>0</v>
      </c>
      <c r="AA182" s="56"/>
      <c r="AB182" s="137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45953</v>
      </c>
      <c r="B183" s="49" t="s">
        <v>211</v>
      </c>
      <c r="C183" s="27" t="s">
        <v>79</v>
      </c>
      <c r="D183" s="27" t="s">
        <v>41</v>
      </c>
      <c r="E183" s="50" t="s">
        <v>53</v>
      </c>
      <c r="F183" s="51" t="str">
        <f>IFERROR(VLOOKUP(E183,#REF!,2,0),"-")</f>
        <v>-</v>
      </c>
      <c r="G183" s="50" t="s">
        <v>35</v>
      </c>
      <c r="H183" s="56" t="s">
        <v>111</v>
      </c>
      <c r="I183" s="56" t="s">
        <v>2000</v>
      </c>
      <c r="J183" s="115" t="s">
        <v>163</v>
      </c>
      <c r="K183" s="56"/>
      <c r="L183" s="56"/>
      <c r="M183" s="56" t="s">
        <v>2179</v>
      </c>
      <c r="N183" s="56">
        <v>40</v>
      </c>
      <c r="O183" s="56"/>
      <c r="P183" s="56">
        <v>1284</v>
      </c>
      <c r="Q183" s="56">
        <v>220</v>
      </c>
      <c r="R183" s="56"/>
      <c r="S183" s="56"/>
      <c r="T183" s="56">
        <v>100</v>
      </c>
      <c r="U183" s="56"/>
      <c r="V183" s="56"/>
      <c r="W183" s="56"/>
      <c r="X183" s="57">
        <f t="shared" si="3"/>
        <v>1604</v>
      </c>
      <c r="Y183" s="27">
        <v>2000</v>
      </c>
      <c r="Z183" s="57">
        <f t="shared" si="4"/>
        <v>3604</v>
      </c>
      <c r="AA183" s="56"/>
      <c r="AB183" s="137"/>
      <c r="AC183" s="15"/>
      <c r="AD183" s="56"/>
      <c r="AE183" s="56"/>
      <c r="AF183" s="56"/>
      <c r="AG183" s="56"/>
      <c r="AH183" s="56"/>
      <c r="AI183" s="56">
        <v>200</v>
      </c>
      <c r="AJ183" s="56"/>
      <c r="AK183" s="56"/>
      <c r="AL183" s="56">
        <v>100</v>
      </c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45953</v>
      </c>
      <c r="B184" s="49" t="s">
        <v>211</v>
      </c>
      <c r="C184" s="27" t="s">
        <v>79</v>
      </c>
      <c r="D184" s="27" t="s">
        <v>41</v>
      </c>
      <c r="E184" s="50" t="s">
        <v>53</v>
      </c>
      <c r="F184" s="51" t="str">
        <f>IFERROR(VLOOKUP(E184,#REF!,2,0),"-")</f>
        <v>-</v>
      </c>
      <c r="G184" s="50" t="s">
        <v>35</v>
      </c>
      <c r="H184" s="56" t="s">
        <v>111</v>
      </c>
      <c r="I184" s="56" t="s">
        <v>2000</v>
      </c>
      <c r="J184" s="115" t="s">
        <v>163</v>
      </c>
      <c r="K184" s="56"/>
      <c r="L184" s="56"/>
      <c r="M184" s="56" t="s">
        <v>2180</v>
      </c>
      <c r="N184" s="56">
        <v>40</v>
      </c>
      <c r="O184" s="56"/>
      <c r="P184" s="56">
        <v>1284</v>
      </c>
      <c r="Q184" s="56">
        <v>220</v>
      </c>
      <c r="R184" s="56"/>
      <c r="S184" s="56"/>
      <c r="T184" s="56">
        <v>100</v>
      </c>
      <c r="U184" s="56"/>
      <c r="V184" s="56"/>
      <c r="W184" s="56"/>
      <c r="X184" s="57">
        <f t="shared" si="3"/>
        <v>1604</v>
      </c>
      <c r="Y184" s="27">
        <v>2000</v>
      </c>
      <c r="Z184" s="57">
        <f t="shared" si="4"/>
        <v>3604</v>
      </c>
      <c r="AA184" s="56"/>
      <c r="AB184" s="137"/>
      <c r="AC184" s="15"/>
      <c r="AD184" s="56"/>
      <c r="AE184" s="56"/>
      <c r="AF184" s="56"/>
      <c r="AG184" s="56"/>
      <c r="AH184" s="56"/>
      <c r="AI184" s="56">
        <v>200</v>
      </c>
      <c r="AJ184" s="56"/>
      <c r="AK184" s="56"/>
      <c r="AL184" s="56">
        <v>100</v>
      </c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45953</v>
      </c>
      <c r="B185" s="49" t="s">
        <v>245</v>
      </c>
      <c r="C185" s="27" t="s">
        <v>80</v>
      </c>
      <c r="D185" s="27" t="s">
        <v>41</v>
      </c>
      <c r="E185" s="50" t="s">
        <v>258</v>
      </c>
      <c r="F185" s="51" t="str">
        <f>IFERROR(VLOOKUP(E185,#REF!,2,0),"-")</f>
        <v>-</v>
      </c>
      <c r="G185" s="50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7">
        <f t="shared" si="3"/>
        <v>0</v>
      </c>
      <c r="Y185" s="27"/>
      <c r="Z185" s="57">
        <f t="shared" si="4"/>
        <v>0</v>
      </c>
      <c r="AA185" s="56"/>
      <c r="AB185" s="137"/>
      <c r="AC185" s="15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15">
        <v>45953</v>
      </c>
      <c r="B186" s="49" t="s">
        <v>245</v>
      </c>
      <c r="C186" s="27" t="s">
        <v>81</v>
      </c>
      <c r="D186" s="27" t="s">
        <v>41</v>
      </c>
      <c r="E186" s="50" t="s">
        <v>74</v>
      </c>
      <c r="F186" s="51" t="str">
        <f>IFERROR(VLOOKUP(E186,#REF!,2,0),"-")</f>
        <v>-</v>
      </c>
      <c r="G186" s="50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3"/>
        <v>0</v>
      </c>
      <c r="Y186" s="27"/>
      <c r="Z186" s="57">
        <f t="shared" si="4"/>
        <v>0</v>
      </c>
      <c r="AA186" s="56"/>
      <c r="AB186" s="137"/>
      <c r="AC186" s="15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9"/>
      <c r="AQ186" s="60"/>
      <c r="AR186" s="59"/>
      <c r="AS186" s="59"/>
    </row>
    <row r="187" spans="1:45" ht="18.75" customHeight="1">
      <c r="A187" s="15">
        <v>45953</v>
      </c>
      <c r="B187" s="49" t="s">
        <v>245</v>
      </c>
      <c r="C187" s="27" t="s">
        <v>256</v>
      </c>
      <c r="D187" s="27" t="s">
        <v>41</v>
      </c>
      <c r="E187" s="50" t="s">
        <v>266</v>
      </c>
      <c r="F187" s="51" t="str">
        <f>IFERROR(VLOOKUP(E187,#REF!,2,0),"-")</f>
        <v>-</v>
      </c>
      <c r="G187" s="50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7">
        <f t="shared" si="3"/>
        <v>0</v>
      </c>
      <c r="Y187" s="27"/>
      <c r="Z187" s="57">
        <f t="shared" si="4"/>
        <v>0</v>
      </c>
      <c r="AA187" s="56"/>
      <c r="AB187" s="137"/>
      <c r="AC187" s="15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9"/>
      <c r="AQ187" s="60"/>
      <c r="AR187" s="59"/>
      <c r="AS187" s="59"/>
    </row>
    <row r="188" spans="1:45" ht="18.75" customHeight="1">
      <c r="A188" s="15">
        <v>45953</v>
      </c>
      <c r="B188" s="49" t="s">
        <v>30</v>
      </c>
      <c r="C188" s="27" t="s">
        <v>259</v>
      </c>
      <c r="D188" s="27" t="s">
        <v>41</v>
      </c>
      <c r="E188" s="50" t="s">
        <v>32</v>
      </c>
      <c r="F188" s="51" t="str">
        <f>IFERROR(VLOOKUP(E188,#REF!,2,0),"-")</f>
        <v>-</v>
      </c>
      <c r="G188" s="50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7">
        <f t="shared" si="3"/>
        <v>0</v>
      </c>
      <c r="Y188" s="27"/>
      <c r="Z188" s="57">
        <f t="shared" si="4"/>
        <v>0</v>
      </c>
      <c r="AA188" s="56"/>
      <c r="AB188" s="137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9"/>
      <c r="AQ188" s="60"/>
      <c r="AR188" s="59"/>
      <c r="AS188" s="59"/>
    </row>
    <row r="189" spans="1:45" ht="18.75" customHeight="1">
      <c r="A189" s="15">
        <v>45953</v>
      </c>
      <c r="B189" s="49" t="s">
        <v>245</v>
      </c>
      <c r="C189" s="27" t="s">
        <v>282</v>
      </c>
      <c r="D189" s="27" t="s">
        <v>41</v>
      </c>
      <c r="E189" s="50" t="s">
        <v>210</v>
      </c>
      <c r="F189" s="51" t="str">
        <f>IFERROR(VLOOKUP(E189,#REF!,2,0),"-")</f>
        <v>-</v>
      </c>
      <c r="G189" s="50"/>
      <c r="H189" s="105"/>
      <c r="I189" s="105"/>
      <c r="J189" s="105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7">
        <f t="shared" si="3"/>
        <v>0</v>
      </c>
      <c r="Y189" s="27"/>
      <c r="Z189" s="57">
        <f t="shared" si="4"/>
        <v>0</v>
      </c>
      <c r="AA189" s="56"/>
      <c r="AB189" s="13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15">
        <v>45953</v>
      </c>
      <c r="B190" s="81" t="s">
        <v>30</v>
      </c>
      <c r="C190" s="82" t="s">
        <v>1915</v>
      </c>
      <c r="D190" s="82" t="s">
        <v>41</v>
      </c>
      <c r="E190" s="83" t="s">
        <v>32</v>
      </c>
      <c r="F190" s="84" t="str">
        <f>IFERROR(VLOOKUP(E190,#REF!,2,0),"-")</f>
        <v>-</v>
      </c>
      <c r="G190" s="50"/>
      <c r="H190" s="105"/>
      <c r="I190" s="105"/>
      <c r="J190" s="105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7">
        <f t="shared" si="3"/>
        <v>0</v>
      </c>
      <c r="Y190" s="27"/>
      <c r="Z190" s="57">
        <f t="shared" si="4"/>
        <v>0</v>
      </c>
      <c r="AA190" s="56"/>
      <c r="AB190" s="13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9"/>
      <c r="AQ190" s="60"/>
      <c r="AR190" s="59"/>
      <c r="AS190" s="59"/>
    </row>
    <row r="191" spans="1:45" ht="18.75" customHeight="1">
      <c r="A191" s="67">
        <v>45954</v>
      </c>
      <c r="B191" s="49" t="s">
        <v>211</v>
      </c>
      <c r="C191" s="27" t="s">
        <v>22</v>
      </c>
      <c r="D191" s="27" t="s">
        <v>23</v>
      </c>
      <c r="E191" s="50" t="s">
        <v>207</v>
      </c>
      <c r="F191" s="51" t="str">
        <f>IFERROR(VLOOKUP(E191,#REF!,2,0),"-")</f>
        <v>-</v>
      </c>
      <c r="G191" s="70" t="s">
        <v>29</v>
      </c>
      <c r="H191" s="73" t="s">
        <v>102</v>
      </c>
      <c r="I191" s="73" t="s">
        <v>1743</v>
      </c>
      <c r="J191" s="73" t="s">
        <v>105</v>
      </c>
      <c r="K191" s="73"/>
      <c r="L191" s="73"/>
      <c r="M191" s="73" t="s">
        <v>2181</v>
      </c>
      <c r="N191" s="73">
        <v>40</v>
      </c>
      <c r="O191" s="73"/>
      <c r="P191" s="73">
        <v>1070</v>
      </c>
      <c r="Q191" s="73">
        <v>267.5</v>
      </c>
      <c r="R191" s="73"/>
      <c r="S191" s="73"/>
      <c r="T191" s="73">
        <v>130</v>
      </c>
      <c r="U191" s="73"/>
      <c r="V191" s="73"/>
      <c r="W191" s="73"/>
      <c r="X191" s="57">
        <f t="shared" si="3"/>
        <v>1467.5</v>
      </c>
      <c r="Y191" s="27">
        <v>4000</v>
      </c>
      <c r="Z191" s="57">
        <f t="shared" si="4"/>
        <v>5467.5</v>
      </c>
      <c r="AA191" s="73"/>
      <c r="AB191" s="144"/>
      <c r="AC191" s="67"/>
      <c r="AD191" s="73"/>
      <c r="AE191" s="73"/>
      <c r="AF191" s="73"/>
      <c r="AG191" s="73"/>
      <c r="AH191" s="73"/>
      <c r="AI191" s="73">
        <v>350</v>
      </c>
      <c r="AJ191" s="73"/>
      <c r="AK191" s="73"/>
      <c r="AL191" s="73">
        <v>100</v>
      </c>
      <c r="AM191" s="73"/>
      <c r="AN191" s="73"/>
      <c r="AO191" s="73"/>
      <c r="AP191" s="75"/>
      <c r="AQ191" s="76"/>
      <c r="AR191" s="75"/>
      <c r="AS191" s="75"/>
    </row>
    <row r="192" spans="1:45" ht="18.75" customHeight="1">
      <c r="A192" s="15">
        <v>45954</v>
      </c>
      <c r="B192" s="49" t="s">
        <v>211</v>
      </c>
      <c r="C192" s="27" t="s">
        <v>28</v>
      </c>
      <c r="D192" s="27" t="s">
        <v>23</v>
      </c>
      <c r="E192" s="50" t="s">
        <v>261</v>
      </c>
      <c r="F192" s="51" t="str">
        <f>IFERROR(VLOOKUP(E192,#REF!,2,0),"-")</f>
        <v>-</v>
      </c>
      <c r="G192" s="50" t="s">
        <v>35</v>
      </c>
      <c r="H192" s="56" t="s">
        <v>252</v>
      </c>
      <c r="I192" s="56" t="s">
        <v>2000</v>
      </c>
      <c r="J192" s="56">
        <v>99</v>
      </c>
      <c r="K192" s="56"/>
      <c r="L192" s="56" t="s">
        <v>2182</v>
      </c>
      <c r="M192" s="56" t="s">
        <v>2183</v>
      </c>
      <c r="N192" s="56">
        <v>20</v>
      </c>
      <c r="O192" s="56"/>
      <c r="P192" s="56">
        <v>588.5</v>
      </c>
      <c r="Q192" s="56">
        <v>250</v>
      </c>
      <c r="R192" s="56"/>
      <c r="S192" s="56"/>
      <c r="T192" s="56">
        <v>100</v>
      </c>
      <c r="U192" s="56"/>
      <c r="V192" s="56"/>
      <c r="W192" s="56"/>
      <c r="X192" s="57">
        <f t="shared" si="3"/>
        <v>938.5</v>
      </c>
      <c r="Y192" s="27">
        <v>2000</v>
      </c>
      <c r="Z192" s="57">
        <f t="shared" si="4"/>
        <v>2938.5</v>
      </c>
      <c r="AA192" s="56"/>
      <c r="AB192" s="137"/>
      <c r="AC192" s="56"/>
      <c r="AD192" s="56"/>
      <c r="AE192" s="56"/>
      <c r="AF192" s="56"/>
      <c r="AG192" s="56"/>
      <c r="AH192" s="56"/>
      <c r="AI192" s="56">
        <v>200</v>
      </c>
      <c r="AJ192" s="56"/>
      <c r="AK192" s="56"/>
      <c r="AL192" s="56">
        <v>100</v>
      </c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45954</v>
      </c>
      <c r="B193" s="49" t="s">
        <v>211</v>
      </c>
      <c r="C193" s="27" t="s">
        <v>28</v>
      </c>
      <c r="D193" s="27" t="s">
        <v>23</v>
      </c>
      <c r="E193" s="50" t="s">
        <v>261</v>
      </c>
      <c r="F193" s="51" t="str">
        <f>IFERROR(VLOOKUP(E193,#REF!,2,0),"-")</f>
        <v>-</v>
      </c>
      <c r="G193" s="50" t="s">
        <v>35</v>
      </c>
      <c r="H193" s="56" t="s">
        <v>123</v>
      </c>
      <c r="I193" s="56" t="s">
        <v>2000</v>
      </c>
      <c r="J193" s="56" t="s">
        <v>250</v>
      </c>
      <c r="K193" s="56"/>
      <c r="L193" s="56">
        <v>259375498</v>
      </c>
      <c r="M193" s="56" t="s">
        <v>2184</v>
      </c>
      <c r="N193" s="56">
        <v>40</v>
      </c>
      <c r="O193" s="56"/>
      <c r="P193" s="56">
        <v>1284</v>
      </c>
      <c r="Q193" s="56">
        <v>267.5</v>
      </c>
      <c r="R193" s="56">
        <v>248</v>
      </c>
      <c r="S193" s="56"/>
      <c r="T193" s="56"/>
      <c r="U193" s="56"/>
      <c r="V193" s="56"/>
      <c r="W193" s="56"/>
      <c r="X193" s="57">
        <f t="shared" si="3"/>
        <v>1799.5</v>
      </c>
      <c r="Y193" s="27">
        <v>2000</v>
      </c>
      <c r="Z193" s="57">
        <f t="shared" si="4"/>
        <v>3799.5</v>
      </c>
      <c r="AA193" s="56"/>
      <c r="AB193" s="137"/>
      <c r="AC193" s="56"/>
      <c r="AD193" s="56"/>
      <c r="AE193" s="56"/>
      <c r="AF193" s="56"/>
      <c r="AG193" s="56"/>
      <c r="AH193" s="56"/>
      <c r="AI193" s="56">
        <v>200</v>
      </c>
      <c r="AJ193" s="56"/>
      <c r="AK193" s="56"/>
      <c r="AL193" s="56">
        <v>100</v>
      </c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45954</v>
      </c>
      <c r="B194" s="49" t="s">
        <v>30</v>
      </c>
      <c r="C194" s="27" t="s">
        <v>31</v>
      </c>
      <c r="D194" s="27" t="s">
        <v>23</v>
      </c>
      <c r="E194" s="50" t="s">
        <v>1895</v>
      </c>
      <c r="F194" s="51" t="str">
        <f>IFERROR(VLOOKUP(E194,#REF!,2,0),"-")</f>
        <v>-</v>
      </c>
      <c r="G194" s="50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3"/>
        <v>0</v>
      </c>
      <c r="Y194" s="27"/>
      <c r="Z194" s="57">
        <f t="shared" si="4"/>
        <v>0</v>
      </c>
      <c r="AA194" s="56"/>
      <c r="AB194" s="137"/>
      <c r="AC194" s="15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45954</v>
      </c>
      <c r="B195" s="49" t="s">
        <v>30</v>
      </c>
      <c r="C195" s="27" t="s">
        <v>33</v>
      </c>
      <c r="D195" s="27" t="s">
        <v>23</v>
      </c>
      <c r="E195" s="50" t="s">
        <v>1926</v>
      </c>
      <c r="F195" s="51" t="str">
        <f>IFERROR(VLOOKUP(E195,#REF!,2,0),"-")</f>
        <v>-</v>
      </c>
      <c r="G195" s="50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7">
        <f t="shared" si="3"/>
        <v>0</v>
      </c>
      <c r="Y195" s="27"/>
      <c r="Z195" s="57">
        <f t="shared" si="4"/>
        <v>0</v>
      </c>
      <c r="AA195" s="56"/>
      <c r="AB195" s="137"/>
      <c r="AC195" s="15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45954</v>
      </c>
      <c r="B196" s="49" t="s">
        <v>211</v>
      </c>
      <c r="C196" s="27" t="s">
        <v>34</v>
      </c>
      <c r="D196" s="27" t="s">
        <v>23</v>
      </c>
      <c r="E196" s="50" t="s">
        <v>75</v>
      </c>
      <c r="F196" s="51" t="str">
        <f>IFERROR(VLOOKUP(E196,#REF!,2,0),"-")</f>
        <v>-</v>
      </c>
      <c r="G196" s="50" t="s">
        <v>29</v>
      </c>
      <c r="H196" s="56" t="s">
        <v>102</v>
      </c>
      <c r="I196" s="56" t="s">
        <v>1743</v>
      </c>
      <c r="J196" s="56" t="s">
        <v>105</v>
      </c>
      <c r="K196" s="56"/>
      <c r="L196" s="56"/>
      <c r="M196" s="56" t="s">
        <v>2185</v>
      </c>
      <c r="N196" s="56">
        <v>40</v>
      </c>
      <c r="O196" s="56"/>
      <c r="P196" s="56">
        <v>1070</v>
      </c>
      <c r="Q196" s="56">
        <v>267.5</v>
      </c>
      <c r="R196" s="56"/>
      <c r="S196" s="56"/>
      <c r="T196" s="56">
        <v>130</v>
      </c>
      <c r="U196" s="56"/>
      <c r="V196" s="56"/>
      <c r="W196" s="56"/>
      <c r="X196" s="57">
        <f t="shared" si="3"/>
        <v>1467.5</v>
      </c>
      <c r="Y196" s="27">
        <v>4000</v>
      </c>
      <c r="Z196" s="57">
        <f t="shared" si="4"/>
        <v>5467.5</v>
      </c>
      <c r="AA196" s="56"/>
      <c r="AB196" s="137"/>
      <c r="AC196" s="15"/>
      <c r="AD196" s="56"/>
      <c r="AE196" s="56"/>
      <c r="AF196" s="56"/>
      <c r="AG196" s="56"/>
      <c r="AH196" s="56"/>
      <c r="AI196" s="56">
        <v>350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45954</v>
      </c>
      <c r="B197" s="49" t="s">
        <v>1954</v>
      </c>
      <c r="C197" s="27" t="s">
        <v>36</v>
      </c>
      <c r="D197" s="27" t="s">
        <v>23</v>
      </c>
      <c r="E197" s="50" t="s">
        <v>37</v>
      </c>
      <c r="F197" s="51" t="str">
        <f>IFERROR(VLOOKUP(E197,#REF!,2,0),"-")</f>
        <v>-</v>
      </c>
      <c r="G197" s="50" t="s">
        <v>29</v>
      </c>
      <c r="H197" s="56" t="s">
        <v>113</v>
      </c>
      <c r="I197" s="105" t="s">
        <v>1973</v>
      </c>
      <c r="J197" s="105" t="s">
        <v>106</v>
      </c>
      <c r="K197" s="56"/>
      <c r="L197" s="56" t="s">
        <v>2186</v>
      </c>
      <c r="M197" s="56" t="s">
        <v>2187</v>
      </c>
      <c r="N197" s="56">
        <v>40</v>
      </c>
      <c r="O197" s="56"/>
      <c r="P197" s="56">
        <v>1070</v>
      </c>
      <c r="Q197" s="56">
        <v>250</v>
      </c>
      <c r="R197" s="56"/>
      <c r="S197" s="56"/>
      <c r="T197" s="56">
        <v>130</v>
      </c>
      <c r="U197" s="56"/>
      <c r="V197" s="56"/>
      <c r="W197" s="56"/>
      <c r="X197" s="57">
        <f t="shared" si="3"/>
        <v>1450</v>
      </c>
      <c r="Y197" s="27">
        <v>4300</v>
      </c>
      <c r="Z197" s="57">
        <f t="shared" si="4"/>
        <v>5750</v>
      </c>
      <c r="AA197" s="56"/>
      <c r="AB197" s="63" t="s">
        <v>2188</v>
      </c>
      <c r="AC197" s="15">
        <v>45957</v>
      </c>
      <c r="AD197" s="56"/>
      <c r="AE197" s="56"/>
      <c r="AF197" s="56"/>
      <c r="AG197" s="56"/>
      <c r="AH197" s="56"/>
      <c r="AI197" s="56">
        <v>350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45954</v>
      </c>
      <c r="B198" s="49" t="s">
        <v>1954</v>
      </c>
      <c r="C198" s="27" t="s">
        <v>39</v>
      </c>
      <c r="D198" s="27" t="s">
        <v>23</v>
      </c>
      <c r="E198" s="50" t="s">
        <v>151</v>
      </c>
      <c r="F198" s="51" t="str">
        <f>IFERROR(VLOOKUP(E198,#REF!,2,0),"-")</f>
        <v>-</v>
      </c>
      <c r="G198" s="50" t="s">
        <v>29</v>
      </c>
      <c r="H198" s="56" t="s">
        <v>250</v>
      </c>
      <c r="I198" s="105" t="s">
        <v>1973</v>
      </c>
      <c r="J198" s="105" t="s">
        <v>106</v>
      </c>
      <c r="K198" s="56"/>
      <c r="L198" s="56" t="s">
        <v>2189</v>
      </c>
      <c r="M198" s="56" t="s">
        <v>2190</v>
      </c>
      <c r="N198" s="56">
        <v>40</v>
      </c>
      <c r="O198" s="56"/>
      <c r="P198" s="56">
        <v>1070</v>
      </c>
      <c r="Q198" s="56">
        <v>267.5</v>
      </c>
      <c r="R198" s="56"/>
      <c r="S198" s="56"/>
      <c r="T198" s="56">
        <v>130</v>
      </c>
      <c r="U198" s="56"/>
      <c r="V198" s="56"/>
      <c r="W198" s="56"/>
      <c r="X198" s="57">
        <f t="shared" si="3"/>
        <v>1467.5</v>
      </c>
      <c r="Y198" s="27">
        <v>4300</v>
      </c>
      <c r="Z198" s="57">
        <f t="shared" si="4"/>
        <v>5767.5</v>
      </c>
      <c r="AA198" s="56"/>
      <c r="AB198" s="63" t="s">
        <v>2191</v>
      </c>
      <c r="AC198" s="15">
        <v>45957</v>
      </c>
      <c r="AD198" s="56"/>
      <c r="AE198" s="56"/>
      <c r="AF198" s="56"/>
      <c r="AG198" s="56"/>
      <c r="AH198" s="56"/>
      <c r="AI198" s="56">
        <v>350</v>
      </c>
      <c r="AJ198" s="56"/>
      <c r="AK198" s="56"/>
      <c r="AL198" s="56">
        <v>100</v>
      </c>
      <c r="AM198" s="56"/>
      <c r="AN198" s="56"/>
      <c r="AO198" s="56"/>
      <c r="AP198" s="59"/>
      <c r="AQ198" s="60"/>
      <c r="AR198" s="59"/>
      <c r="AS198" s="59"/>
    </row>
    <row r="199" spans="1:45" ht="18.75" customHeight="1">
      <c r="A199" s="15">
        <v>45954</v>
      </c>
      <c r="B199" s="49" t="s">
        <v>42</v>
      </c>
      <c r="C199" s="27" t="s">
        <v>52</v>
      </c>
      <c r="D199" s="27" t="s">
        <v>41</v>
      </c>
      <c r="E199" s="50" t="s">
        <v>1876</v>
      </c>
      <c r="F199" s="51" t="str">
        <f>IFERROR(VLOOKUP(E199,#REF!,2,0),"-")</f>
        <v>-</v>
      </c>
      <c r="G199" s="50" t="s">
        <v>35</v>
      </c>
      <c r="H199" s="56" t="s">
        <v>105</v>
      </c>
      <c r="I199" s="105" t="s">
        <v>1823</v>
      </c>
      <c r="J199" s="105" t="s">
        <v>107</v>
      </c>
      <c r="K199" s="56">
        <v>1598</v>
      </c>
      <c r="L199" s="56" t="s">
        <v>2089</v>
      </c>
      <c r="M199" s="56" t="s">
        <v>2192</v>
      </c>
      <c r="N199" s="56">
        <v>40</v>
      </c>
      <c r="O199" s="56"/>
      <c r="P199" s="56">
        <v>1300</v>
      </c>
      <c r="Q199" s="56">
        <v>250</v>
      </c>
      <c r="R199" s="56"/>
      <c r="S199" s="56"/>
      <c r="T199" s="56">
        <v>100</v>
      </c>
      <c r="U199" s="56"/>
      <c r="V199" s="56"/>
      <c r="W199" s="56"/>
      <c r="X199" s="57">
        <f t="shared" si="3"/>
        <v>1650</v>
      </c>
      <c r="Y199" s="27">
        <v>4363</v>
      </c>
      <c r="Z199" s="57">
        <f t="shared" si="4"/>
        <v>6013</v>
      </c>
      <c r="AA199" s="56"/>
      <c r="AB199" s="14" t="s">
        <v>2091</v>
      </c>
      <c r="AC199" s="15">
        <v>45958</v>
      </c>
      <c r="AD199" s="56"/>
      <c r="AE199" s="56"/>
      <c r="AF199" s="56"/>
      <c r="AG199" s="56"/>
      <c r="AH199" s="56"/>
      <c r="AI199" s="56">
        <v>350</v>
      </c>
      <c r="AJ199" s="56"/>
      <c r="AK199" s="56"/>
      <c r="AL199" s="56">
        <v>100</v>
      </c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45954</v>
      </c>
      <c r="B200" s="49" t="s">
        <v>42</v>
      </c>
      <c r="C200" s="27" t="s">
        <v>44</v>
      </c>
      <c r="D200" s="27" t="s">
        <v>41</v>
      </c>
      <c r="E200" s="50" t="s">
        <v>222</v>
      </c>
      <c r="F200" s="51" t="str">
        <f>IFERROR(VLOOKUP(E200,#REF!,2,0),"-")</f>
        <v>-</v>
      </c>
      <c r="G200" s="50" t="s">
        <v>35</v>
      </c>
      <c r="H200" s="105" t="s">
        <v>252</v>
      </c>
      <c r="I200" s="105" t="s">
        <v>1752</v>
      </c>
      <c r="J200" s="105" t="s">
        <v>196</v>
      </c>
      <c r="K200" s="56">
        <v>1663</v>
      </c>
      <c r="L200" s="56" t="s">
        <v>2193</v>
      </c>
      <c r="M200" s="56" t="s">
        <v>2194</v>
      </c>
      <c r="N200" s="56">
        <v>20</v>
      </c>
      <c r="O200" s="56"/>
      <c r="P200" s="56">
        <v>642</v>
      </c>
      <c r="Q200" s="56">
        <v>250</v>
      </c>
      <c r="R200" s="56"/>
      <c r="S200" s="56"/>
      <c r="T200" s="56">
        <v>100</v>
      </c>
      <c r="U200" s="56"/>
      <c r="V200" s="56"/>
      <c r="W200" s="56"/>
      <c r="X200" s="57">
        <f t="shared" si="3"/>
        <v>992</v>
      </c>
      <c r="Y200" s="27">
        <v>4363</v>
      </c>
      <c r="Z200" s="57">
        <f t="shared" si="4"/>
        <v>5355</v>
      </c>
      <c r="AA200" s="56"/>
      <c r="AB200" s="63" t="s">
        <v>2195</v>
      </c>
      <c r="AC200" s="15">
        <v>45958</v>
      </c>
      <c r="AD200" s="56"/>
      <c r="AE200" s="56"/>
      <c r="AF200" s="56"/>
      <c r="AG200" s="56"/>
      <c r="AH200" s="56"/>
      <c r="AI200" s="56">
        <v>350</v>
      </c>
      <c r="AJ200" s="56"/>
      <c r="AK200" s="56"/>
      <c r="AL200" s="56">
        <v>100</v>
      </c>
      <c r="AM200" s="56"/>
      <c r="AN200" s="56"/>
      <c r="AO200" s="56"/>
      <c r="AP200" s="59"/>
      <c r="AQ200" s="60"/>
      <c r="AR200" s="59"/>
      <c r="AS200" s="59"/>
    </row>
    <row r="201" spans="1:45" ht="18.75" customHeight="1">
      <c r="A201" s="15">
        <v>45954</v>
      </c>
      <c r="B201" s="102" t="s">
        <v>30</v>
      </c>
      <c r="C201" s="27" t="s">
        <v>46</v>
      </c>
      <c r="D201" s="27" t="s">
        <v>41</v>
      </c>
      <c r="E201" s="50" t="s">
        <v>32</v>
      </c>
      <c r="F201" s="51" t="str">
        <f>IFERROR(VLOOKUP(E201,#REF!,2,0),"-")</f>
        <v>-</v>
      </c>
      <c r="G201" s="104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57">
        <f t="shared" si="3"/>
        <v>0</v>
      </c>
      <c r="Y201" s="103"/>
      <c r="Z201" s="57">
        <f t="shared" si="4"/>
        <v>0</v>
      </c>
      <c r="AA201" s="105"/>
      <c r="AB201" s="136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9"/>
      <c r="AQ201" s="110"/>
      <c r="AR201" s="109"/>
      <c r="AS201" s="109"/>
    </row>
    <row r="202" spans="1:45" ht="18.75" customHeight="1">
      <c r="A202" s="15">
        <v>45954</v>
      </c>
      <c r="B202" s="49" t="s">
        <v>42</v>
      </c>
      <c r="C202" s="27" t="s">
        <v>47</v>
      </c>
      <c r="D202" s="27" t="s">
        <v>41</v>
      </c>
      <c r="E202" s="50" t="s">
        <v>286</v>
      </c>
      <c r="F202" s="51" t="str">
        <f>IFERROR(VLOOKUP(E202,#REF!,2,0),"-")</f>
        <v>-</v>
      </c>
      <c r="G202" s="50" t="s">
        <v>35</v>
      </c>
      <c r="H202" s="56" t="s">
        <v>105</v>
      </c>
      <c r="I202" s="56" t="s">
        <v>1823</v>
      </c>
      <c r="J202" s="56" t="s">
        <v>107</v>
      </c>
      <c r="K202" s="56">
        <v>1598</v>
      </c>
      <c r="L202" s="56" t="s">
        <v>2089</v>
      </c>
      <c r="M202" s="56" t="s">
        <v>2196</v>
      </c>
      <c r="N202" s="56">
        <v>40</v>
      </c>
      <c r="O202" s="56"/>
      <c r="P202" s="56">
        <v>1300</v>
      </c>
      <c r="Q202" s="56">
        <v>250</v>
      </c>
      <c r="R202" s="56"/>
      <c r="S202" s="56"/>
      <c r="T202" s="56">
        <v>100</v>
      </c>
      <c r="U202" s="56"/>
      <c r="V202" s="56"/>
      <c r="W202" s="56"/>
      <c r="X202" s="57">
        <f t="shared" si="3"/>
        <v>1650</v>
      </c>
      <c r="Y202" s="27">
        <v>4363</v>
      </c>
      <c r="Z202" s="57">
        <f t="shared" si="4"/>
        <v>6013</v>
      </c>
      <c r="AA202" s="56"/>
      <c r="AB202" s="14" t="s">
        <v>2091</v>
      </c>
      <c r="AC202" s="15">
        <v>45958</v>
      </c>
      <c r="AD202" s="56"/>
      <c r="AE202" s="56"/>
      <c r="AF202" s="56"/>
      <c r="AG202" s="56"/>
      <c r="AH202" s="56"/>
      <c r="AI202" s="56">
        <v>350</v>
      </c>
      <c r="AJ202" s="56"/>
      <c r="AK202" s="56"/>
      <c r="AL202" s="56">
        <v>100</v>
      </c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45954</v>
      </c>
      <c r="B203" s="102" t="s">
        <v>42</v>
      </c>
      <c r="C203" s="27" t="s">
        <v>50</v>
      </c>
      <c r="D203" s="27" t="s">
        <v>41</v>
      </c>
      <c r="E203" s="50" t="s">
        <v>219</v>
      </c>
      <c r="F203" s="51" t="str">
        <f>IFERROR(VLOOKUP(E203,#REF!,2,0),"-")</f>
        <v>-</v>
      </c>
      <c r="G203" s="104" t="s">
        <v>35</v>
      </c>
      <c r="H203" s="105" t="s">
        <v>252</v>
      </c>
      <c r="I203" s="105" t="s">
        <v>1752</v>
      </c>
      <c r="J203" s="105" t="s">
        <v>196</v>
      </c>
      <c r="K203" s="105">
        <v>1663</v>
      </c>
      <c r="L203" s="56" t="s">
        <v>2193</v>
      </c>
      <c r="M203" s="105" t="s">
        <v>2197</v>
      </c>
      <c r="N203" s="105">
        <v>40</v>
      </c>
      <c r="O203" s="105"/>
      <c r="P203" s="105">
        <v>1284</v>
      </c>
      <c r="Q203" s="105">
        <v>250</v>
      </c>
      <c r="R203" s="105"/>
      <c r="S203" s="105"/>
      <c r="T203" s="105">
        <v>100</v>
      </c>
      <c r="U203" s="105"/>
      <c r="V203" s="105"/>
      <c r="W203" s="105"/>
      <c r="X203" s="57">
        <f t="shared" si="3"/>
        <v>1634</v>
      </c>
      <c r="Y203" s="103">
        <v>4363</v>
      </c>
      <c r="Z203" s="57">
        <f t="shared" si="4"/>
        <v>5997</v>
      </c>
      <c r="AA203" s="105"/>
      <c r="AB203" s="63" t="s">
        <v>2195</v>
      </c>
      <c r="AC203" s="15">
        <v>45958</v>
      </c>
      <c r="AD203" s="105"/>
      <c r="AE203" s="105"/>
      <c r="AF203" s="105"/>
      <c r="AG203" s="105"/>
      <c r="AH203" s="105"/>
      <c r="AI203" s="105">
        <v>350</v>
      </c>
      <c r="AJ203" s="105"/>
      <c r="AK203" s="105"/>
      <c r="AL203" s="105">
        <v>100</v>
      </c>
      <c r="AM203" s="105"/>
      <c r="AN203" s="105"/>
      <c r="AO203" s="105"/>
      <c r="AP203" s="109"/>
      <c r="AQ203" s="110"/>
      <c r="AR203" s="109"/>
      <c r="AS203" s="109"/>
    </row>
    <row r="204" spans="1:45" ht="18.75" customHeight="1">
      <c r="A204" s="15">
        <v>45954</v>
      </c>
      <c r="B204" s="49" t="s">
        <v>42</v>
      </c>
      <c r="C204" s="27" t="s">
        <v>54</v>
      </c>
      <c r="D204" s="27" t="s">
        <v>41</v>
      </c>
      <c r="E204" s="50" t="s">
        <v>227</v>
      </c>
      <c r="F204" s="51" t="str">
        <f>IFERROR(VLOOKUP(E204,#REF!,2,0),"-")</f>
        <v>-</v>
      </c>
      <c r="G204" s="50" t="s">
        <v>35</v>
      </c>
      <c r="H204" s="105" t="s">
        <v>252</v>
      </c>
      <c r="I204" s="105" t="s">
        <v>1752</v>
      </c>
      <c r="J204" s="105" t="s">
        <v>196</v>
      </c>
      <c r="K204" s="56">
        <v>1663</v>
      </c>
      <c r="L204" s="56" t="s">
        <v>2193</v>
      </c>
      <c r="M204" s="56" t="s">
        <v>2198</v>
      </c>
      <c r="N204" s="56">
        <v>40</v>
      </c>
      <c r="O204" s="56"/>
      <c r="P204" s="56">
        <v>1284</v>
      </c>
      <c r="Q204" s="56">
        <v>250</v>
      </c>
      <c r="R204" s="56"/>
      <c r="S204" s="56"/>
      <c r="T204" s="56">
        <v>100</v>
      </c>
      <c r="U204" s="56"/>
      <c r="V204" s="56"/>
      <c r="W204" s="56"/>
      <c r="X204" s="57">
        <f t="shared" si="3"/>
        <v>1634</v>
      </c>
      <c r="Y204" s="27">
        <v>4363</v>
      </c>
      <c r="Z204" s="57">
        <f t="shared" si="4"/>
        <v>5997</v>
      </c>
      <c r="AA204" s="56"/>
      <c r="AB204" s="63" t="s">
        <v>2195</v>
      </c>
      <c r="AC204" s="15">
        <v>45958</v>
      </c>
      <c r="AD204" s="56"/>
      <c r="AE204" s="56"/>
      <c r="AF204" s="56"/>
      <c r="AG204" s="56"/>
      <c r="AH204" s="56"/>
      <c r="AI204" s="56">
        <v>350</v>
      </c>
      <c r="AJ204" s="56"/>
      <c r="AK204" s="56"/>
      <c r="AL204" s="56">
        <v>100</v>
      </c>
      <c r="AM204" s="56"/>
      <c r="AN204" s="56"/>
      <c r="AO204" s="56"/>
      <c r="AP204" s="59"/>
      <c r="AQ204" s="60"/>
      <c r="AR204" s="59"/>
      <c r="AS204" s="59"/>
    </row>
    <row r="205" spans="1:45" ht="18.75" customHeight="1">
      <c r="A205" s="15">
        <v>45954</v>
      </c>
      <c r="B205" s="49" t="s">
        <v>267</v>
      </c>
      <c r="C205" s="27" t="s">
        <v>56</v>
      </c>
      <c r="D205" s="27" t="s">
        <v>41</v>
      </c>
      <c r="E205" s="50" t="s">
        <v>253</v>
      </c>
      <c r="F205" s="51" t="str">
        <f>IFERROR(VLOOKUP(E205,#REF!,2,0),"-")</f>
        <v>-</v>
      </c>
      <c r="G205" s="50" t="s">
        <v>29</v>
      </c>
      <c r="H205" s="56" t="s">
        <v>102</v>
      </c>
      <c r="I205" s="56" t="s">
        <v>269</v>
      </c>
      <c r="J205" s="56" t="s">
        <v>105</v>
      </c>
      <c r="K205" s="56"/>
      <c r="L205" s="56" t="s">
        <v>2199</v>
      </c>
      <c r="M205" s="56" t="s">
        <v>2200</v>
      </c>
      <c r="N205" s="56">
        <v>40</v>
      </c>
      <c r="O205" s="56"/>
      <c r="P205" s="56">
        <v>1070</v>
      </c>
      <c r="Q205" s="56">
        <v>250</v>
      </c>
      <c r="R205" s="56"/>
      <c r="S205" s="56"/>
      <c r="T205" s="56">
        <v>130</v>
      </c>
      <c r="U205" s="56"/>
      <c r="V205" s="56"/>
      <c r="W205" s="56"/>
      <c r="X205" s="57">
        <f t="shared" si="3"/>
        <v>1450</v>
      </c>
      <c r="Y205" s="27">
        <v>4700</v>
      </c>
      <c r="Z205" s="57">
        <f t="shared" si="4"/>
        <v>6150</v>
      </c>
      <c r="AA205" s="56"/>
      <c r="AB205" s="14" t="s">
        <v>2201</v>
      </c>
      <c r="AC205" s="15">
        <v>45957</v>
      </c>
      <c r="AD205" s="56"/>
      <c r="AE205" s="56"/>
      <c r="AF205" s="56"/>
      <c r="AG205" s="56"/>
      <c r="AH205" s="56"/>
      <c r="AI205" s="56">
        <v>350</v>
      </c>
      <c r="AJ205" s="56"/>
      <c r="AK205" s="56"/>
      <c r="AL205" s="56">
        <v>100</v>
      </c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45954</v>
      </c>
      <c r="B206" s="49" t="s">
        <v>42</v>
      </c>
      <c r="C206" s="27" t="s">
        <v>78</v>
      </c>
      <c r="D206" s="27" t="s">
        <v>41</v>
      </c>
      <c r="E206" s="50" t="s">
        <v>55</v>
      </c>
      <c r="F206" s="51" t="str">
        <f>IFERROR(VLOOKUP(E206,#REF!,2,0),"-")</f>
        <v>-</v>
      </c>
      <c r="G206" s="50" t="s">
        <v>35</v>
      </c>
      <c r="H206" s="105" t="s">
        <v>252</v>
      </c>
      <c r="I206" s="56" t="s">
        <v>1823</v>
      </c>
      <c r="J206" s="105" t="s">
        <v>1892</v>
      </c>
      <c r="K206" s="105">
        <v>1639</v>
      </c>
      <c r="L206" s="105" t="s">
        <v>2202</v>
      </c>
      <c r="M206" s="56" t="s">
        <v>2203</v>
      </c>
      <c r="N206" s="56">
        <v>40</v>
      </c>
      <c r="O206" s="56"/>
      <c r="P206" s="56">
        <v>1284</v>
      </c>
      <c r="Q206" s="56">
        <v>255</v>
      </c>
      <c r="R206" s="56"/>
      <c r="S206" s="56"/>
      <c r="T206" s="56">
        <v>100</v>
      </c>
      <c r="U206" s="56"/>
      <c r="V206" s="56"/>
      <c r="W206" s="56"/>
      <c r="X206" s="57">
        <f t="shared" si="3"/>
        <v>1639</v>
      </c>
      <c r="Y206" s="27">
        <v>4363</v>
      </c>
      <c r="Z206" s="57">
        <f t="shared" si="4"/>
        <v>6002</v>
      </c>
      <c r="AA206" s="56"/>
      <c r="AB206" s="14" t="s">
        <v>2204</v>
      </c>
      <c r="AC206" s="15">
        <v>45958</v>
      </c>
      <c r="AD206" s="56"/>
      <c r="AE206" s="56"/>
      <c r="AF206" s="56"/>
      <c r="AG206" s="56"/>
      <c r="AH206" s="56"/>
      <c r="AI206" s="56">
        <v>350</v>
      </c>
      <c r="AJ206" s="56"/>
      <c r="AK206" s="56"/>
      <c r="AL206" s="56">
        <v>100</v>
      </c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45954</v>
      </c>
      <c r="B207" s="102" t="s">
        <v>30</v>
      </c>
      <c r="C207" s="27" t="s">
        <v>79</v>
      </c>
      <c r="D207" s="27" t="s">
        <v>41</v>
      </c>
      <c r="E207" s="50" t="s">
        <v>53</v>
      </c>
      <c r="F207" s="51" t="str">
        <f>IFERROR(VLOOKUP(E207,#REF!,2,0),"-")</f>
        <v>-</v>
      </c>
      <c r="G207" s="104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57">
        <f t="shared" si="3"/>
        <v>0</v>
      </c>
      <c r="Y207" s="103"/>
      <c r="Z207" s="57">
        <f t="shared" si="4"/>
        <v>0</v>
      </c>
      <c r="AA207" s="105"/>
      <c r="AB207" s="136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9"/>
      <c r="AQ207" s="110"/>
      <c r="AR207" s="109"/>
      <c r="AS207" s="109"/>
    </row>
    <row r="208" spans="1:45" ht="18.75" customHeight="1">
      <c r="A208" s="15">
        <v>45954</v>
      </c>
      <c r="B208" s="49" t="s">
        <v>42</v>
      </c>
      <c r="C208" s="27" t="s">
        <v>80</v>
      </c>
      <c r="D208" s="27" t="s">
        <v>41</v>
      </c>
      <c r="E208" s="50" t="s">
        <v>258</v>
      </c>
      <c r="F208" s="51" t="str">
        <f>IFERROR(VLOOKUP(E208,#REF!,2,0),"-")</f>
        <v>-</v>
      </c>
      <c r="G208" s="50" t="s">
        <v>35</v>
      </c>
      <c r="H208" s="105" t="s">
        <v>252</v>
      </c>
      <c r="I208" s="105" t="s">
        <v>1752</v>
      </c>
      <c r="J208" s="105" t="s">
        <v>196</v>
      </c>
      <c r="K208" s="105">
        <v>1663</v>
      </c>
      <c r="L208" s="56" t="s">
        <v>2193</v>
      </c>
      <c r="M208" s="56" t="s">
        <v>2205</v>
      </c>
      <c r="N208" s="56">
        <v>40</v>
      </c>
      <c r="O208" s="56"/>
      <c r="P208" s="56">
        <v>1284</v>
      </c>
      <c r="Q208" s="56">
        <v>250</v>
      </c>
      <c r="R208" s="56"/>
      <c r="S208" s="56"/>
      <c r="T208" s="56">
        <v>100</v>
      </c>
      <c r="U208" s="56"/>
      <c r="V208" s="56"/>
      <c r="W208" s="56"/>
      <c r="X208" s="57">
        <f t="shared" si="3"/>
        <v>1634</v>
      </c>
      <c r="Y208" s="27">
        <v>4363</v>
      </c>
      <c r="Z208" s="57">
        <f t="shared" si="4"/>
        <v>5997</v>
      </c>
      <c r="AA208" s="56"/>
      <c r="AB208" s="63" t="s">
        <v>2195</v>
      </c>
      <c r="AC208" s="15">
        <v>45958</v>
      </c>
      <c r="AD208" s="56"/>
      <c r="AE208" s="56"/>
      <c r="AF208" s="56"/>
      <c r="AG208" s="56"/>
      <c r="AH208" s="56"/>
      <c r="AI208" s="56">
        <v>350</v>
      </c>
      <c r="AJ208" s="56"/>
      <c r="AK208" s="56"/>
      <c r="AL208" s="56">
        <v>100</v>
      </c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15">
        <v>45954</v>
      </c>
      <c r="B209" s="49" t="s">
        <v>211</v>
      </c>
      <c r="C209" s="27" t="s">
        <v>81</v>
      </c>
      <c r="D209" s="27" t="s">
        <v>41</v>
      </c>
      <c r="E209" s="50" t="s">
        <v>74</v>
      </c>
      <c r="F209" s="51" t="str">
        <f>IFERROR(VLOOKUP(E209,#REF!,2,0),"-")</f>
        <v>-</v>
      </c>
      <c r="G209" s="50" t="s">
        <v>29</v>
      </c>
      <c r="H209" s="56" t="s">
        <v>102</v>
      </c>
      <c r="I209" s="56" t="s">
        <v>1743</v>
      </c>
      <c r="J209" s="56" t="s">
        <v>105</v>
      </c>
      <c r="K209" s="56"/>
      <c r="L209" s="56"/>
      <c r="M209" s="56" t="s">
        <v>2206</v>
      </c>
      <c r="N209" s="56">
        <v>40</v>
      </c>
      <c r="O209" s="56"/>
      <c r="P209" s="56">
        <v>1070</v>
      </c>
      <c r="Q209" s="56">
        <v>267.5</v>
      </c>
      <c r="R209" s="56"/>
      <c r="S209" s="56"/>
      <c r="T209" s="56">
        <v>130</v>
      </c>
      <c r="U209" s="56"/>
      <c r="V209" s="56"/>
      <c r="W209" s="56"/>
      <c r="X209" s="57">
        <f t="shared" si="3"/>
        <v>1467.5</v>
      </c>
      <c r="Y209" s="27">
        <v>4000</v>
      </c>
      <c r="Z209" s="57">
        <f t="shared" si="4"/>
        <v>5467.5</v>
      </c>
      <c r="AA209" s="56"/>
      <c r="AB209" s="137"/>
      <c r="AC209" s="56"/>
      <c r="AD209" s="56"/>
      <c r="AE209" s="56"/>
      <c r="AF209" s="56"/>
      <c r="AG209" s="56"/>
      <c r="AH209" s="56"/>
      <c r="AI209" s="56">
        <v>350</v>
      </c>
      <c r="AJ209" s="56"/>
      <c r="AK209" s="56"/>
      <c r="AL209" s="56">
        <v>100</v>
      </c>
      <c r="AM209" s="56"/>
      <c r="AN209" s="56"/>
      <c r="AO209" s="56"/>
      <c r="AP209" s="59"/>
      <c r="AQ209" s="60"/>
      <c r="AR209" s="59"/>
      <c r="AS209" s="59"/>
    </row>
    <row r="210" spans="1:45" ht="18.75" customHeight="1">
      <c r="A210" s="15">
        <v>45954</v>
      </c>
      <c r="B210" s="49" t="s">
        <v>42</v>
      </c>
      <c r="C210" s="27" t="s">
        <v>256</v>
      </c>
      <c r="D210" s="27" t="s">
        <v>41</v>
      </c>
      <c r="E210" s="50" t="s">
        <v>266</v>
      </c>
      <c r="F210" s="51" t="str">
        <f>IFERROR(VLOOKUP(E210,#REF!,2,0),"-")</f>
        <v>-</v>
      </c>
      <c r="G210" s="50" t="s">
        <v>35</v>
      </c>
      <c r="H210" s="56" t="s">
        <v>105</v>
      </c>
      <c r="I210" s="56" t="s">
        <v>1823</v>
      </c>
      <c r="J210" s="56" t="s">
        <v>107</v>
      </c>
      <c r="K210" s="56">
        <v>1598</v>
      </c>
      <c r="L210" s="56" t="s">
        <v>2089</v>
      </c>
      <c r="M210" s="56" t="s">
        <v>2207</v>
      </c>
      <c r="N210" s="56">
        <v>40</v>
      </c>
      <c r="O210" s="56"/>
      <c r="P210" s="56">
        <v>1300</v>
      </c>
      <c r="Q210" s="56">
        <v>250</v>
      </c>
      <c r="R210" s="56"/>
      <c r="S210" s="56"/>
      <c r="T210" s="56">
        <v>100</v>
      </c>
      <c r="U210" s="56"/>
      <c r="V210" s="56"/>
      <c r="W210" s="56"/>
      <c r="X210" s="57">
        <f t="shared" si="3"/>
        <v>1650</v>
      </c>
      <c r="Y210" s="27">
        <v>4363</v>
      </c>
      <c r="Z210" s="57">
        <f t="shared" si="4"/>
        <v>6013</v>
      </c>
      <c r="AA210" s="56"/>
      <c r="AB210" s="14" t="s">
        <v>2091</v>
      </c>
      <c r="AC210" s="15">
        <v>45958</v>
      </c>
      <c r="AD210" s="56"/>
      <c r="AE210" s="56"/>
      <c r="AF210" s="56"/>
      <c r="AG210" s="56"/>
      <c r="AH210" s="56"/>
      <c r="AI210" s="56">
        <v>350</v>
      </c>
      <c r="AJ210" s="56"/>
      <c r="AK210" s="56"/>
      <c r="AL210" s="56">
        <v>100</v>
      </c>
      <c r="AM210" s="56"/>
      <c r="AN210" s="56"/>
      <c r="AO210" s="56"/>
      <c r="AP210" s="59"/>
      <c r="AQ210" s="60"/>
      <c r="AR210" s="59"/>
      <c r="AS210" s="59"/>
    </row>
    <row r="211" spans="1:45" ht="18.75" customHeight="1">
      <c r="A211" s="15">
        <v>45954</v>
      </c>
      <c r="B211" s="49" t="s">
        <v>30</v>
      </c>
      <c r="C211" s="27" t="s">
        <v>259</v>
      </c>
      <c r="D211" s="27" t="s">
        <v>41</v>
      </c>
      <c r="E211" s="50" t="s">
        <v>32</v>
      </c>
      <c r="F211" s="51" t="str">
        <f>IFERROR(VLOOKUP(E211,#REF!,2,0),"-")</f>
        <v>-</v>
      </c>
      <c r="G211" s="50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7">
        <f t="shared" si="3"/>
        <v>0</v>
      </c>
      <c r="Y211" s="27"/>
      <c r="Z211" s="57">
        <f t="shared" si="4"/>
        <v>0</v>
      </c>
      <c r="AA211" s="56"/>
      <c r="AB211" s="137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15">
        <v>45954</v>
      </c>
      <c r="B212" s="49" t="s">
        <v>60</v>
      </c>
      <c r="C212" s="27" t="s">
        <v>282</v>
      </c>
      <c r="D212" s="27" t="s">
        <v>41</v>
      </c>
      <c r="E212" s="50" t="s">
        <v>210</v>
      </c>
      <c r="F212" s="51" t="str">
        <f>IFERROR(VLOOKUP(E212,#REF!,2,0),"-")</f>
        <v>-</v>
      </c>
      <c r="G212" s="50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7">
        <f t="shared" si="3"/>
        <v>0</v>
      </c>
      <c r="Y212" s="27"/>
      <c r="Z212" s="57">
        <f t="shared" si="4"/>
        <v>0</v>
      </c>
      <c r="AA212" s="56"/>
      <c r="AB212" s="137"/>
      <c r="AC212" s="15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135" t="s">
        <v>1968</v>
      </c>
      <c r="AP212" s="59"/>
      <c r="AQ212" s="60"/>
      <c r="AR212" s="59"/>
      <c r="AS212" s="59"/>
    </row>
    <row r="213" spans="1:45" ht="18.75" customHeight="1">
      <c r="A213" s="80">
        <v>45954</v>
      </c>
      <c r="B213" s="81" t="s">
        <v>30</v>
      </c>
      <c r="C213" s="82" t="s">
        <v>1915</v>
      </c>
      <c r="D213" s="82" t="s">
        <v>41</v>
      </c>
      <c r="E213" s="83" t="s">
        <v>32</v>
      </c>
      <c r="F213" s="84" t="str">
        <f>IFERROR(VLOOKUP(E213,#REF!,2,0),"-")</f>
        <v>-</v>
      </c>
      <c r="G213" s="83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57">
        <f t="shared" si="3"/>
        <v>0</v>
      </c>
      <c r="Y213" s="82"/>
      <c r="Z213" s="57">
        <f t="shared" si="4"/>
        <v>0</v>
      </c>
      <c r="AA213" s="85"/>
      <c r="AB213" s="142"/>
      <c r="AC213" s="80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7"/>
      <c r="AQ213" s="88"/>
      <c r="AR213" s="87"/>
      <c r="AS213" s="87"/>
    </row>
    <row r="214" spans="1:45" ht="18.75" customHeight="1">
      <c r="A214" s="15">
        <v>45955</v>
      </c>
      <c r="B214" s="49" t="s">
        <v>30</v>
      </c>
      <c r="C214" s="27" t="s">
        <v>22</v>
      </c>
      <c r="D214" s="27" t="s">
        <v>23</v>
      </c>
      <c r="E214" s="50" t="s">
        <v>207</v>
      </c>
      <c r="F214" s="51" t="str">
        <f>IFERROR(VLOOKUP(E214,#REF!,2,0),"-")</f>
        <v>-</v>
      </c>
      <c r="G214" s="50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7">
        <f t="shared" si="3"/>
        <v>0</v>
      </c>
      <c r="Y214" s="27"/>
      <c r="Z214" s="57">
        <f t="shared" si="4"/>
        <v>0</v>
      </c>
      <c r="AA214" s="56"/>
      <c r="AB214" s="137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45955</v>
      </c>
      <c r="B215" s="49" t="s">
        <v>30</v>
      </c>
      <c r="C215" s="27" t="s">
        <v>28</v>
      </c>
      <c r="D215" s="27" t="s">
        <v>23</v>
      </c>
      <c r="E215" s="50" t="s">
        <v>261</v>
      </c>
      <c r="F215" s="51" t="str">
        <f>IFERROR(VLOOKUP(E215,#REF!,2,0),"-")</f>
        <v>-</v>
      </c>
      <c r="G215" s="50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7">
        <f t="shared" si="3"/>
        <v>0</v>
      </c>
      <c r="Y215" s="27"/>
      <c r="Z215" s="57">
        <f t="shared" si="4"/>
        <v>0</v>
      </c>
      <c r="AA215" s="56"/>
      <c r="AB215" s="137"/>
      <c r="AC215" s="15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45955</v>
      </c>
      <c r="B216" s="49" t="s">
        <v>1954</v>
      </c>
      <c r="C216" s="27" t="s">
        <v>31</v>
      </c>
      <c r="D216" s="27" t="s">
        <v>23</v>
      </c>
      <c r="E216" s="50" t="s">
        <v>1895</v>
      </c>
      <c r="F216" s="51" t="str">
        <f>IFERROR(VLOOKUP(E216,#REF!,2,0),"-")</f>
        <v>-</v>
      </c>
      <c r="G216" s="50" t="s">
        <v>29</v>
      </c>
      <c r="H216" s="56" t="s">
        <v>1972</v>
      </c>
      <c r="I216" s="56" t="s">
        <v>1973</v>
      </c>
      <c r="J216" s="56" t="s">
        <v>106</v>
      </c>
      <c r="K216" s="56"/>
      <c r="L216" s="56" t="s">
        <v>2208</v>
      </c>
      <c r="M216" s="56" t="s">
        <v>2209</v>
      </c>
      <c r="N216" s="56">
        <v>40</v>
      </c>
      <c r="O216" s="56"/>
      <c r="P216" s="56">
        <v>1070</v>
      </c>
      <c r="Q216" s="56">
        <v>250</v>
      </c>
      <c r="R216" s="56"/>
      <c r="S216" s="56"/>
      <c r="T216" s="56">
        <v>130</v>
      </c>
      <c r="U216" s="56"/>
      <c r="V216" s="56"/>
      <c r="W216" s="56"/>
      <c r="X216" s="57">
        <f t="shared" si="3"/>
        <v>1450</v>
      </c>
      <c r="Y216" s="27">
        <v>4300</v>
      </c>
      <c r="Z216" s="57">
        <f t="shared" si="4"/>
        <v>5750</v>
      </c>
      <c r="AA216" s="56"/>
      <c r="AB216" s="63" t="s">
        <v>2210</v>
      </c>
      <c r="AC216" s="15">
        <v>45958</v>
      </c>
      <c r="AD216" s="56"/>
      <c r="AE216" s="56"/>
      <c r="AF216" s="56"/>
      <c r="AG216" s="56"/>
      <c r="AH216" s="56"/>
      <c r="AI216" s="56">
        <v>350</v>
      </c>
      <c r="AJ216" s="56"/>
      <c r="AK216" s="56"/>
      <c r="AL216" s="56">
        <v>100</v>
      </c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45955</v>
      </c>
      <c r="B217" s="49" t="s">
        <v>42</v>
      </c>
      <c r="C217" s="27" t="s">
        <v>33</v>
      </c>
      <c r="D217" s="27" t="s">
        <v>23</v>
      </c>
      <c r="E217" s="50" t="s">
        <v>1926</v>
      </c>
      <c r="F217" s="51" t="str">
        <f>IFERROR(VLOOKUP(E217,#REF!,2,0),"-")</f>
        <v>-</v>
      </c>
      <c r="G217" s="50" t="s">
        <v>35</v>
      </c>
      <c r="H217" s="56" t="s">
        <v>252</v>
      </c>
      <c r="I217" s="56" t="s">
        <v>1823</v>
      </c>
      <c r="J217" s="56" t="s">
        <v>1892</v>
      </c>
      <c r="K217" s="56">
        <v>1639</v>
      </c>
      <c r="L217" s="56" t="s">
        <v>2211</v>
      </c>
      <c r="M217" s="56" t="s">
        <v>2212</v>
      </c>
      <c r="N217" s="56">
        <v>40</v>
      </c>
      <c r="O217" s="56"/>
      <c r="P217" s="56">
        <v>1284</v>
      </c>
      <c r="Q217" s="56">
        <v>255</v>
      </c>
      <c r="R217" s="56"/>
      <c r="S217" s="56"/>
      <c r="T217" s="56">
        <v>100</v>
      </c>
      <c r="U217" s="56"/>
      <c r="V217" s="56"/>
      <c r="W217" s="56"/>
      <c r="X217" s="57">
        <f t="shared" si="3"/>
        <v>1639</v>
      </c>
      <c r="Y217" s="27">
        <v>4363</v>
      </c>
      <c r="Z217" s="57">
        <f t="shared" si="4"/>
        <v>6002</v>
      </c>
      <c r="AA217" s="56"/>
      <c r="AB217" s="14" t="s">
        <v>2204</v>
      </c>
      <c r="AC217" s="15">
        <v>45958</v>
      </c>
      <c r="AD217" s="56"/>
      <c r="AE217" s="56"/>
      <c r="AF217" s="56"/>
      <c r="AG217" s="56"/>
      <c r="AH217" s="56"/>
      <c r="AI217" s="56">
        <v>350</v>
      </c>
      <c r="AJ217" s="56"/>
      <c r="AK217" s="56"/>
      <c r="AL217" s="56">
        <v>100</v>
      </c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45955</v>
      </c>
      <c r="B218" s="49" t="s">
        <v>30</v>
      </c>
      <c r="C218" s="27" t="s">
        <v>34</v>
      </c>
      <c r="D218" s="27" t="s">
        <v>23</v>
      </c>
      <c r="E218" s="50" t="s">
        <v>75</v>
      </c>
      <c r="F218" s="51" t="str">
        <f>IFERROR(VLOOKUP(E218,#REF!,2,0),"-")</f>
        <v>-</v>
      </c>
      <c r="G218" s="50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3"/>
        <v>0</v>
      </c>
      <c r="Y218" s="27"/>
      <c r="Z218" s="57">
        <f t="shared" si="4"/>
        <v>0</v>
      </c>
      <c r="AA218" s="56"/>
      <c r="AB218" s="137"/>
      <c r="AC218" s="15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45955</v>
      </c>
      <c r="B219" s="49" t="s">
        <v>30</v>
      </c>
      <c r="C219" s="27" t="s">
        <v>36</v>
      </c>
      <c r="D219" s="27" t="s">
        <v>23</v>
      </c>
      <c r="E219" s="50" t="s">
        <v>37</v>
      </c>
      <c r="F219" s="51" t="str">
        <f>IFERROR(VLOOKUP(E219,#REF!,2,0),"-")</f>
        <v>-</v>
      </c>
      <c r="G219" s="50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7">
        <f t="shared" si="3"/>
        <v>0</v>
      </c>
      <c r="Y219" s="27"/>
      <c r="Z219" s="57">
        <f t="shared" si="4"/>
        <v>0</v>
      </c>
      <c r="AA219" s="56"/>
      <c r="AB219" s="137"/>
      <c r="AC219" s="15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45955</v>
      </c>
      <c r="B220" s="49" t="s">
        <v>30</v>
      </c>
      <c r="C220" s="27" t="s">
        <v>39</v>
      </c>
      <c r="D220" s="27" t="s">
        <v>23</v>
      </c>
      <c r="E220" s="50" t="s">
        <v>151</v>
      </c>
      <c r="F220" s="51" t="str">
        <f>IFERROR(VLOOKUP(E220,#REF!,2,0),"-")</f>
        <v>-</v>
      </c>
      <c r="G220" s="50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7">
        <f t="shared" si="3"/>
        <v>0</v>
      </c>
      <c r="Y220" s="27"/>
      <c r="Z220" s="57">
        <f t="shared" si="4"/>
        <v>0</v>
      </c>
      <c r="AA220" s="56"/>
      <c r="AB220" s="137"/>
      <c r="AC220" s="15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45955</v>
      </c>
      <c r="B221" s="49" t="s">
        <v>30</v>
      </c>
      <c r="C221" s="27" t="s">
        <v>52</v>
      </c>
      <c r="D221" s="27" t="s">
        <v>41</v>
      </c>
      <c r="E221" s="50" t="s">
        <v>1876</v>
      </c>
      <c r="F221" s="51" t="str">
        <f>IFERROR(VLOOKUP(E221,#REF!,2,0),"-")</f>
        <v>-</v>
      </c>
      <c r="G221" s="50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7">
        <f t="shared" si="3"/>
        <v>0</v>
      </c>
      <c r="Y221" s="27"/>
      <c r="Z221" s="57">
        <f t="shared" si="4"/>
        <v>0</v>
      </c>
      <c r="AA221" s="56"/>
      <c r="AB221" s="137"/>
      <c r="AC221" s="15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9"/>
      <c r="AQ221" s="60"/>
      <c r="AR221" s="59"/>
      <c r="AS221" s="59"/>
    </row>
    <row r="222" spans="1:45" ht="18.75" customHeight="1">
      <c r="A222" s="15">
        <v>45955</v>
      </c>
      <c r="B222" s="49" t="s">
        <v>30</v>
      </c>
      <c r="C222" s="27" t="s">
        <v>44</v>
      </c>
      <c r="D222" s="27" t="s">
        <v>41</v>
      </c>
      <c r="E222" s="50" t="s">
        <v>222</v>
      </c>
      <c r="F222" s="51" t="str">
        <f>IFERROR(VLOOKUP(E222,#REF!,2,0),"-")</f>
        <v>-</v>
      </c>
      <c r="G222" s="50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7">
        <f t="shared" si="3"/>
        <v>0</v>
      </c>
      <c r="Y222" s="27"/>
      <c r="Z222" s="57">
        <f t="shared" si="4"/>
        <v>0</v>
      </c>
      <c r="AA222" s="56"/>
      <c r="AB222" s="137"/>
      <c r="AC222" s="15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9"/>
      <c r="AQ222" s="60"/>
      <c r="AR222" s="59"/>
      <c r="AS222" s="59"/>
    </row>
    <row r="223" spans="1:45" ht="18.75" customHeight="1">
      <c r="A223" s="15">
        <v>45955</v>
      </c>
      <c r="B223" s="102" t="s">
        <v>30</v>
      </c>
      <c r="C223" s="27" t="s">
        <v>46</v>
      </c>
      <c r="D223" s="27" t="s">
        <v>41</v>
      </c>
      <c r="E223" s="50" t="s">
        <v>32</v>
      </c>
      <c r="F223" s="51" t="str">
        <f>IFERROR(VLOOKUP(E223,#REF!,2,0),"-")</f>
        <v>-</v>
      </c>
      <c r="G223" s="104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57">
        <f t="shared" si="3"/>
        <v>0</v>
      </c>
      <c r="Y223" s="103"/>
      <c r="Z223" s="57">
        <f t="shared" si="4"/>
        <v>0</v>
      </c>
      <c r="AA223" s="105"/>
      <c r="AB223" s="136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9"/>
      <c r="AQ223" s="110"/>
      <c r="AR223" s="109"/>
      <c r="AS223" s="109"/>
    </row>
    <row r="224" spans="1:45" ht="18.75" customHeight="1">
      <c r="A224" s="15">
        <v>45955</v>
      </c>
      <c r="B224" s="102" t="s">
        <v>30</v>
      </c>
      <c r="C224" s="27" t="s">
        <v>47</v>
      </c>
      <c r="D224" s="27" t="s">
        <v>41</v>
      </c>
      <c r="E224" s="50" t="s">
        <v>286</v>
      </c>
      <c r="F224" s="51" t="str">
        <f>IFERROR(VLOOKUP(E224,#REF!,2,0),"-")</f>
        <v>-</v>
      </c>
      <c r="G224" s="104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57">
        <f t="shared" si="3"/>
        <v>0</v>
      </c>
      <c r="Y224" s="103"/>
      <c r="Z224" s="57">
        <f t="shared" si="4"/>
        <v>0</v>
      </c>
      <c r="AA224" s="105"/>
      <c r="AB224" s="136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9"/>
      <c r="AQ224" s="110"/>
      <c r="AR224" s="109"/>
      <c r="AS224" s="109"/>
    </row>
    <row r="225" spans="1:45" ht="18.75" customHeight="1">
      <c r="A225" s="15">
        <v>45955</v>
      </c>
      <c r="B225" s="49" t="s">
        <v>42</v>
      </c>
      <c r="C225" s="27" t="s">
        <v>50</v>
      </c>
      <c r="D225" s="27" t="s">
        <v>41</v>
      </c>
      <c r="E225" s="50" t="s">
        <v>219</v>
      </c>
      <c r="F225" s="51" t="str">
        <f>IFERROR(VLOOKUP(E225,#REF!,2,0),"-")</f>
        <v>-</v>
      </c>
      <c r="G225" s="50" t="s">
        <v>35</v>
      </c>
      <c r="H225" s="56" t="s">
        <v>252</v>
      </c>
      <c r="I225" s="56" t="s">
        <v>1823</v>
      </c>
      <c r="J225" s="56" t="s">
        <v>1892</v>
      </c>
      <c r="K225" s="56">
        <v>1639</v>
      </c>
      <c r="L225" s="56" t="s">
        <v>2211</v>
      </c>
      <c r="M225" s="56" t="s">
        <v>2213</v>
      </c>
      <c r="N225" s="56">
        <v>40</v>
      </c>
      <c r="O225" s="56"/>
      <c r="P225" s="56">
        <v>1284</v>
      </c>
      <c r="Q225" s="56">
        <v>255</v>
      </c>
      <c r="R225" s="56"/>
      <c r="S225" s="56"/>
      <c r="T225" s="56">
        <v>100</v>
      </c>
      <c r="U225" s="56"/>
      <c r="V225" s="56"/>
      <c r="W225" s="56"/>
      <c r="X225" s="57">
        <f t="shared" si="3"/>
        <v>1639</v>
      </c>
      <c r="Y225" s="27">
        <v>4363</v>
      </c>
      <c r="Z225" s="57">
        <f t="shared" si="4"/>
        <v>6002</v>
      </c>
      <c r="AA225" s="56"/>
      <c r="AB225" s="14" t="s">
        <v>2214</v>
      </c>
      <c r="AC225" s="15">
        <v>45959</v>
      </c>
      <c r="AD225" s="56"/>
      <c r="AE225" s="56"/>
      <c r="AF225" s="56"/>
      <c r="AG225" s="56"/>
      <c r="AH225" s="56"/>
      <c r="AI225" s="56">
        <v>350</v>
      </c>
      <c r="AJ225" s="56"/>
      <c r="AK225" s="56"/>
      <c r="AL225" s="56">
        <v>100</v>
      </c>
      <c r="AM225" s="56"/>
      <c r="AN225" s="56"/>
      <c r="AO225" s="56"/>
      <c r="AP225" s="59"/>
      <c r="AQ225" s="60"/>
      <c r="AR225" s="59"/>
      <c r="AS225" s="59"/>
    </row>
    <row r="226" spans="1:45" ht="18.75" customHeight="1">
      <c r="A226" s="15">
        <v>45955</v>
      </c>
      <c r="B226" s="49" t="s">
        <v>30</v>
      </c>
      <c r="C226" s="27" t="s">
        <v>54</v>
      </c>
      <c r="D226" s="27" t="s">
        <v>41</v>
      </c>
      <c r="E226" s="50" t="s">
        <v>227</v>
      </c>
      <c r="F226" s="51" t="str">
        <f>IFERROR(VLOOKUP(E226,#REF!,2,0),"-")</f>
        <v>-</v>
      </c>
      <c r="G226" s="50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f t="shared" si="3"/>
        <v>0</v>
      </c>
      <c r="Y226" s="27"/>
      <c r="Z226" s="57">
        <f t="shared" si="4"/>
        <v>0</v>
      </c>
      <c r="AA226" s="56"/>
      <c r="AB226" s="137"/>
      <c r="AC226" s="15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9"/>
      <c r="AQ226" s="60"/>
      <c r="AR226" s="59"/>
      <c r="AS226" s="59"/>
    </row>
    <row r="227" spans="1:45" ht="18.75" customHeight="1">
      <c r="A227" s="15">
        <v>45955</v>
      </c>
      <c r="B227" s="49" t="s">
        <v>42</v>
      </c>
      <c r="C227" s="27" t="s">
        <v>56</v>
      </c>
      <c r="D227" s="27" t="s">
        <v>41</v>
      </c>
      <c r="E227" s="50" t="s">
        <v>253</v>
      </c>
      <c r="F227" s="51" t="str">
        <f>IFERROR(VLOOKUP(E227,#REF!,2,0),"-")</f>
        <v>-</v>
      </c>
      <c r="G227" s="50" t="s">
        <v>35</v>
      </c>
      <c r="H227" s="56" t="s">
        <v>252</v>
      </c>
      <c r="I227" s="56" t="s">
        <v>1823</v>
      </c>
      <c r="J227" s="56" t="s">
        <v>1892</v>
      </c>
      <c r="K227" s="56">
        <v>1639</v>
      </c>
      <c r="L227" s="56" t="s">
        <v>2211</v>
      </c>
      <c r="M227" s="56" t="s">
        <v>2215</v>
      </c>
      <c r="N227" s="56">
        <v>40</v>
      </c>
      <c r="O227" s="56"/>
      <c r="P227" s="56">
        <v>1284</v>
      </c>
      <c r="Q227" s="56">
        <v>255</v>
      </c>
      <c r="R227" s="56"/>
      <c r="S227" s="56"/>
      <c r="T227" s="56">
        <v>100</v>
      </c>
      <c r="U227" s="56"/>
      <c r="V227" s="56"/>
      <c r="W227" s="56"/>
      <c r="X227" s="57">
        <f t="shared" si="3"/>
        <v>1639</v>
      </c>
      <c r="Y227" s="27">
        <v>4363</v>
      </c>
      <c r="Z227" s="57">
        <f t="shared" si="4"/>
        <v>6002</v>
      </c>
      <c r="AA227" s="56"/>
      <c r="AB227" s="14" t="s">
        <v>2204</v>
      </c>
      <c r="AC227" s="15">
        <v>45958</v>
      </c>
      <c r="AD227" s="56"/>
      <c r="AE227" s="56"/>
      <c r="AF227" s="56"/>
      <c r="AG227" s="56"/>
      <c r="AH227" s="56"/>
      <c r="AI227" s="56">
        <v>350</v>
      </c>
      <c r="AJ227" s="56"/>
      <c r="AK227" s="56"/>
      <c r="AL227" s="56">
        <v>100</v>
      </c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5">
        <v>45955</v>
      </c>
      <c r="B228" s="49" t="s">
        <v>1954</v>
      </c>
      <c r="C228" s="27" t="s">
        <v>78</v>
      </c>
      <c r="D228" s="27" t="s">
        <v>41</v>
      </c>
      <c r="E228" s="50" t="s">
        <v>55</v>
      </c>
      <c r="F228" s="51" t="str">
        <f>IFERROR(VLOOKUP(E228,#REF!,2,0),"-")</f>
        <v>-</v>
      </c>
      <c r="G228" s="50" t="s">
        <v>29</v>
      </c>
      <c r="H228" s="56" t="s">
        <v>1972</v>
      </c>
      <c r="I228" s="56" t="s">
        <v>1973</v>
      </c>
      <c r="J228" s="56" t="s">
        <v>106</v>
      </c>
      <c r="K228" s="56"/>
      <c r="L228" s="56" t="s">
        <v>2216</v>
      </c>
      <c r="M228" s="56" t="s">
        <v>2217</v>
      </c>
      <c r="N228" s="56">
        <v>40</v>
      </c>
      <c r="O228" s="56"/>
      <c r="P228" s="56">
        <v>1070</v>
      </c>
      <c r="Q228" s="56">
        <v>250</v>
      </c>
      <c r="R228" s="56"/>
      <c r="S228" s="56"/>
      <c r="T228" s="56">
        <v>130</v>
      </c>
      <c r="U228" s="56"/>
      <c r="V228" s="56"/>
      <c r="W228" s="56"/>
      <c r="X228" s="57">
        <f t="shared" si="3"/>
        <v>1450</v>
      </c>
      <c r="Y228" s="27">
        <v>4300</v>
      </c>
      <c r="Z228" s="57">
        <f t="shared" si="4"/>
        <v>5750</v>
      </c>
      <c r="AA228" s="56"/>
      <c r="AB228" s="63" t="s">
        <v>2218</v>
      </c>
      <c r="AC228" s="15">
        <v>45958</v>
      </c>
      <c r="AD228" s="56"/>
      <c r="AE228" s="56"/>
      <c r="AF228" s="56"/>
      <c r="AG228" s="56"/>
      <c r="AH228" s="56"/>
      <c r="AI228" s="56">
        <v>350</v>
      </c>
      <c r="AJ228" s="56"/>
      <c r="AK228" s="56"/>
      <c r="AL228" s="56">
        <v>100</v>
      </c>
      <c r="AM228" s="56"/>
      <c r="AN228" s="56"/>
      <c r="AO228" s="56"/>
      <c r="AP228" s="59"/>
      <c r="AQ228" s="60"/>
      <c r="AR228" s="59"/>
      <c r="AS228" s="59"/>
    </row>
    <row r="229" spans="1:45" ht="18.75" customHeight="1">
      <c r="A229" s="15">
        <v>45955</v>
      </c>
      <c r="B229" s="49" t="s">
        <v>21</v>
      </c>
      <c r="C229" s="27" t="s">
        <v>79</v>
      </c>
      <c r="D229" s="27" t="s">
        <v>41</v>
      </c>
      <c r="E229" s="50" t="s">
        <v>53</v>
      </c>
      <c r="F229" s="51" t="str">
        <f>IFERROR(VLOOKUP(E229,#REF!,2,0),"-")</f>
        <v>-</v>
      </c>
      <c r="G229" s="50" t="s">
        <v>24</v>
      </c>
      <c r="H229" s="56" t="s">
        <v>1766</v>
      </c>
      <c r="I229" s="56" t="s">
        <v>2069</v>
      </c>
      <c r="J229" s="56"/>
      <c r="K229" s="56"/>
      <c r="L229" s="56"/>
      <c r="M229" s="56" t="s">
        <v>51</v>
      </c>
      <c r="N229" s="56">
        <v>40</v>
      </c>
      <c r="O229" s="56"/>
      <c r="P229" s="56"/>
      <c r="Q229" s="56"/>
      <c r="R229" s="56"/>
      <c r="S229" s="56"/>
      <c r="T229" s="56"/>
      <c r="U229" s="56"/>
      <c r="V229" s="56"/>
      <c r="W229" s="56"/>
      <c r="X229" s="57">
        <f t="shared" si="3"/>
        <v>0</v>
      </c>
      <c r="Y229" s="27">
        <v>6790</v>
      </c>
      <c r="Z229" s="57">
        <f t="shared" si="4"/>
        <v>6790</v>
      </c>
      <c r="AA229" s="56"/>
      <c r="AB229" s="14" t="s">
        <v>2070</v>
      </c>
      <c r="AC229" s="15">
        <v>45959</v>
      </c>
      <c r="AD229" s="56"/>
      <c r="AE229" s="56"/>
      <c r="AF229" s="56"/>
      <c r="AG229" s="56"/>
      <c r="AH229" s="56"/>
      <c r="AI229" s="56">
        <v>500</v>
      </c>
      <c r="AJ229" s="56"/>
      <c r="AK229" s="56"/>
      <c r="AL229" s="56">
        <v>100</v>
      </c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45955</v>
      </c>
      <c r="B230" s="49" t="s">
        <v>42</v>
      </c>
      <c r="C230" s="27" t="s">
        <v>80</v>
      </c>
      <c r="D230" s="27" t="s">
        <v>41</v>
      </c>
      <c r="E230" s="50" t="s">
        <v>258</v>
      </c>
      <c r="F230" s="51" t="str">
        <f>IFERROR(VLOOKUP(E230,#REF!,2,0),"-")</f>
        <v>-</v>
      </c>
      <c r="G230" s="50" t="s">
        <v>35</v>
      </c>
      <c r="H230" s="56" t="s">
        <v>252</v>
      </c>
      <c r="I230" s="56" t="s">
        <v>1823</v>
      </c>
      <c r="J230" s="56" t="s">
        <v>1892</v>
      </c>
      <c r="K230" s="56">
        <v>1639</v>
      </c>
      <c r="L230" s="56" t="s">
        <v>2211</v>
      </c>
      <c r="M230" s="56" t="s">
        <v>2219</v>
      </c>
      <c r="N230" s="56">
        <v>40</v>
      </c>
      <c r="O230" s="56"/>
      <c r="P230" s="56">
        <v>1284</v>
      </c>
      <c r="Q230" s="56">
        <v>255</v>
      </c>
      <c r="R230" s="56"/>
      <c r="S230" s="56"/>
      <c r="T230" s="56">
        <v>100</v>
      </c>
      <c r="U230" s="56"/>
      <c r="V230" s="56"/>
      <c r="W230" s="56"/>
      <c r="X230" s="57">
        <f t="shared" si="3"/>
        <v>1639</v>
      </c>
      <c r="Y230" s="27">
        <v>4363</v>
      </c>
      <c r="Z230" s="57">
        <f t="shared" si="4"/>
        <v>6002</v>
      </c>
      <c r="AA230" s="56"/>
      <c r="AB230" s="14" t="s">
        <v>2204</v>
      </c>
      <c r="AC230" s="15">
        <v>45958</v>
      </c>
      <c r="AD230" s="56"/>
      <c r="AE230" s="56"/>
      <c r="AF230" s="56"/>
      <c r="AG230" s="56"/>
      <c r="AH230" s="56"/>
      <c r="AI230" s="56">
        <v>350</v>
      </c>
      <c r="AJ230" s="56"/>
      <c r="AK230" s="56"/>
      <c r="AL230" s="56">
        <v>100</v>
      </c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45955</v>
      </c>
      <c r="B231" s="49" t="s">
        <v>30</v>
      </c>
      <c r="C231" s="27" t="s">
        <v>81</v>
      </c>
      <c r="D231" s="27" t="s">
        <v>41</v>
      </c>
      <c r="E231" s="50" t="s">
        <v>74</v>
      </c>
      <c r="F231" s="51" t="str">
        <f>IFERROR(VLOOKUP(E231,#REF!,2,0),"-")</f>
        <v>-</v>
      </c>
      <c r="G231" s="50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7">
        <f t="shared" si="3"/>
        <v>0</v>
      </c>
      <c r="Y231" s="27"/>
      <c r="Z231" s="57">
        <f t="shared" si="4"/>
        <v>0</v>
      </c>
      <c r="AA231" s="56"/>
      <c r="AB231" s="137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15">
        <v>45955</v>
      </c>
      <c r="B232" s="49" t="s">
        <v>30</v>
      </c>
      <c r="C232" s="27" t="s">
        <v>256</v>
      </c>
      <c r="D232" s="27" t="s">
        <v>41</v>
      </c>
      <c r="E232" s="50" t="s">
        <v>266</v>
      </c>
      <c r="F232" s="51" t="str">
        <f>IFERROR(VLOOKUP(E232,#REF!,2,0),"-")</f>
        <v>-</v>
      </c>
      <c r="G232" s="50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7">
        <f t="shared" si="3"/>
        <v>0</v>
      </c>
      <c r="Y232" s="27"/>
      <c r="Z232" s="57">
        <f t="shared" si="4"/>
        <v>0</v>
      </c>
      <c r="AA232" s="56"/>
      <c r="AB232" s="137"/>
      <c r="AC232" s="15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9"/>
      <c r="AQ232" s="60"/>
      <c r="AR232" s="59"/>
      <c r="AS232" s="59"/>
    </row>
    <row r="233" spans="1:45" ht="18.75" customHeight="1">
      <c r="A233" s="15">
        <v>45955</v>
      </c>
      <c r="B233" s="49" t="s">
        <v>30</v>
      </c>
      <c r="C233" s="27" t="s">
        <v>259</v>
      </c>
      <c r="D233" s="27" t="s">
        <v>41</v>
      </c>
      <c r="E233" s="50" t="s">
        <v>32</v>
      </c>
      <c r="F233" s="51" t="str">
        <f>IFERROR(VLOOKUP(E233,#REF!,2,0),"-")</f>
        <v>-</v>
      </c>
      <c r="G233" s="50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7">
        <f t="shared" si="3"/>
        <v>0</v>
      </c>
      <c r="Y233" s="27"/>
      <c r="Z233" s="57">
        <f t="shared" si="4"/>
        <v>0</v>
      </c>
      <c r="AA233" s="56"/>
      <c r="AB233" s="4"/>
      <c r="AC233" s="89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15">
        <v>45955</v>
      </c>
      <c r="B234" s="49" t="s">
        <v>60</v>
      </c>
      <c r="C234" s="27" t="s">
        <v>282</v>
      </c>
      <c r="D234" s="27" t="s">
        <v>41</v>
      </c>
      <c r="E234" s="50" t="s">
        <v>210</v>
      </c>
      <c r="F234" s="51" t="str">
        <f>IFERROR(VLOOKUP(E234,#REF!,2,0),"-")</f>
        <v>-</v>
      </c>
      <c r="G234" s="50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7">
        <f t="shared" si="3"/>
        <v>0</v>
      </c>
      <c r="Y234" s="27"/>
      <c r="Z234" s="57">
        <f t="shared" si="4"/>
        <v>0</v>
      </c>
      <c r="AA234" s="56"/>
      <c r="AB234" s="4"/>
      <c r="AC234" s="89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135" t="s">
        <v>1968</v>
      </c>
      <c r="AP234" s="59"/>
      <c r="AQ234" s="60"/>
      <c r="AR234" s="59"/>
      <c r="AS234" s="59"/>
    </row>
    <row r="235" spans="1:45" ht="18.75" customHeight="1">
      <c r="A235" s="80">
        <v>45955</v>
      </c>
      <c r="B235" s="81" t="s">
        <v>30</v>
      </c>
      <c r="C235" s="82" t="s">
        <v>1915</v>
      </c>
      <c r="D235" s="82" t="s">
        <v>41</v>
      </c>
      <c r="E235" s="83" t="s">
        <v>32</v>
      </c>
      <c r="F235" s="84" t="str">
        <f>IFERROR(VLOOKUP(E235,#REF!,2,0),"-")</f>
        <v>-</v>
      </c>
      <c r="G235" s="83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57">
        <f t="shared" si="3"/>
        <v>0</v>
      </c>
      <c r="Y235" s="82"/>
      <c r="Z235" s="57">
        <f t="shared" si="4"/>
        <v>0</v>
      </c>
      <c r="AA235" s="85"/>
      <c r="AB235" s="142"/>
      <c r="AC235" s="80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7"/>
      <c r="AQ235" s="88"/>
      <c r="AR235" s="87"/>
      <c r="AS235" s="87"/>
    </row>
    <row r="236" spans="1:45" ht="18.75" customHeight="1">
      <c r="A236" s="15">
        <v>45956</v>
      </c>
      <c r="B236" s="49" t="s">
        <v>30</v>
      </c>
      <c r="C236" s="27" t="s">
        <v>22</v>
      </c>
      <c r="D236" s="27" t="s">
        <v>23</v>
      </c>
      <c r="E236" s="50" t="s">
        <v>207</v>
      </c>
      <c r="F236" s="51" t="str">
        <f>IFERROR(VLOOKUP(E236,#REF!,2,0),"-")</f>
        <v>-</v>
      </c>
      <c r="G236" s="50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7">
        <f t="shared" si="3"/>
        <v>0</v>
      </c>
      <c r="Y236" s="27"/>
      <c r="Z236" s="57">
        <f t="shared" si="4"/>
        <v>0</v>
      </c>
      <c r="AA236" s="56"/>
      <c r="AB236" s="137"/>
      <c r="AC236" s="15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9"/>
      <c r="AQ236" s="60"/>
      <c r="AR236" s="59"/>
      <c r="AS236" s="59"/>
    </row>
    <row r="237" spans="1:45" ht="18.75" customHeight="1">
      <c r="A237" s="15">
        <v>45956</v>
      </c>
      <c r="B237" s="49" t="s">
        <v>30</v>
      </c>
      <c r="C237" s="27" t="s">
        <v>28</v>
      </c>
      <c r="D237" s="27" t="s">
        <v>23</v>
      </c>
      <c r="E237" s="50" t="s">
        <v>261</v>
      </c>
      <c r="F237" s="51" t="str">
        <f>IFERROR(VLOOKUP(E237,#REF!,2,0),"-")</f>
        <v>-</v>
      </c>
      <c r="G237" s="50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7">
        <f t="shared" si="3"/>
        <v>0</v>
      </c>
      <c r="Y237" s="27"/>
      <c r="Z237" s="57">
        <f t="shared" si="4"/>
        <v>0</v>
      </c>
      <c r="AA237" s="56"/>
      <c r="AB237" s="137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9"/>
      <c r="AQ237" s="60"/>
      <c r="AR237" s="59"/>
      <c r="AS237" s="59"/>
    </row>
    <row r="238" spans="1:45" ht="18.75" customHeight="1">
      <c r="A238" s="15">
        <v>45956</v>
      </c>
      <c r="B238" s="49" t="s">
        <v>30</v>
      </c>
      <c r="C238" s="27" t="s">
        <v>31</v>
      </c>
      <c r="D238" s="27" t="s">
        <v>23</v>
      </c>
      <c r="E238" s="50" t="s">
        <v>1895</v>
      </c>
      <c r="F238" s="51" t="str">
        <f>IFERROR(VLOOKUP(E238,#REF!,2,0),"-")</f>
        <v>-</v>
      </c>
      <c r="G238" s="50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7">
        <f t="shared" si="3"/>
        <v>0</v>
      </c>
      <c r="Y238" s="27"/>
      <c r="Z238" s="57">
        <f t="shared" si="4"/>
        <v>0</v>
      </c>
      <c r="AA238" s="56"/>
      <c r="AB238" s="137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45956</v>
      </c>
      <c r="B239" s="49" t="s">
        <v>30</v>
      </c>
      <c r="C239" s="27" t="s">
        <v>33</v>
      </c>
      <c r="D239" s="27" t="s">
        <v>23</v>
      </c>
      <c r="E239" s="50" t="s">
        <v>1926</v>
      </c>
      <c r="F239" s="51" t="str">
        <f>IFERROR(VLOOKUP(E239,#REF!,2,0),"-")</f>
        <v>-</v>
      </c>
      <c r="G239" s="50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7">
        <f t="shared" si="3"/>
        <v>0</v>
      </c>
      <c r="Y239" s="27"/>
      <c r="Z239" s="57">
        <f t="shared" si="4"/>
        <v>0</v>
      </c>
      <c r="AA239" s="56"/>
      <c r="AB239" s="137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45956</v>
      </c>
      <c r="B240" s="49" t="s">
        <v>30</v>
      </c>
      <c r="C240" s="27" t="s">
        <v>34</v>
      </c>
      <c r="D240" s="27" t="s">
        <v>23</v>
      </c>
      <c r="E240" s="50" t="s">
        <v>75</v>
      </c>
      <c r="F240" s="51" t="str">
        <f>IFERROR(VLOOKUP(E240,#REF!,2,0),"-")</f>
        <v>-</v>
      </c>
      <c r="G240" s="50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7">
        <f t="shared" si="3"/>
        <v>0</v>
      </c>
      <c r="Y240" s="27"/>
      <c r="Z240" s="57">
        <f t="shared" si="4"/>
        <v>0</v>
      </c>
      <c r="AA240" s="56"/>
      <c r="AB240" s="137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9"/>
      <c r="AQ240" s="60"/>
      <c r="AR240" s="59"/>
      <c r="AS240" s="59"/>
    </row>
    <row r="241" spans="1:45" ht="18.75" customHeight="1">
      <c r="A241" s="15">
        <v>45956</v>
      </c>
      <c r="B241" s="49" t="s">
        <v>30</v>
      </c>
      <c r="C241" s="27" t="s">
        <v>36</v>
      </c>
      <c r="D241" s="27" t="s">
        <v>23</v>
      </c>
      <c r="E241" s="50" t="s">
        <v>37</v>
      </c>
      <c r="F241" s="51" t="str">
        <f>IFERROR(VLOOKUP(E241,#REF!,2,0),"-")</f>
        <v>-</v>
      </c>
      <c r="G241" s="50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7">
        <f t="shared" si="3"/>
        <v>0</v>
      </c>
      <c r="Y241" s="27"/>
      <c r="Z241" s="57">
        <f t="shared" si="4"/>
        <v>0</v>
      </c>
      <c r="AA241" s="56"/>
      <c r="AB241" s="137"/>
      <c r="AC241" s="15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45956</v>
      </c>
      <c r="B242" s="49" t="s">
        <v>30</v>
      </c>
      <c r="C242" s="27" t="s">
        <v>39</v>
      </c>
      <c r="D242" s="27" t="s">
        <v>23</v>
      </c>
      <c r="E242" s="50" t="s">
        <v>151</v>
      </c>
      <c r="F242" s="51" t="str">
        <f>IFERROR(VLOOKUP(E242,#REF!,2,0),"-")</f>
        <v>-</v>
      </c>
      <c r="G242" s="50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7">
        <f t="shared" si="3"/>
        <v>0</v>
      </c>
      <c r="Y242" s="27"/>
      <c r="Z242" s="57">
        <f t="shared" si="4"/>
        <v>0</v>
      </c>
      <c r="AA242" s="56"/>
      <c r="AB242" s="137"/>
      <c r="AC242" s="15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45956</v>
      </c>
      <c r="B243" s="49" t="s">
        <v>30</v>
      </c>
      <c r="C243" s="27" t="s">
        <v>52</v>
      </c>
      <c r="D243" s="27" t="s">
        <v>41</v>
      </c>
      <c r="E243" s="50" t="s">
        <v>1876</v>
      </c>
      <c r="F243" s="51" t="str">
        <f>IFERROR(VLOOKUP(E243,#REF!,2,0),"-")</f>
        <v>-</v>
      </c>
      <c r="G243" s="50"/>
      <c r="H243" s="2"/>
      <c r="I243" s="2"/>
      <c r="J243" s="2"/>
      <c r="K243" s="2"/>
      <c r="L243" s="2"/>
      <c r="M243" s="2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7">
        <f t="shared" si="3"/>
        <v>0</v>
      </c>
      <c r="Y243" s="27"/>
      <c r="Z243" s="57">
        <f t="shared" si="4"/>
        <v>0</v>
      </c>
      <c r="AA243" s="56"/>
      <c r="AB243" s="137"/>
      <c r="AC243" s="15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45956</v>
      </c>
      <c r="B244" s="49" t="s">
        <v>30</v>
      </c>
      <c r="C244" s="27" t="s">
        <v>44</v>
      </c>
      <c r="D244" s="27" t="s">
        <v>41</v>
      </c>
      <c r="E244" s="50" t="s">
        <v>222</v>
      </c>
      <c r="F244" s="51" t="str">
        <f>IFERROR(VLOOKUP(E244,#REF!,2,0),"-")</f>
        <v>-</v>
      </c>
      <c r="G244" s="50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3"/>
        <v>0</v>
      </c>
      <c r="Y244" s="27"/>
      <c r="Z244" s="57">
        <f t="shared" si="4"/>
        <v>0</v>
      </c>
      <c r="AA244" s="56"/>
      <c r="AB244" s="137"/>
      <c r="AC244" s="15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45956</v>
      </c>
      <c r="B245" s="49" t="s">
        <v>30</v>
      </c>
      <c r="C245" s="27" t="s">
        <v>46</v>
      </c>
      <c r="D245" s="27" t="s">
        <v>41</v>
      </c>
      <c r="E245" s="50" t="s">
        <v>275</v>
      </c>
      <c r="F245" s="51" t="str">
        <f>IFERROR(VLOOKUP(E245,#REF!,2,0),"-")</f>
        <v>-</v>
      </c>
      <c r="G245" s="50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7">
        <f t="shared" si="3"/>
        <v>0</v>
      </c>
      <c r="Y245" s="27"/>
      <c r="Z245" s="57">
        <f t="shared" si="4"/>
        <v>0</v>
      </c>
      <c r="AA245" s="56"/>
      <c r="AB245" s="137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45956</v>
      </c>
      <c r="B246" s="49" t="s">
        <v>30</v>
      </c>
      <c r="C246" s="27" t="s">
        <v>47</v>
      </c>
      <c r="D246" s="27" t="s">
        <v>41</v>
      </c>
      <c r="E246" s="50" t="s">
        <v>286</v>
      </c>
      <c r="F246" s="51" t="str">
        <f>IFERROR(VLOOKUP(E246,#REF!,2,0),"-")</f>
        <v>-</v>
      </c>
      <c r="G246" s="50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3"/>
        <v>0</v>
      </c>
      <c r="Y246" s="27"/>
      <c r="Z246" s="57">
        <f t="shared" si="4"/>
        <v>0</v>
      </c>
      <c r="AA246" s="56"/>
      <c r="AB246" s="137"/>
      <c r="AC246" s="15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5">
        <v>45956</v>
      </c>
      <c r="B247" s="49" t="s">
        <v>30</v>
      </c>
      <c r="C247" s="27" t="s">
        <v>50</v>
      </c>
      <c r="D247" s="27" t="s">
        <v>41</v>
      </c>
      <c r="E247" s="50" t="s">
        <v>219</v>
      </c>
      <c r="F247" s="51" t="str">
        <f>IFERROR(VLOOKUP(E247,#REF!,2,0),"-")</f>
        <v>-</v>
      </c>
      <c r="G247" s="50"/>
      <c r="H247" s="56"/>
      <c r="I247" s="105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7">
        <f t="shared" si="3"/>
        <v>0</v>
      </c>
      <c r="Y247" s="27"/>
      <c r="Z247" s="57">
        <f t="shared" si="4"/>
        <v>0</v>
      </c>
      <c r="AA247" s="56"/>
      <c r="AB247" s="136"/>
      <c r="AC247" s="15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9"/>
      <c r="AQ247" s="60"/>
      <c r="AR247" s="59"/>
      <c r="AS247" s="59"/>
    </row>
    <row r="248" spans="1:45" ht="18.75" customHeight="1">
      <c r="A248" s="15">
        <v>45956</v>
      </c>
      <c r="B248" s="49" t="s">
        <v>30</v>
      </c>
      <c r="C248" s="27" t="s">
        <v>54</v>
      </c>
      <c r="D248" s="27" t="s">
        <v>41</v>
      </c>
      <c r="E248" s="50" t="s">
        <v>227</v>
      </c>
      <c r="F248" s="51" t="str">
        <f>IFERROR(VLOOKUP(E248,#REF!,2,0),"-")</f>
        <v>-</v>
      </c>
      <c r="G248" s="50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7">
        <f t="shared" si="3"/>
        <v>0</v>
      </c>
      <c r="Y248" s="27"/>
      <c r="Z248" s="57">
        <f t="shared" si="4"/>
        <v>0</v>
      </c>
      <c r="AA248" s="56"/>
      <c r="AB248" s="137"/>
      <c r="AC248" s="15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9"/>
      <c r="AQ248" s="60"/>
      <c r="AR248" s="59"/>
      <c r="AS248" s="59"/>
    </row>
    <row r="249" spans="1:45" ht="18.75" customHeight="1">
      <c r="A249" s="15">
        <v>45956</v>
      </c>
      <c r="B249" s="102" t="s">
        <v>30</v>
      </c>
      <c r="C249" s="27" t="s">
        <v>56</v>
      </c>
      <c r="D249" s="27" t="s">
        <v>41</v>
      </c>
      <c r="E249" s="50" t="s">
        <v>253</v>
      </c>
      <c r="F249" s="51" t="str">
        <f>IFERROR(VLOOKUP(E249,#REF!,2,0),"-")</f>
        <v>-</v>
      </c>
      <c r="G249" s="104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57">
        <f t="shared" si="3"/>
        <v>0</v>
      </c>
      <c r="Y249" s="103"/>
      <c r="Z249" s="57">
        <f t="shared" si="4"/>
        <v>0</v>
      </c>
      <c r="AA249" s="105"/>
      <c r="AB249" s="136"/>
      <c r="AC249" s="108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9"/>
      <c r="AQ249" s="110"/>
      <c r="AR249" s="109"/>
      <c r="AS249" s="109"/>
    </row>
    <row r="250" spans="1:45" ht="18.75" customHeight="1">
      <c r="A250" s="15">
        <v>45956</v>
      </c>
      <c r="B250" s="49" t="s">
        <v>30</v>
      </c>
      <c r="C250" s="27" t="s">
        <v>78</v>
      </c>
      <c r="D250" s="27" t="s">
        <v>41</v>
      </c>
      <c r="E250" s="50" t="s">
        <v>55</v>
      </c>
      <c r="F250" s="51" t="str">
        <f>IFERROR(VLOOKUP(E250,#REF!,2,0),"-")</f>
        <v>-</v>
      </c>
      <c r="G250" s="50"/>
      <c r="H250" s="56"/>
      <c r="I250" s="105"/>
      <c r="J250" s="105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7">
        <f t="shared" si="3"/>
        <v>0</v>
      </c>
      <c r="Y250" s="27"/>
      <c r="Z250" s="57">
        <f t="shared" si="4"/>
        <v>0</v>
      </c>
      <c r="AA250" s="56"/>
      <c r="AB250" s="136"/>
      <c r="AC250" s="89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45956</v>
      </c>
      <c r="B251" s="49" t="s">
        <v>30</v>
      </c>
      <c r="C251" s="27" t="s">
        <v>79</v>
      </c>
      <c r="D251" s="27" t="s">
        <v>41</v>
      </c>
      <c r="E251" s="50" t="s">
        <v>53</v>
      </c>
      <c r="F251" s="51" t="str">
        <f>IFERROR(VLOOKUP(E251,#REF!,2,0),"-")</f>
        <v>-</v>
      </c>
      <c r="G251" s="50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7">
        <f t="shared" si="3"/>
        <v>0</v>
      </c>
      <c r="Y251" s="27"/>
      <c r="Z251" s="57">
        <f t="shared" si="4"/>
        <v>0</v>
      </c>
      <c r="AA251" s="56"/>
      <c r="AB251" s="137"/>
      <c r="AC251" s="15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45956</v>
      </c>
      <c r="B252" s="49" t="s">
        <v>30</v>
      </c>
      <c r="C252" s="27" t="s">
        <v>80</v>
      </c>
      <c r="D252" s="27" t="s">
        <v>41</v>
      </c>
      <c r="E252" s="50" t="s">
        <v>258</v>
      </c>
      <c r="F252" s="51" t="str">
        <f>IFERROR(VLOOKUP(E252,#REF!,2,0),"-")</f>
        <v>-</v>
      </c>
      <c r="G252" s="50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7">
        <f t="shared" si="3"/>
        <v>0</v>
      </c>
      <c r="Y252" s="27"/>
      <c r="Z252" s="57">
        <f t="shared" si="4"/>
        <v>0</v>
      </c>
      <c r="AA252" s="56"/>
      <c r="AB252" s="137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45956</v>
      </c>
      <c r="B253" s="49" t="s">
        <v>30</v>
      </c>
      <c r="C253" s="27" t="s">
        <v>81</v>
      </c>
      <c r="D253" s="27" t="s">
        <v>41</v>
      </c>
      <c r="E253" s="50" t="s">
        <v>74</v>
      </c>
      <c r="F253" s="51" t="str">
        <f>IFERROR(VLOOKUP(E253,#REF!,2,0),"-")</f>
        <v>-</v>
      </c>
      <c r="G253" s="50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7">
        <f t="shared" si="3"/>
        <v>0</v>
      </c>
      <c r="Y253" s="27"/>
      <c r="Z253" s="57">
        <f t="shared" si="4"/>
        <v>0</v>
      </c>
      <c r="AA253" s="56"/>
      <c r="AB253" s="137"/>
      <c r="AC253" s="15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45956</v>
      </c>
      <c r="B254" s="49" t="s">
        <v>30</v>
      </c>
      <c r="C254" s="27" t="s">
        <v>256</v>
      </c>
      <c r="D254" s="27" t="s">
        <v>41</v>
      </c>
      <c r="E254" s="50" t="s">
        <v>266</v>
      </c>
      <c r="F254" s="51" t="str">
        <f>IFERROR(VLOOKUP(E254,#REF!,2,0),"-")</f>
        <v>-</v>
      </c>
      <c r="G254" s="50"/>
      <c r="H254" s="56"/>
      <c r="I254" s="105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7">
        <f t="shared" si="3"/>
        <v>0</v>
      </c>
      <c r="Y254" s="27"/>
      <c r="Z254" s="57">
        <f t="shared" si="4"/>
        <v>0</v>
      </c>
      <c r="AA254" s="56"/>
      <c r="AB254" s="13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45956</v>
      </c>
      <c r="B255" s="49" t="s">
        <v>30</v>
      </c>
      <c r="C255" s="27" t="s">
        <v>259</v>
      </c>
      <c r="D255" s="27" t="s">
        <v>41</v>
      </c>
      <c r="E255" s="50" t="s">
        <v>32</v>
      </c>
      <c r="F255" s="51" t="str">
        <f>IFERROR(VLOOKUP(E255,#REF!,2,0),"-")</f>
        <v>-</v>
      </c>
      <c r="G255" s="50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7">
        <f t="shared" si="3"/>
        <v>0</v>
      </c>
      <c r="Y255" s="27"/>
      <c r="Z255" s="57">
        <f t="shared" si="4"/>
        <v>0</v>
      </c>
      <c r="AA255" s="56"/>
      <c r="AB255" s="137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9"/>
      <c r="AQ255" s="60"/>
      <c r="AR255" s="59"/>
      <c r="AS255" s="59"/>
    </row>
    <row r="256" spans="1:45" ht="18.75" customHeight="1">
      <c r="A256" s="15">
        <v>45956</v>
      </c>
      <c r="B256" s="49" t="s">
        <v>30</v>
      </c>
      <c r="C256" s="27" t="s">
        <v>282</v>
      </c>
      <c r="D256" s="27" t="s">
        <v>41</v>
      </c>
      <c r="E256" s="50" t="s">
        <v>210</v>
      </c>
      <c r="F256" s="51" t="str">
        <f>IFERROR(VLOOKUP(E256,#REF!,2,0),"-")</f>
        <v>-</v>
      </c>
      <c r="G256" s="50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7">
        <f t="shared" si="3"/>
        <v>0</v>
      </c>
      <c r="Y256" s="27"/>
      <c r="Z256" s="57">
        <f t="shared" si="4"/>
        <v>0</v>
      </c>
      <c r="AA256" s="56"/>
      <c r="AB256" s="137"/>
      <c r="AC256" s="15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80">
        <v>45956</v>
      </c>
      <c r="B257" s="81" t="s">
        <v>30</v>
      </c>
      <c r="C257" s="82" t="s">
        <v>1915</v>
      </c>
      <c r="D257" s="82" t="s">
        <v>41</v>
      </c>
      <c r="E257" s="83" t="s">
        <v>32</v>
      </c>
      <c r="F257" s="84" t="str">
        <f>IFERROR(VLOOKUP(E257,#REF!,2,0),"-")</f>
        <v>-</v>
      </c>
      <c r="G257" s="83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6">
        <f t="shared" si="3"/>
        <v>0</v>
      </c>
      <c r="Y257" s="82"/>
      <c r="Z257" s="86">
        <f t="shared" si="4"/>
        <v>0</v>
      </c>
      <c r="AA257" s="85"/>
      <c r="AB257" s="142"/>
      <c r="AC257" s="80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7"/>
      <c r="AQ257" s="88"/>
      <c r="AR257" s="87"/>
      <c r="AS257" s="87"/>
    </row>
    <row r="258" spans="1:45" ht="18.75" customHeight="1">
      <c r="A258" s="15">
        <v>45957</v>
      </c>
      <c r="B258" s="49" t="s">
        <v>30</v>
      </c>
      <c r="C258" s="27" t="s">
        <v>22</v>
      </c>
      <c r="D258" s="27" t="s">
        <v>23</v>
      </c>
      <c r="E258" s="50" t="s">
        <v>207</v>
      </c>
      <c r="F258" s="51" t="str">
        <f>IFERROR(VLOOKUP(E258,#REF!,2,0),"-")</f>
        <v>-</v>
      </c>
      <c r="G258" s="50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7">
        <f t="shared" ref="X258:X307" si="5">SUM(P258:V258)-W258</f>
        <v>0</v>
      </c>
      <c r="Y258" s="27"/>
      <c r="Z258" s="57">
        <f t="shared" ref="Z258:Z332" si="6">SUM(X258:Y258
)</f>
        <v>0</v>
      </c>
      <c r="AA258" s="56"/>
      <c r="AB258" s="137"/>
      <c r="AC258" s="15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9"/>
      <c r="AQ258" s="60"/>
      <c r="AR258" s="59"/>
      <c r="AS258" s="59"/>
    </row>
    <row r="259" spans="1:45" ht="18.75" customHeight="1">
      <c r="A259" s="15">
        <v>45957</v>
      </c>
      <c r="B259" s="49" t="s">
        <v>30</v>
      </c>
      <c r="C259" s="27" t="s">
        <v>28</v>
      </c>
      <c r="D259" s="27" t="s">
        <v>23</v>
      </c>
      <c r="E259" s="50" t="s">
        <v>261</v>
      </c>
      <c r="F259" s="51" t="str">
        <f>IFERROR(VLOOKUP(E259,#REF!,2,0),"-")</f>
        <v>-</v>
      </c>
      <c r="G259" s="50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si="5"/>
        <v>0</v>
      </c>
      <c r="Y259" s="27"/>
      <c r="Z259" s="57">
        <f t="shared" si="6"/>
        <v>0</v>
      </c>
      <c r="AA259" s="56"/>
      <c r="AB259" s="137"/>
      <c r="AC259" s="15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45957</v>
      </c>
      <c r="B260" s="49" t="s">
        <v>30</v>
      </c>
      <c r="C260" s="27" t="s">
        <v>31</v>
      </c>
      <c r="D260" s="27" t="s">
        <v>23</v>
      </c>
      <c r="E260" s="50" t="s">
        <v>1895</v>
      </c>
      <c r="F260" s="51" t="str">
        <f>IFERROR(VLOOKUP(E260,#REF!,2,0),"-")</f>
        <v>-</v>
      </c>
      <c r="G260" s="50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7">
        <f t="shared" si="5"/>
        <v>0</v>
      </c>
      <c r="Y260" s="27"/>
      <c r="Z260" s="57">
        <f t="shared" si="6"/>
        <v>0</v>
      </c>
      <c r="AA260" s="56"/>
      <c r="AB260" s="137"/>
      <c r="AC260" s="15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15">
        <v>45957</v>
      </c>
      <c r="B261" s="49" t="s">
        <v>30</v>
      </c>
      <c r="C261" s="27" t="s">
        <v>33</v>
      </c>
      <c r="D261" s="27" t="s">
        <v>23</v>
      </c>
      <c r="E261" s="50" t="s">
        <v>1926</v>
      </c>
      <c r="F261" s="51" t="str">
        <f>IFERROR(VLOOKUP(E261,#REF!,2,0),"-")</f>
        <v>-</v>
      </c>
      <c r="G261" s="50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7">
        <f t="shared" si="5"/>
        <v>0</v>
      </c>
      <c r="Y261" s="27"/>
      <c r="Z261" s="57">
        <f t="shared" si="6"/>
        <v>0</v>
      </c>
      <c r="AA261" s="56"/>
      <c r="AB261" s="137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9"/>
      <c r="AQ261" s="60"/>
      <c r="AR261" s="59"/>
      <c r="AS261" s="59"/>
    </row>
    <row r="262" spans="1:45" ht="18.75" customHeight="1">
      <c r="A262" s="15">
        <v>45957</v>
      </c>
      <c r="B262" s="49" t="s">
        <v>211</v>
      </c>
      <c r="C262" s="27" t="s">
        <v>34</v>
      </c>
      <c r="D262" s="27" t="s">
        <v>23</v>
      </c>
      <c r="E262" s="50" t="s">
        <v>75</v>
      </c>
      <c r="F262" s="51" t="str">
        <f>IFERROR(VLOOKUP(E262,#REF!,2,0),"-")</f>
        <v>-</v>
      </c>
      <c r="G262" s="50" t="s">
        <v>35</v>
      </c>
      <c r="H262" s="56" t="s">
        <v>106</v>
      </c>
      <c r="I262" s="56" t="s">
        <v>2000</v>
      </c>
      <c r="J262" s="56" t="s">
        <v>115</v>
      </c>
      <c r="K262" s="56"/>
      <c r="L262" s="56" t="s">
        <v>2220</v>
      </c>
      <c r="M262" s="56" t="s">
        <v>2221</v>
      </c>
      <c r="N262" s="56">
        <v>40</v>
      </c>
      <c r="O262" s="56">
        <v>1300</v>
      </c>
      <c r="P262" s="56">
        <v>250</v>
      </c>
      <c r="Q262" s="56">
        <v>1000</v>
      </c>
      <c r="R262" s="56"/>
      <c r="S262" s="56"/>
      <c r="T262" s="56">
        <v>100</v>
      </c>
      <c r="U262" s="56"/>
      <c r="V262" s="56"/>
      <c r="W262" s="56"/>
      <c r="X262" s="57">
        <f t="shared" si="5"/>
        <v>1350</v>
      </c>
      <c r="Y262" s="27">
        <v>2000</v>
      </c>
      <c r="Z262" s="57">
        <f t="shared" si="6"/>
        <v>3350</v>
      </c>
      <c r="AA262" s="56"/>
      <c r="AB262" s="137"/>
      <c r="AC262" s="56"/>
      <c r="AD262" s="56"/>
      <c r="AE262" s="56"/>
      <c r="AF262" s="56"/>
      <c r="AG262" s="56"/>
      <c r="AH262" s="56"/>
      <c r="AI262" s="56">
        <v>200</v>
      </c>
      <c r="AJ262" s="56"/>
      <c r="AK262" s="56"/>
      <c r="AL262" s="56">
        <v>100</v>
      </c>
      <c r="AM262" s="56"/>
      <c r="AN262" s="56"/>
      <c r="AO262" s="56"/>
      <c r="AP262" s="59"/>
      <c r="AQ262" s="60"/>
      <c r="AR262" s="59"/>
      <c r="AS262" s="59"/>
    </row>
    <row r="263" spans="1:45" ht="18.75" customHeight="1">
      <c r="A263" s="15">
        <v>45957</v>
      </c>
      <c r="B263" s="49" t="s">
        <v>211</v>
      </c>
      <c r="C263" s="27" t="s">
        <v>34</v>
      </c>
      <c r="D263" s="27" t="s">
        <v>23</v>
      </c>
      <c r="E263" s="50" t="s">
        <v>75</v>
      </c>
      <c r="F263" s="51" t="str">
        <f>IFERROR(VLOOKUP(E263,#REF!,2,0),"-")</f>
        <v>-</v>
      </c>
      <c r="G263" s="50" t="s">
        <v>35</v>
      </c>
      <c r="H263" s="56" t="s">
        <v>106</v>
      </c>
      <c r="I263" s="56" t="s">
        <v>2000</v>
      </c>
      <c r="J263" s="56" t="s">
        <v>115</v>
      </c>
      <c r="K263" s="56"/>
      <c r="L263" s="56" t="s">
        <v>2220</v>
      </c>
      <c r="M263" s="56" t="s">
        <v>2222</v>
      </c>
      <c r="N263" s="56">
        <v>40</v>
      </c>
      <c r="O263" s="56">
        <v>1300</v>
      </c>
      <c r="P263" s="56">
        <v>250</v>
      </c>
      <c r="Q263" s="56">
        <v>1000</v>
      </c>
      <c r="R263" s="56"/>
      <c r="S263" s="56"/>
      <c r="T263" s="56">
        <v>100</v>
      </c>
      <c r="U263" s="56"/>
      <c r="V263" s="56"/>
      <c r="W263" s="56"/>
      <c r="X263" s="57">
        <f t="shared" si="5"/>
        <v>1350</v>
      </c>
      <c r="Y263" s="27">
        <v>2000</v>
      </c>
      <c r="Z263" s="57">
        <f t="shared" si="6"/>
        <v>3350</v>
      </c>
      <c r="AA263" s="56"/>
      <c r="AB263" s="137"/>
      <c r="AC263" s="56"/>
      <c r="AD263" s="56"/>
      <c r="AE263" s="56"/>
      <c r="AF263" s="56"/>
      <c r="AG263" s="56"/>
      <c r="AH263" s="56"/>
      <c r="AI263" s="56">
        <v>200</v>
      </c>
      <c r="AJ263" s="56"/>
      <c r="AK263" s="56"/>
      <c r="AL263" s="56">
        <v>100</v>
      </c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45957</v>
      </c>
      <c r="B264" s="49" t="s">
        <v>42</v>
      </c>
      <c r="C264" s="27" t="s">
        <v>36</v>
      </c>
      <c r="D264" s="27" t="s">
        <v>23</v>
      </c>
      <c r="E264" s="50" t="s">
        <v>37</v>
      </c>
      <c r="F264" s="51" t="str">
        <f>IFERROR(VLOOKUP(E264,#REF!,2,0),"-")</f>
        <v>-</v>
      </c>
      <c r="G264" s="50" t="s">
        <v>35</v>
      </c>
      <c r="H264" s="56" t="s">
        <v>252</v>
      </c>
      <c r="I264" s="56" t="s">
        <v>1823</v>
      </c>
      <c r="J264" s="56" t="s">
        <v>1892</v>
      </c>
      <c r="K264" s="56">
        <v>1639</v>
      </c>
      <c r="L264" s="56" t="s">
        <v>2211</v>
      </c>
      <c r="M264" s="56" t="s">
        <v>2223</v>
      </c>
      <c r="N264" s="56">
        <v>40</v>
      </c>
      <c r="O264" s="56"/>
      <c r="P264" s="56">
        <v>1284</v>
      </c>
      <c r="Q264" s="56">
        <v>255</v>
      </c>
      <c r="R264" s="56"/>
      <c r="S264" s="56"/>
      <c r="T264" s="56">
        <v>100</v>
      </c>
      <c r="U264" s="56"/>
      <c r="V264" s="56"/>
      <c r="W264" s="56"/>
      <c r="X264" s="57">
        <f t="shared" si="5"/>
        <v>1639</v>
      </c>
      <c r="Y264" s="27">
        <v>4363</v>
      </c>
      <c r="Z264" s="57">
        <f t="shared" si="6"/>
        <v>6002</v>
      </c>
      <c r="AA264" s="56"/>
      <c r="AB264" s="14" t="s">
        <v>2214</v>
      </c>
      <c r="AC264" s="15">
        <v>45959</v>
      </c>
      <c r="AD264" s="56"/>
      <c r="AE264" s="56"/>
      <c r="AF264" s="56"/>
      <c r="AG264" s="56"/>
      <c r="AH264" s="56"/>
      <c r="AI264" s="56">
        <v>350</v>
      </c>
      <c r="AJ264" s="56"/>
      <c r="AK264" s="56"/>
      <c r="AL264" s="56">
        <v>100</v>
      </c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45957</v>
      </c>
      <c r="B265" s="49" t="s">
        <v>21</v>
      </c>
      <c r="C265" s="27" t="s">
        <v>39</v>
      </c>
      <c r="D265" s="27" t="s">
        <v>23</v>
      </c>
      <c r="E265" s="50" t="s">
        <v>151</v>
      </c>
      <c r="F265" s="51" t="str">
        <f>IFERROR(VLOOKUP(E265,#REF!,2,0),"-")</f>
        <v>-</v>
      </c>
      <c r="G265" s="50" t="s">
        <v>24</v>
      </c>
      <c r="H265" s="56" t="s">
        <v>1766</v>
      </c>
      <c r="I265" s="56" t="s">
        <v>2069</v>
      </c>
      <c r="J265" s="56"/>
      <c r="K265" s="56"/>
      <c r="L265" s="56"/>
      <c r="M265" s="56" t="s">
        <v>38</v>
      </c>
      <c r="N265" s="56">
        <v>40</v>
      </c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5"/>
        <v>0</v>
      </c>
      <c r="Y265" s="27">
        <v>6790</v>
      </c>
      <c r="Z265" s="57">
        <f t="shared" si="6"/>
        <v>6790</v>
      </c>
      <c r="AA265" s="56"/>
      <c r="AB265" s="14" t="s">
        <v>2070</v>
      </c>
      <c r="AC265" s="15">
        <v>45959</v>
      </c>
      <c r="AD265" s="56"/>
      <c r="AE265" s="56"/>
      <c r="AF265" s="56"/>
      <c r="AG265" s="56"/>
      <c r="AH265" s="56"/>
      <c r="AI265" s="56">
        <v>500</v>
      </c>
      <c r="AJ265" s="56"/>
      <c r="AK265" s="56"/>
      <c r="AL265" s="56">
        <v>100</v>
      </c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45957</v>
      </c>
      <c r="B266" s="49" t="s">
        <v>68</v>
      </c>
      <c r="C266" s="27" t="s">
        <v>52</v>
      </c>
      <c r="D266" s="27" t="s">
        <v>41</v>
      </c>
      <c r="E266" s="50" t="s">
        <v>1876</v>
      </c>
      <c r="F266" s="51" t="str">
        <f>IFERROR(VLOOKUP(E266,#REF!,2,0),"-")</f>
        <v>-</v>
      </c>
      <c r="G266" s="50" t="s">
        <v>24</v>
      </c>
      <c r="H266" s="56" t="s">
        <v>2224</v>
      </c>
      <c r="I266" s="56" t="s">
        <v>126</v>
      </c>
      <c r="J266" s="2"/>
      <c r="K266" s="2"/>
      <c r="L266" s="56"/>
      <c r="M266" s="2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7">
        <f t="shared" si="5"/>
        <v>0</v>
      </c>
      <c r="Y266" s="27"/>
      <c r="Z266" s="57">
        <f t="shared" si="6"/>
        <v>0</v>
      </c>
      <c r="AA266" s="56"/>
      <c r="AB266" s="137"/>
      <c r="AC266" s="15"/>
      <c r="AD266" s="56"/>
      <c r="AE266" s="56"/>
      <c r="AF266" s="56"/>
      <c r="AG266" s="56"/>
      <c r="AH266" s="56"/>
      <c r="AI266" s="56">
        <v>700</v>
      </c>
      <c r="AJ266" s="56"/>
      <c r="AK266" s="56"/>
      <c r="AL266" s="56">
        <v>100</v>
      </c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45957</v>
      </c>
      <c r="B267" s="49" t="s">
        <v>42</v>
      </c>
      <c r="C267" s="27" t="s">
        <v>44</v>
      </c>
      <c r="D267" s="27" t="s">
        <v>41</v>
      </c>
      <c r="E267" s="50" t="s">
        <v>222</v>
      </c>
      <c r="F267" s="51" t="str">
        <f>IFERROR(VLOOKUP(E267,#REF!,2,0),"-")</f>
        <v>-</v>
      </c>
      <c r="G267" s="50" t="s">
        <v>35</v>
      </c>
      <c r="H267" s="56" t="s">
        <v>252</v>
      </c>
      <c r="I267" s="56" t="s">
        <v>1823</v>
      </c>
      <c r="J267" s="56" t="s">
        <v>1892</v>
      </c>
      <c r="K267" s="56">
        <v>1639</v>
      </c>
      <c r="L267" s="56" t="s">
        <v>2211</v>
      </c>
      <c r="M267" s="56" t="s">
        <v>2225</v>
      </c>
      <c r="N267" s="56">
        <v>40</v>
      </c>
      <c r="O267" s="56"/>
      <c r="P267" s="56">
        <v>1284</v>
      </c>
      <c r="Q267" s="56">
        <v>255</v>
      </c>
      <c r="R267" s="56"/>
      <c r="S267" s="56"/>
      <c r="T267" s="56">
        <v>100</v>
      </c>
      <c r="U267" s="56"/>
      <c r="V267" s="56"/>
      <c r="W267" s="56"/>
      <c r="X267" s="57">
        <f t="shared" si="5"/>
        <v>1639</v>
      </c>
      <c r="Y267" s="27">
        <v>4363</v>
      </c>
      <c r="Z267" s="57">
        <f t="shared" si="6"/>
        <v>6002</v>
      </c>
      <c r="AA267" s="56"/>
      <c r="AB267" s="14" t="s">
        <v>2214</v>
      </c>
      <c r="AC267" s="15">
        <v>45959</v>
      </c>
      <c r="AD267" s="56"/>
      <c r="AE267" s="56"/>
      <c r="AF267" s="56"/>
      <c r="AG267" s="56"/>
      <c r="AH267" s="56"/>
      <c r="AI267" s="56">
        <v>350</v>
      </c>
      <c r="AJ267" s="56"/>
      <c r="AK267" s="56"/>
      <c r="AL267" s="56">
        <v>100</v>
      </c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45957</v>
      </c>
      <c r="B268" s="49" t="s">
        <v>30</v>
      </c>
      <c r="C268" s="27" t="s">
        <v>46</v>
      </c>
      <c r="D268" s="27" t="s">
        <v>41</v>
      </c>
      <c r="E268" s="50" t="s">
        <v>275</v>
      </c>
      <c r="F268" s="51" t="str">
        <f>IFERROR(VLOOKUP(E268,#REF!,2,0),"-")</f>
        <v>-</v>
      </c>
      <c r="G268" s="50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7">
        <f t="shared" si="5"/>
        <v>0</v>
      </c>
      <c r="Y268" s="27"/>
      <c r="Z268" s="57">
        <f t="shared" si="6"/>
        <v>0</v>
      </c>
      <c r="AA268" s="56"/>
      <c r="AB268" s="4"/>
      <c r="AC268" s="89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 t="s">
        <v>2226</v>
      </c>
      <c r="AP268" s="59"/>
      <c r="AQ268" s="60"/>
      <c r="AR268" s="59"/>
      <c r="AS268" s="59"/>
    </row>
    <row r="269" spans="1:45" ht="18.75" customHeight="1">
      <c r="A269" s="15">
        <v>45957</v>
      </c>
      <c r="B269" s="49" t="s">
        <v>30</v>
      </c>
      <c r="C269" s="27" t="s">
        <v>47</v>
      </c>
      <c r="D269" s="27" t="s">
        <v>41</v>
      </c>
      <c r="E269" s="50" t="s">
        <v>286</v>
      </c>
      <c r="F269" s="51" t="str">
        <f>IFERROR(VLOOKUP(E269,#REF!,2,0),"-")</f>
        <v>-</v>
      </c>
      <c r="G269" s="50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7">
        <f t="shared" si="5"/>
        <v>0</v>
      </c>
      <c r="Y269" s="27"/>
      <c r="Z269" s="57">
        <f t="shared" si="6"/>
        <v>0</v>
      </c>
      <c r="AA269" s="56"/>
      <c r="AB269" s="4"/>
      <c r="AC269" s="89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45957</v>
      </c>
      <c r="B270" s="49" t="s">
        <v>68</v>
      </c>
      <c r="C270" s="27" t="s">
        <v>50</v>
      </c>
      <c r="D270" s="27" t="s">
        <v>41</v>
      </c>
      <c r="E270" s="50" t="s">
        <v>219</v>
      </c>
      <c r="F270" s="51" t="str">
        <f>IFERROR(VLOOKUP(E270,#REF!,2,0),"-")</f>
        <v>-</v>
      </c>
      <c r="G270" s="50" t="s">
        <v>24</v>
      </c>
      <c r="H270" s="56" t="s">
        <v>2224</v>
      </c>
      <c r="I270" s="56" t="s">
        <v>126</v>
      </c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7">
        <f t="shared" si="5"/>
        <v>0</v>
      </c>
      <c r="Y270" s="27"/>
      <c r="Z270" s="57">
        <f t="shared" si="6"/>
        <v>0</v>
      </c>
      <c r="AA270" s="56"/>
      <c r="AB270" s="137"/>
      <c r="AC270" s="56"/>
      <c r="AD270" s="56"/>
      <c r="AE270" s="56"/>
      <c r="AF270" s="56"/>
      <c r="AG270" s="56"/>
      <c r="AH270" s="56"/>
      <c r="AI270" s="56">
        <v>700</v>
      </c>
      <c r="AJ270" s="56"/>
      <c r="AK270" s="56"/>
      <c r="AL270" s="56">
        <v>100</v>
      </c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45957</v>
      </c>
      <c r="B271" s="49" t="s">
        <v>42</v>
      </c>
      <c r="C271" s="27" t="s">
        <v>54</v>
      </c>
      <c r="D271" s="27" t="s">
        <v>41</v>
      </c>
      <c r="E271" s="50" t="s">
        <v>227</v>
      </c>
      <c r="F271" s="51" t="str">
        <f>IFERROR(VLOOKUP(E271,#REF!,2,0),"-")</f>
        <v>-</v>
      </c>
      <c r="G271" s="50" t="s">
        <v>35</v>
      </c>
      <c r="H271" s="56" t="s">
        <v>252</v>
      </c>
      <c r="I271" s="56" t="s">
        <v>1823</v>
      </c>
      <c r="J271" s="56" t="s">
        <v>1892</v>
      </c>
      <c r="K271" s="56">
        <v>1639</v>
      </c>
      <c r="L271" s="56" t="s">
        <v>2211</v>
      </c>
      <c r="M271" s="56" t="s">
        <v>2227</v>
      </c>
      <c r="N271" s="56">
        <v>40</v>
      </c>
      <c r="O271" s="56"/>
      <c r="P271" s="56">
        <v>1284</v>
      </c>
      <c r="Q271" s="56">
        <v>255</v>
      </c>
      <c r="R271" s="56"/>
      <c r="S271" s="56"/>
      <c r="T271" s="56">
        <v>100</v>
      </c>
      <c r="U271" s="56"/>
      <c r="V271" s="56"/>
      <c r="W271" s="56"/>
      <c r="X271" s="57">
        <f t="shared" si="5"/>
        <v>1639</v>
      </c>
      <c r="Y271" s="27">
        <v>4363</v>
      </c>
      <c r="Z271" s="57">
        <f t="shared" si="6"/>
        <v>6002</v>
      </c>
      <c r="AA271" s="56"/>
      <c r="AB271" s="14" t="s">
        <v>2214</v>
      </c>
      <c r="AC271" s="15">
        <v>45959</v>
      </c>
      <c r="AD271" s="56"/>
      <c r="AE271" s="56"/>
      <c r="AF271" s="56"/>
      <c r="AG271" s="56"/>
      <c r="AH271" s="56"/>
      <c r="AI271" s="56">
        <v>350</v>
      </c>
      <c r="AJ271" s="56"/>
      <c r="AK271" s="56"/>
      <c r="AL271" s="56">
        <v>100</v>
      </c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45957</v>
      </c>
      <c r="B272" s="49" t="s">
        <v>30</v>
      </c>
      <c r="C272" s="27" t="s">
        <v>56</v>
      </c>
      <c r="D272" s="27" t="s">
        <v>41</v>
      </c>
      <c r="E272" s="50" t="s">
        <v>253</v>
      </c>
      <c r="F272" s="51" t="str">
        <f>IFERROR(VLOOKUP(E272,#REF!,2,0),"-")</f>
        <v>-</v>
      </c>
      <c r="G272" s="50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7">
        <f t="shared" si="5"/>
        <v>0</v>
      </c>
      <c r="Y272" s="27"/>
      <c r="Z272" s="57">
        <f t="shared" si="6"/>
        <v>0</v>
      </c>
      <c r="AA272" s="56"/>
      <c r="AB272" s="137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45957</v>
      </c>
      <c r="B273" s="49" t="s">
        <v>68</v>
      </c>
      <c r="C273" s="27" t="s">
        <v>78</v>
      </c>
      <c r="D273" s="27" t="s">
        <v>41</v>
      </c>
      <c r="E273" s="50" t="s">
        <v>55</v>
      </c>
      <c r="F273" s="51" t="str">
        <f>IFERROR(VLOOKUP(E273,#REF!,2,0),"-")</f>
        <v>-</v>
      </c>
      <c r="G273" s="50" t="s">
        <v>24</v>
      </c>
      <c r="H273" s="56" t="s">
        <v>2224</v>
      </c>
      <c r="I273" s="56" t="s">
        <v>126</v>
      </c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7">
        <f t="shared" si="5"/>
        <v>0</v>
      </c>
      <c r="Y273" s="27"/>
      <c r="Z273" s="57">
        <f t="shared" si="6"/>
        <v>0</v>
      </c>
      <c r="AA273" s="56"/>
      <c r="AB273" s="137"/>
      <c r="AC273" s="56"/>
      <c r="AD273" s="56"/>
      <c r="AE273" s="56"/>
      <c r="AF273" s="56"/>
      <c r="AG273" s="56"/>
      <c r="AH273" s="56"/>
      <c r="AI273" s="56">
        <v>700</v>
      </c>
      <c r="AJ273" s="56"/>
      <c r="AK273" s="56"/>
      <c r="AL273" s="56">
        <v>100</v>
      </c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45957</v>
      </c>
      <c r="B274" s="49" t="s">
        <v>21</v>
      </c>
      <c r="C274" s="27" t="s">
        <v>79</v>
      </c>
      <c r="D274" s="27" t="s">
        <v>41</v>
      </c>
      <c r="E274" s="50" t="s">
        <v>53</v>
      </c>
      <c r="F274" s="51" t="str">
        <f>IFERROR(VLOOKUP(E274,#REF!,2,0),"-")</f>
        <v>-</v>
      </c>
      <c r="G274" s="50" t="s">
        <v>24</v>
      </c>
      <c r="H274" s="56" t="s">
        <v>1766</v>
      </c>
      <c r="I274" s="56" t="s">
        <v>2069</v>
      </c>
      <c r="J274" s="56"/>
      <c r="K274" s="56"/>
      <c r="L274" s="56"/>
      <c r="M274" s="56" t="s">
        <v>51</v>
      </c>
      <c r="N274" s="56">
        <v>40</v>
      </c>
      <c r="O274" s="56"/>
      <c r="P274" s="56"/>
      <c r="Q274" s="56"/>
      <c r="R274" s="56"/>
      <c r="S274" s="56"/>
      <c r="T274" s="56"/>
      <c r="U274" s="56"/>
      <c r="V274" s="56"/>
      <c r="W274" s="56"/>
      <c r="X274" s="57">
        <f t="shared" si="5"/>
        <v>0</v>
      </c>
      <c r="Y274" s="27">
        <v>6790</v>
      </c>
      <c r="Z274" s="57">
        <f t="shared" si="6"/>
        <v>6790</v>
      </c>
      <c r="AA274" s="56"/>
      <c r="AB274" s="14" t="s">
        <v>2070</v>
      </c>
      <c r="AC274" s="15">
        <v>45959</v>
      </c>
      <c r="AD274" s="56"/>
      <c r="AE274" s="56"/>
      <c r="AF274" s="56"/>
      <c r="AG274" s="56"/>
      <c r="AH274" s="56"/>
      <c r="AI274" s="56">
        <v>500</v>
      </c>
      <c r="AJ274" s="56"/>
      <c r="AK274" s="56"/>
      <c r="AL274" s="56">
        <v>100</v>
      </c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45957</v>
      </c>
      <c r="B275" s="49" t="s">
        <v>30</v>
      </c>
      <c r="C275" s="27" t="s">
        <v>80</v>
      </c>
      <c r="D275" s="27" t="s">
        <v>41</v>
      </c>
      <c r="E275" s="50" t="s">
        <v>258</v>
      </c>
      <c r="F275" s="51" t="str">
        <f>IFERROR(VLOOKUP(E275,#REF!,2,0),"-")</f>
        <v>-</v>
      </c>
      <c r="G275" s="50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7">
        <f t="shared" si="5"/>
        <v>0</v>
      </c>
      <c r="Y275" s="27"/>
      <c r="Z275" s="57">
        <f t="shared" si="6"/>
        <v>0</v>
      </c>
      <c r="AA275" s="56"/>
      <c r="AB275" s="137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5">
        <v>45957</v>
      </c>
      <c r="B276" s="49" t="s">
        <v>30</v>
      </c>
      <c r="C276" s="27" t="s">
        <v>81</v>
      </c>
      <c r="D276" s="27" t="s">
        <v>41</v>
      </c>
      <c r="E276" s="50" t="s">
        <v>74</v>
      </c>
      <c r="F276" s="51" t="str">
        <f>IFERROR(VLOOKUP(E276,#REF!,2,0),"-")</f>
        <v>-</v>
      </c>
      <c r="G276" s="50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7">
        <f t="shared" si="5"/>
        <v>0</v>
      </c>
      <c r="Y276" s="27"/>
      <c r="Z276" s="57">
        <f t="shared" si="6"/>
        <v>0</v>
      </c>
      <c r="AA276" s="56"/>
      <c r="AB276" s="137"/>
      <c r="AC276" s="15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9"/>
      <c r="AQ276" s="60"/>
      <c r="AR276" s="59"/>
      <c r="AS276" s="59"/>
    </row>
    <row r="277" spans="1:45" ht="18.75" customHeight="1">
      <c r="A277" s="15">
        <v>45957</v>
      </c>
      <c r="B277" s="49" t="s">
        <v>30</v>
      </c>
      <c r="C277" s="27" t="s">
        <v>256</v>
      </c>
      <c r="D277" s="27" t="s">
        <v>41</v>
      </c>
      <c r="E277" s="50" t="s">
        <v>266</v>
      </c>
      <c r="F277" s="51" t="str">
        <f>IFERROR(VLOOKUP(E277,#REF!,2,0),"-")</f>
        <v>-</v>
      </c>
      <c r="G277" s="50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7">
        <f t="shared" si="5"/>
        <v>0</v>
      </c>
      <c r="Y277" s="27"/>
      <c r="Z277" s="57">
        <f t="shared" si="6"/>
        <v>0</v>
      </c>
      <c r="AA277" s="56"/>
      <c r="AB277" s="137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45957</v>
      </c>
      <c r="B278" s="49" t="s">
        <v>2228</v>
      </c>
      <c r="C278" s="27" t="s">
        <v>259</v>
      </c>
      <c r="D278" s="27" t="s">
        <v>41</v>
      </c>
      <c r="E278" s="50" t="s">
        <v>32</v>
      </c>
      <c r="F278" s="51" t="str">
        <f>IFERROR(VLOOKUP(E278,#REF!,2,0),"-")</f>
        <v>-</v>
      </c>
      <c r="G278" s="50"/>
      <c r="H278" s="56"/>
      <c r="I278" s="135" t="s">
        <v>2229</v>
      </c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7">
        <f t="shared" si="5"/>
        <v>0</v>
      </c>
      <c r="Y278" s="27">
        <v>3400</v>
      </c>
      <c r="Z278" s="57">
        <f t="shared" si="6"/>
        <v>3400</v>
      </c>
      <c r="AA278" s="56"/>
      <c r="AB278" s="14" t="s">
        <v>1930</v>
      </c>
      <c r="AC278" s="15">
        <v>45967</v>
      </c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9"/>
      <c r="AQ278" s="60"/>
      <c r="AR278" s="59"/>
      <c r="AS278" s="59"/>
    </row>
    <row r="279" spans="1:45" ht="18.75" customHeight="1">
      <c r="A279" s="15">
        <v>45957</v>
      </c>
      <c r="B279" s="49" t="s">
        <v>30</v>
      </c>
      <c r="C279" s="27" t="s">
        <v>282</v>
      </c>
      <c r="D279" s="27" t="s">
        <v>41</v>
      </c>
      <c r="E279" s="50" t="s">
        <v>210</v>
      </c>
      <c r="F279" s="51" t="str">
        <f>IFERROR(VLOOKUP(E279,#REF!,2,0),"-")</f>
        <v>-</v>
      </c>
      <c r="G279" s="50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7">
        <f t="shared" si="5"/>
        <v>0</v>
      </c>
      <c r="Y279" s="27"/>
      <c r="Z279" s="57">
        <f t="shared" si="6"/>
        <v>0</v>
      </c>
      <c r="AA279" s="56"/>
      <c r="AB279" s="137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135" t="s">
        <v>1968</v>
      </c>
      <c r="AP279" s="59"/>
      <c r="AQ279" s="60"/>
      <c r="AR279" s="59"/>
      <c r="AS279" s="59"/>
    </row>
    <row r="280" spans="1:45" ht="18.75" customHeight="1">
      <c r="A280" s="80">
        <v>45957</v>
      </c>
      <c r="B280" s="81" t="s">
        <v>2228</v>
      </c>
      <c r="C280" s="82" t="s">
        <v>1915</v>
      </c>
      <c r="D280" s="82" t="s">
        <v>41</v>
      </c>
      <c r="E280" s="83" t="s">
        <v>32</v>
      </c>
      <c r="F280" s="84" t="str">
        <f>IFERROR(VLOOKUP(E280,#REF!,2,0),"-")</f>
        <v>-</v>
      </c>
      <c r="G280" s="83"/>
      <c r="H280" s="85"/>
      <c r="I280" s="139" t="s">
        <v>2229</v>
      </c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6">
        <f t="shared" si="5"/>
        <v>0</v>
      </c>
      <c r="Y280" s="82">
        <v>3400</v>
      </c>
      <c r="Z280" s="86">
        <f t="shared" si="6"/>
        <v>3400</v>
      </c>
      <c r="AA280" s="85"/>
      <c r="AB280" s="14" t="s">
        <v>1930</v>
      </c>
      <c r="AC280" s="80">
        <v>45967</v>
      </c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7"/>
      <c r="AQ280" s="88"/>
      <c r="AR280" s="87"/>
      <c r="AS280" s="87"/>
    </row>
    <row r="281" spans="1:45" ht="18.75" customHeight="1">
      <c r="A281" s="15">
        <v>45958</v>
      </c>
      <c r="B281" s="49" t="s">
        <v>1948</v>
      </c>
      <c r="C281" s="27" t="s">
        <v>22</v>
      </c>
      <c r="D281" s="27" t="s">
        <v>23</v>
      </c>
      <c r="E281" s="50" t="s">
        <v>207</v>
      </c>
      <c r="F281" s="51" t="str">
        <f>IFERROR(VLOOKUP(E281,#REF!,2,0),"-")</f>
        <v>-</v>
      </c>
      <c r="G281" s="50" t="s">
        <v>29</v>
      </c>
      <c r="H281" s="56" t="s">
        <v>124</v>
      </c>
      <c r="I281" s="56" t="s">
        <v>1818</v>
      </c>
      <c r="J281" s="56" t="s">
        <v>95</v>
      </c>
      <c r="K281" s="56" t="s">
        <v>2230</v>
      </c>
      <c r="L281" s="56" t="s">
        <v>2231</v>
      </c>
      <c r="M281" s="56" t="s">
        <v>2232</v>
      </c>
      <c r="N281" s="56">
        <v>40</v>
      </c>
      <c r="O281" s="56"/>
      <c r="P281" s="56">
        <v>856</v>
      </c>
      <c r="Q281" s="56">
        <v>267.5</v>
      </c>
      <c r="R281" s="56"/>
      <c r="S281" s="56"/>
      <c r="T281" s="56">
        <v>130</v>
      </c>
      <c r="U281" s="56"/>
      <c r="V281" s="56"/>
      <c r="W281" s="56"/>
      <c r="X281" s="57">
        <f t="shared" si="5"/>
        <v>1253.5</v>
      </c>
      <c r="Y281" s="27">
        <v>4000</v>
      </c>
      <c r="Z281" s="57">
        <f t="shared" si="6"/>
        <v>5253.5</v>
      </c>
      <c r="AA281" s="56"/>
      <c r="AB281" s="14" t="s">
        <v>2233</v>
      </c>
      <c r="AC281" s="15">
        <v>45961</v>
      </c>
      <c r="AD281" s="56"/>
      <c r="AE281" s="56"/>
      <c r="AF281" s="56"/>
      <c r="AG281" s="56"/>
      <c r="AH281" s="56"/>
      <c r="AI281" s="56">
        <v>350</v>
      </c>
      <c r="AJ281" s="56"/>
      <c r="AK281" s="56"/>
      <c r="AL281" s="56">
        <v>100</v>
      </c>
      <c r="AM281" s="56"/>
      <c r="AN281" s="56"/>
      <c r="AO281" s="56"/>
      <c r="AP281" s="59"/>
      <c r="AQ281" s="60"/>
      <c r="AR281" s="59"/>
      <c r="AS281" s="59"/>
    </row>
    <row r="282" spans="1:45" ht="18.75" customHeight="1">
      <c r="A282" s="15">
        <v>45958</v>
      </c>
      <c r="B282" s="49" t="s">
        <v>1948</v>
      </c>
      <c r="C282" s="27" t="s">
        <v>28</v>
      </c>
      <c r="D282" s="27" t="s">
        <v>23</v>
      </c>
      <c r="E282" s="50" t="s">
        <v>261</v>
      </c>
      <c r="F282" s="51" t="str">
        <f>IFERROR(VLOOKUP(E282,#REF!,2,0),"-")</f>
        <v>-</v>
      </c>
      <c r="G282" s="50" t="s">
        <v>29</v>
      </c>
      <c r="H282" s="56" t="s">
        <v>124</v>
      </c>
      <c r="I282" s="56" t="s">
        <v>1818</v>
      </c>
      <c r="J282" s="56" t="s">
        <v>95</v>
      </c>
      <c r="K282" s="56" t="s">
        <v>2230</v>
      </c>
      <c r="L282" s="56" t="s">
        <v>2231</v>
      </c>
      <c r="M282" s="56" t="s">
        <v>2234</v>
      </c>
      <c r="N282" s="56">
        <v>40</v>
      </c>
      <c r="O282" s="56"/>
      <c r="P282" s="56">
        <v>856</v>
      </c>
      <c r="Q282" s="56">
        <v>267.5</v>
      </c>
      <c r="R282" s="56"/>
      <c r="S282" s="56"/>
      <c r="T282" s="56">
        <v>130</v>
      </c>
      <c r="U282" s="56"/>
      <c r="V282" s="56"/>
      <c r="W282" s="56"/>
      <c r="X282" s="57">
        <f t="shared" si="5"/>
        <v>1253.5</v>
      </c>
      <c r="Y282" s="27">
        <v>4000</v>
      </c>
      <c r="Z282" s="57">
        <f t="shared" si="6"/>
        <v>5253.5</v>
      </c>
      <c r="AA282" s="56"/>
      <c r="AB282" s="14" t="s">
        <v>2233</v>
      </c>
      <c r="AC282" s="15">
        <v>45961</v>
      </c>
      <c r="AD282" s="56"/>
      <c r="AE282" s="56"/>
      <c r="AF282" s="56"/>
      <c r="AG282" s="56"/>
      <c r="AH282" s="56"/>
      <c r="AI282" s="56">
        <v>350</v>
      </c>
      <c r="AJ282" s="56"/>
      <c r="AK282" s="56"/>
      <c r="AL282" s="56">
        <v>100</v>
      </c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15">
        <v>45958</v>
      </c>
      <c r="B283" s="49" t="s">
        <v>1954</v>
      </c>
      <c r="C283" s="27" t="s">
        <v>31</v>
      </c>
      <c r="D283" s="27" t="s">
        <v>23</v>
      </c>
      <c r="E283" s="50" t="s">
        <v>1895</v>
      </c>
      <c r="F283" s="51" t="str">
        <f>IFERROR(VLOOKUP(E283,#REF!,2,0),"-")</f>
        <v>-</v>
      </c>
      <c r="G283" s="50" t="s">
        <v>29</v>
      </c>
      <c r="H283" s="56" t="s">
        <v>102</v>
      </c>
      <c r="I283" s="56" t="s">
        <v>1973</v>
      </c>
      <c r="J283" s="56" t="s">
        <v>106</v>
      </c>
      <c r="K283" s="56"/>
      <c r="L283" s="56" t="s">
        <v>2235</v>
      </c>
      <c r="M283" s="56" t="s">
        <v>2236</v>
      </c>
      <c r="N283" s="56">
        <v>40</v>
      </c>
      <c r="O283" s="56"/>
      <c r="P283" s="56">
        <v>1070</v>
      </c>
      <c r="Q283" s="56">
        <v>267.5</v>
      </c>
      <c r="R283" s="56"/>
      <c r="S283" s="56"/>
      <c r="T283" s="56">
        <v>130</v>
      </c>
      <c r="U283" s="56"/>
      <c r="V283" s="56"/>
      <c r="W283" s="56"/>
      <c r="X283" s="57">
        <f t="shared" si="5"/>
        <v>1467.5</v>
      </c>
      <c r="Y283" s="27">
        <v>4300</v>
      </c>
      <c r="Z283" s="57">
        <f t="shared" si="6"/>
        <v>5767.5</v>
      </c>
      <c r="AA283" s="56"/>
      <c r="AB283" s="63" t="s">
        <v>2237</v>
      </c>
      <c r="AC283" s="15">
        <v>45960</v>
      </c>
      <c r="AD283" s="56"/>
      <c r="AE283" s="56"/>
      <c r="AF283" s="56"/>
      <c r="AG283" s="56"/>
      <c r="AH283" s="56"/>
      <c r="AI283" s="56">
        <v>350</v>
      </c>
      <c r="AJ283" s="56"/>
      <c r="AK283" s="56"/>
      <c r="AL283" s="56">
        <v>100</v>
      </c>
      <c r="AM283" s="56"/>
      <c r="AN283" s="56"/>
      <c r="AO283" s="56"/>
      <c r="AP283" s="59"/>
      <c r="AQ283" s="60"/>
      <c r="AR283" s="59"/>
      <c r="AS283" s="59"/>
    </row>
    <row r="284" spans="1:45" ht="18.75" customHeight="1">
      <c r="A284" s="15">
        <v>45958</v>
      </c>
      <c r="B284" s="49" t="s">
        <v>42</v>
      </c>
      <c r="C284" s="27" t="s">
        <v>33</v>
      </c>
      <c r="D284" s="27" t="s">
        <v>23</v>
      </c>
      <c r="E284" s="50" t="s">
        <v>1926</v>
      </c>
      <c r="F284" s="51" t="str">
        <f>IFERROR(VLOOKUP(E284,#REF!,2,0),"-")</f>
        <v>-</v>
      </c>
      <c r="G284" s="50" t="s">
        <v>35</v>
      </c>
      <c r="H284" s="56" t="s">
        <v>252</v>
      </c>
      <c r="I284" s="56" t="s">
        <v>1823</v>
      </c>
      <c r="J284" s="56" t="s">
        <v>1892</v>
      </c>
      <c r="K284" s="56">
        <v>1639</v>
      </c>
      <c r="L284" s="56" t="s">
        <v>2211</v>
      </c>
      <c r="M284" s="56" t="s">
        <v>2238</v>
      </c>
      <c r="N284" s="56">
        <v>40</v>
      </c>
      <c r="O284" s="56"/>
      <c r="P284" s="56">
        <v>1284</v>
      </c>
      <c r="Q284" s="56">
        <v>255</v>
      </c>
      <c r="R284" s="56"/>
      <c r="S284" s="56"/>
      <c r="T284" s="56">
        <v>100</v>
      </c>
      <c r="U284" s="56"/>
      <c r="V284" s="56"/>
      <c r="W284" s="56"/>
      <c r="X284" s="57">
        <f t="shared" si="5"/>
        <v>1639</v>
      </c>
      <c r="Y284" s="27">
        <v>4363</v>
      </c>
      <c r="Z284" s="57">
        <f t="shared" si="6"/>
        <v>6002</v>
      </c>
      <c r="AA284" s="56"/>
      <c r="AB284" s="13" t="s">
        <v>2239</v>
      </c>
      <c r="AC284" s="89">
        <v>45961</v>
      </c>
      <c r="AD284" s="56"/>
      <c r="AE284" s="56"/>
      <c r="AF284" s="56"/>
      <c r="AG284" s="56"/>
      <c r="AH284" s="56"/>
      <c r="AI284" s="56">
        <v>350</v>
      </c>
      <c r="AJ284" s="56"/>
      <c r="AK284" s="56"/>
      <c r="AL284" s="56">
        <v>100</v>
      </c>
      <c r="AM284" s="56"/>
      <c r="AN284" s="56"/>
      <c r="AO284" s="56"/>
      <c r="AP284" s="59"/>
      <c r="AQ284" s="60"/>
      <c r="AR284" s="59"/>
      <c r="AS284" s="59"/>
    </row>
    <row r="285" spans="1:45" ht="18.75" customHeight="1">
      <c r="A285" s="15">
        <v>45958</v>
      </c>
      <c r="B285" s="49" t="s">
        <v>30</v>
      </c>
      <c r="C285" s="27" t="s">
        <v>34</v>
      </c>
      <c r="D285" s="27" t="s">
        <v>23</v>
      </c>
      <c r="E285" s="50" t="s">
        <v>75</v>
      </c>
      <c r="F285" s="51" t="str">
        <f>IFERROR(VLOOKUP(E285,#REF!,2,0),"-")</f>
        <v>-</v>
      </c>
      <c r="G285" s="50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5"/>
        <v>0</v>
      </c>
      <c r="Y285" s="27"/>
      <c r="Z285" s="57">
        <f t="shared" si="6"/>
        <v>0</v>
      </c>
      <c r="AA285" s="56"/>
      <c r="AB285" s="4"/>
      <c r="AC285" s="89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9"/>
      <c r="AQ285" s="60"/>
      <c r="AR285" s="59"/>
      <c r="AS285" s="59"/>
    </row>
    <row r="286" spans="1:45" ht="18.75" customHeight="1">
      <c r="A286" s="15">
        <v>45958</v>
      </c>
      <c r="B286" s="49" t="s">
        <v>1948</v>
      </c>
      <c r="C286" s="27" t="s">
        <v>36</v>
      </c>
      <c r="D286" s="27" t="s">
        <v>23</v>
      </c>
      <c r="E286" s="50" t="s">
        <v>37</v>
      </c>
      <c r="F286" s="51" t="str">
        <f>IFERROR(VLOOKUP(E286,#REF!,2,0),"-")</f>
        <v>-</v>
      </c>
      <c r="G286" s="50" t="s">
        <v>29</v>
      </c>
      <c r="H286" s="56" t="s">
        <v>124</v>
      </c>
      <c r="I286" s="56" t="s">
        <v>1818</v>
      </c>
      <c r="J286" s="56" t="s">
        <v>95</v>
      </c>
      <c r="K286" s="56" t="s">
        <v>2230</v>
      </c>
      <c r="L286" s="56" t="s">
        <v>2231</v>
      </c>
      <c r="M286" s="56" t="s">
        <v>2240</v>
      </c>
      <c r="N286" s="56">
        <v>40</v>
      </c>
      <c r="O286" s="56"/>
      <c r="P286" s="56">
        <v>856</v>
      </c>
      <c r="Q286" s="56">
        <v>267.5</v>
      </c>
      <c r="R286" s="56"/>
      <c r="S286" s="56"/>
      <c r="T286" s="56">
        <v>130</v>
      </c>
      <c r="U286" s="56"/>
      <c r="V286" s="56"/>
      <c r="W286" s="56"/>
      <c r="X286" s="57">
        <f t="shared" si="5"/>
        <v>1253.5</v>
      </c>
      <c r="Y286" s="27">
        <v>4000</v>
      </c>
      <c r="Z286" s="57">
        <f t="shared" si="6"/>
        <v>5253.5</v>
      </c>
      <c r="AA286" s="56"/>
      <c r="AB286" s="14" t="s">
        <v>2233</v>
      </c>
      <c r="AC286" s="15">
        <v>45961</v>
      </c>
      <c r="AD286" s="56"/>
      <c r="AE286" s="56"/>
      <c r="AF286" s="56"/>
      <c r="AG286" s="56"/>
      <c r="AH286" s="56"/>
      <c r="AI286" s="56">
        <v>350</v>
      </c>
      <c r="AJ286" s="56"/>
      <c r="AK286" s="56"/>
      <c r="AL286" s="56">
        <v>100</v>
      </c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45958</v>
      </c>
      <c r="B287" s="49" t="s">
        <v>30</v>
      </c>
      <c r="C287" s="27" t="s">
        <v>39</v>
      </c>
      <c r="D287" s="27" t="s">
        <v>23</v>
      </c>
      <c r="E287" s="50" t="s">
        <v>151</v>
      </c>
      <c r="F287" s="51" t="str">
        <f>IFERROR(VLOOKUP(E287,#REF!,2,0),"-")</f>
        <v>-</v>
      </c>
      <c r="G287" s="50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7">
        <f t="shared" si="5"/>
        <v>0</v>
      </c>
      <c r="Y287" s="27"/>
      <c r="Z287" s="57">
        <f t="shared" si="6"/>
        <v>0</v>
      </c>
      <c r="AA287" s="56"/>
      <c r="AB287" s="137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15">
        <v>45958</v>
      </c>
      <c r="B288" s="49" t="s">
        <v>68</v>
      </c>
      <c r="C288" s="27" t="s">
        <v>52</v>
      </c>
      <c r="D288" s="27" t="s">
        <v>41</v>
      </c>
      <c r="E288" s="50" t="s">
        <v>1876</v>
      </c>
      <c r="F288" s="51" t="str">
        <f>IFERROR(VLOOKUP(E288,#REF!,2,0),"-")</f>
        <v>-</v>
      </c>
      <c r="G288" s="56"/>
      <c r="H288" s="56" t="s">
        <v>2241</v>
      </c>
      <c r="I288" s="56" t="s">
        <v>2242</v>
      </c>
      <c r="J288" s="56"/>
      <c r="L288" s="56"/>
      <c r="M288" s="56" t="s">
        <v>49</v>
      </c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7">
        <f t="shared" si="5"/>
        <v>0</v>
      </c>
      <c r="Y288" s="27"/>
      <c r="Z288" s="57">
        <f t="shared" si="6"/>
        <v>0</v>
      </c>
      <c r="AA288" s="56"/>
      <c r="AB288" s="137"/>
      <c r="AC288" s="15"/>
      <c r="AD288" s="56"/>
      <c r="AE288" s="56"/>
      <c r="AF288" s="56"/>
      <c r="AG288" s="56"/>
      <c r="AH288" s="56"/>
      <c r="AI288" s="56">
        <v>700</v>
      </c>
      <c r="AJ288" s="56"/>
      <c r="AK288" s="56"/>
      <c r="AL288" s="56">
        <v>100</v>
      </c>
      <c r="AM288" s="56"/>
      <c r="AN288" s="56"/>
      <c r="AO288" s="56"/>
      <c r="AP288" s="59"/>
      <c r="AQ288" s="60"/>
      <c r="AR288" s="59"/>
      <c r="AS288" s="59"/>
    </row>
    <row r="289" spans="1:45" ht="18.75" customHeight="1">
      <c r="A289" s="15">
        <v>45958</v>
      </c>
      <c r="B289" s="49" t="s">
        <v>264</v>
      </c>
      <c r="C289" s="27" t="s">
        <v>44</v>
      </c>
      <c r="D289" s="27" t="s">
        <v>41</v>
      </c>
      <c r="E289" s="50" t="s">
        <v>222</v>
      </c>
      <c r="F289" s="51" t="str">
        <f>IFERROR(VLOOKUP(E289,#REF!,2,0),"-")</f>
        <v>-</v>
      </c>
      <c r="G289" s="50" t="s">
        <v>35</v>
      </c>
      <c r="H289" s="56" t="s">
        <v>95</v>
      </c>
      <c r="I289" s="56" t="s">
        <v>1927</v>
      </c>
      <c r="J289" s="56" t="s">
        <v>185</v>
      </c>
      <c r="K289" s="56"/>
      <c r="L289" s="56" t="s">
        <v>2243</v>
      </c>
      <c r="M289" s="56" t="s">
        <v>2244</v>
      </c>
      <c r="N289" s="56">
        <v>40</v>
      </c>
      <c r="O289" s="56"/>
      <c r="P289" s="56">
        <v>1284</v>
      </c>
      <c r="Q289" s="56">
        <v>250</v>
      </c>
      <c r="R289" s="56"/>
      <c r="S289" s="56"/>
      <c r="T289" s="56">
        <v>100</v>
      </c>
      <c r="U289" s="56"/>
      <c r="V289" s="56">
        <v>3000</v>
      </c>
      <c r="W289" s="56"/>
      <c r="X289" s="57">
        <f t="shared" si="5"/>
        <v>4634</v>
      </c>
      <c r="Y289" s="27">
        <v>5200</v>
      </c>
      <c r="Z289" s="57">
        <f t="shared" si="6"/>
        <v>9834</v>
      </c>
      <c r="AA289" s="56"/>
      <c r="AB289" s="14" t="s">
        <v>1930</v>
      </c>
      <c r="AC289" s="15">
        <v>45967</v>
      </c>
      <c r="AD289" s="56"/>
      <c r="AE289" s="56"/>
      <c r="AF289" s="56"/>
      <c r="AG289" s="56"/>
      <c r="AH289" s="56"/>
      <c r="AI289" s="56">
        <v>350</v>
      </c>
      <c r="AJ289" s="56"/>
      <c r="AK289" s="56"/>
      <c r="AL289" s="56">
        <v>100</v>
      </c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45958</v>
      </c>
      <c r="B290" s="49" t="s">
        <v>1948</v>
      </c>
      <c r="C290" s="27" t="s">
        <v>46</v>
      </c>
      <c r="D290" s="27" t="s">
        <v>41</v>
      </c>
      <c r="E290" s="50" t="s">
        <v>275</v>
      </c>
      <c r="F290" s="51" t="str">
        <f>IFERROR(VLOOKUP(E290,#REF!,2,0),"-")</f>
        <v>-</v>
      </c>
      <c r="G290" s="50" t="s">
        <v>29</v>
      </c>
      <c r="H290" s="56" t="s">
        <v>143</v>
      </c>
      <c r="I290" s="56" t="s">
        <v>2245</v>
      </c>
      <c r="J290" s="56" t="s">
        <v>117</v>
      </c>
      <c r="K290" s="56" t="s">
        <v>2246</v>
      </c>
      <c r="L290" s="98" t="s">
        <v>2247</v>
      </c>
      <c r="M290" s="56" t="s">
        <v>2248</v>
      </c>
      <c r="N290" s="56">
        <v>20</v>
      </c>
      <c r="O290" s="56"/>
      <c r="P290" s="56">
        <v>677.99</v>
      </c>
      <c r="Q290" s="56"/>
      <c r="R290" s="56"/>
      <c r="S290" s="56"/>
      <c r="T290" s="56">
        <v>130</v>
      </c>
      <c r="U290" s="56"/>
      <c r="V290" s="56"/>
      <c r="W290" s="56"/>
      <c r="X290" s="57">
        <f t="shared" si="5"/>
        <v>807.99</v>
      </c>
      <c r="Y290" s="27">
        <v>3600</v>
      </c>
      <c r="Z290" s="57">
        <f t="shared" si="6"/>
        <v>4407.99</v>
      </c>
      <c r="AA290" s="56"/>
      <c r="AB290" s="13" t="s">
        <v>2249</v>
      </c>
      <c r="AC290" s="89">
        <v>45961</v>
      </c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45958</v>
      </c>
      <c r="B291" s="49" t="s">
        <v>264</v>
      </c>
      <c r="C291" s="27" t="s">
        <v>47</v>
      </c>
      <c r="D291" s="27" t="s">
        <v>41</v>
      </c>
      <c r="E291" s="50" t="s">
        <v>286</v>
      </c>
      <c r="F291" s="51" t="str">
        <f>IFERROR(VLOOKUP(E291,#REF!,2,0),"-")</f>
        <v>-</v>
      </c>
      <c r="G291" s="50" t="s">
        <v>35</v>
      </c>
      <c r="H291" s="56" t="s">
        <v>95</v>
      </c>
      <c r="I291" s="56" t="s">
        <v>1927</v>
      </c>
      <c r="J291" s="56" t="s">
        <v>185</v>
      </c>
      <c r="K291" s="56"/>
      <c r="L291" s="56" t="s">
        <v>2243</v>
      </c>
      <c r="M291" s="56" t="s">
        <v>2250</v>
      </c>
      <c r="N291" s="56">
        <v>40</v>
      </c>
      <c r="O291" s="56"/>
      <c r="P291" s="56">
        <v>1284</v>
      </c>
      <c r="Q291" s="56">
        <v>250</v>
      </c>
      <c r="R291" s="56"/>
      <c r="S291" s="56"/>
      <c r="T291" s="56">
        <v>100</v>
      </c>
      <c r="U291" s="56"/>
      <c r="V291" s="56">
        <v>3000</v>
      </c>
      <c r="W291" s="56"/>
      <c r="X291" s="57">
        <f t="shared" si="5"/>
        <v>4634</v>
      </c>
      <c r="Y291" s="27">
        <v>5200</v>
      </c>
      <c r="Z291" s="57">
        <f t="shared" si="6"/>
        <v>9834</v>
      </c>
      <c r="AA291" s="56"/>
      <c r="AB291" s="14" t="s">
        <v>1930</v>
      </c>
      <c r="AC291" s="15">
        <v>45967</v>
      </c>
      <c r="AD291" s="56"/>
      <c r="AE291" s="56"/>
      <c r="AF291" s="56"/>
      <c r="AG291" s="56"/>
      <c r="AH291" s="56"/>
      <c r="AI291" s="56">
        <v>350</v>
      </c>
      <c r="AJ291" s="56"/>
      <c r="AK291" s="56"/>
      <c r="AL291" s="56">
        <v>100</v>
      </c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45958</v>
      </c>
      <c r="B292" s="49" t="s">
        <v>1948</v>
      </c>
      <c r="C292" s="27" t="s">
        <v>50</v>
      </c>
      <c r="D292" s="27" t="s">
        <v>41</v>
      </c>
      <c r="E292" s="50" t="s">
        <v>219</v>
      </c>
      <c r="F292" s="51" t="str">
        <f>IFERROR(VLOOKUP(E292,#REF!,2,0),"-")</f>
        <v>-</v>
      </c>
      <c r="G292" s="50" t="s">
        <v>29</v>
      </c>
      <c r="H292" s="56" t="s">
        <v>112</v>
      </c>
      <c r="I292" s="56" t="s">
        <v>2245</v>
      </c>
      <c r="J292" s="56" t="s">
        <v>117</v>
      </c>
      <c r="K292" s="56" t="s">
        <v>2251</v>
      </c>
      <c r="L292" s="98" t="s">
        <v>2252</v>
      </c>
      <c r="M292" s="56" t="s">
        <v>2253</v>
      </c>
      <c r="N292" s="56">
        <v>20</v>
      </c>
      <c r="O292" s="56"/>
      <c r="P292" s="56">
        <v>428</v>
      </c>
      <c r="Q292" s="56">
        <v>220</v>
      </c>
      <c r="R292" s="56"/>
      <c r="S292" s="56"/>
      <c r="T292" s="56">
        <v>130</v>
      </c>
      <c r="U292" s="56"/>
      <c r="V292" s="56"/>
      <c r="W292" s="56"/>
      <c r="X292" s="57">
        <f t="shared" si="5"/>
        <v>778</v>
      </c>
      <c r="Y292" s="27">
        <v>3600</v>
      </c>
      <c r="Z292" s="57">
        <f t="shared" si="6"/>
        <v>4378</v>
      </c>
      <c r="AA292" s="56"/>
      <c r="AB292" s="14" t="s">
        <v>2254</v>
      </c>
      <c r="AC292" s="15">
        <v>45961</v>
      </c>
      <c r="AD292" s="56"/>
      <c r="AE292" s="56"/>
      <c r="AF292" s="56"/>
      <c r="AG292" s="56"/>
      <c r="AH292" s="56"/>
      <c r="AI292" s="56">
        <v>350</v>
      </c>
      <c r="AJ292" s="56"/>
      <c r="AK292" s="56"/>
      <c r="AL292" s="56">
        <v>100</v>
      </c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45958</v>
      </c>
      <c r="B293" s="49" t="s">
        <v>30</v>
      </c>
      <c r="C293" s="27" t="s">
        <v>54</v>
      </c>
      <c r="D293" s="27" t="s">
        <v>41</v>
      </c>
      <c r="E293" s="50" t="s">
        <v>227</v>
      </c>
      <c r="F293" s="51" t="str">
        <f>IFERROR(VLOOKUP(E293,#REF!,2,0),"-")</f>
        <v>-</v>
      </c>
      <c r="G293" s="50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5"/>
        <v>0</v>
      </c>
      <c r="Y293" s="27"/>
      <c r="Z293" s="57">
        <f t="shared" si="6"/>
        <v>0</v>
      </c>
      <c r="AA293" s="56"/>
      <c r="AB293" s="137"/>
      <c r="AC293" s="15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45958</v>
      </c>
      <c r="B294" s="49" t="s">
        <v>1948</v>
      </c>
      <c r="C294" s="27" t="s">
        <v>56</v>
      </c>
      <c r="D294" s="27" t="s">
        <v>41</v>
      </c>
      <c r="E294" s="50" t="s">
        <v>253</v>
      </c>
      <c r="F294" s="51" t="str">
        <f>IFERROR(VLOOKUP(E294,#REF!,2,0),"-")</f>
        <v>-</v>
      </c>
      <c r="G294" s="50" t="s">
        <v>29</v>
      </c>
      <c r="H294" s="56" t="s">
        <v>124</v>
      </c>
      <c r="I294" s="56" t="s">
        <v>2255</v>
      </c>
      <c r="J294" s="56" t="s">
        <v>124</v>
      </c>
      <c r="K294" s="56" t="s">
        <v>2230</v>
      </c>
      <c r="L294" s="56" t="s">
        <v>2231</v>
      </c>
      <c r="M294" s="56" t="s">
        <v>2256</v>
      </c>
      <c r="N294" s="56">
        <v>40</v>
      </c>
      <c r="O294" s="56"/>
      <c r="P294" s="56">
        <v>856</v>
      </c>
      <c r="Q294" s="56">
        <v>267.5</v>
      </c>
      <c r="R294" s="56"/>
      <c r="S294" s="56"/>
      <c r="T294" s="56">
        <v>130</v>
      </c>
      <c r="U294" s="56"/>
      <c r="V294" s="56"/>
      <c r="W294" s="56"/>
      <c r="X294" s="57">
        <f t="shared" si="5"/>
        <v>1253.5</v>
      </c>
      <c r="Y294" s="27">
        <v>4700</v>
      </c>
      <c r="Z294" s="57">
        <f t="shared" si="6"/>
        <v>5953.5</v>
      </c>
      <c r="AA294" s="56"/>
      <c r="AB294" s="14" t="s">
        <v>2233</v>
      </c>
      <c r="AC294" s="15">
        <v>45961</v>
      </c>
      <c r="AD294" s="56"/>
      <c r="AE294" s="56"/>
      <c r="AF294" s="56"/>
      <c r="AG294" s="56"/>
      <c r="AH294" s="56"/>
      <c r="AI294" s="56">
        <v>350</v>
      </c>
      <c r="AJ294" s="56"/>
      <c r="AK294" s="56"/>
      <c r="AL294" s="56">
        <v>100</v>
      </c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45958</v>
      </c>
      <c r="B295" s="49" t="s">
        <v>1948</v>
      </c>
      <c r="C295" s="27" t="s">
        <v>78</v>
      </c>
      <c r="D295" s="27" t="s">
        <v>41</v>
      </c>
      <c r="E295" s="50" t="s">
        <v>55</v>
      </c>
      <c r="F295" s="51" t="str">
        <f>IFERROR(VLOOKUP(E295,#REF!,2,0),"-")</f>
        <v>-</v>
      </c>
      <c r="G295" s="50" t="s">
        <v>29</v>
      </c>
      <c r="H295" s="56" t="s">
        <v>124</v>
      </c>
      <c r="I295" s="56" t="s">
        <v>1818</v>
      </c>
      <c r="J295" s="56" t="s">
        <v>95</v>
      </c>
      <c r="K295" s="56" t="s">
        <v>2230</v>
      </c>
      <c r="L295" s="56" t="s">
        <v>2231</v>
      </c>
      <c r="M295" s="56" t="s">
        <v>2257</v>
      </c>
      <c r="N295" s="56">
        <v>40</v>
      </c>
      <c r="O295" s="56"/>
      <c r="P295" s="56">
        <v>856</v>
      </c>
      <c r="Q295" s="56">
        <v>267.5</v>
      </c>
      <c r="R295" s="56"/>
      <c r="S295" s="56"/>
      <c r="T295" s="56">
        <v>130</v>
      </c>
      <c r="U295" s="56"/>
      <c r="V295" s="56"/>
      <c r="W295" s="56"/>
      <c r="X295" s="57">
        <f t="shared" si="5"/>
        <v>1253.5</v>
      </c>
      <c r="Y295" s="27">
        <v>4000</v>
      </c>
      <c r="Z295" s="57">
        <f t="shared" si="6"/>
        <v>5253.5</v>
      </c>
      <c r="AA295" s="56"/>
      <c r="AB295" s="14" t="s">
        <v>2233</v>
      </c>
      <c r="AC295" s="15">
        <v>45961</v>
      </c>
      <c r="AD295" s="56"/>
      <c r="AE295" s="56"/>
      <c r="AF295" s="56"/>
      <c r="AG295" s="56"/>
      <c r="AH295" s="56"/>
      <c r="AI295" s="56">
        <v>350</v>
      </c>
      <c r="AJ295" s="56"/>
      <c r="AK295" s="56"/>
      <c r="AL295" s="56">
        <v>100</v>
      </c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45958</v>
      </c>
      <c r="B296" s="49" t="s">
        <v>21</v>
      </c>
      <c r="C296" s="27" t="s">
        <v>79</v>
      </c>
      <c r="D296" s="27" t="s">
        <v>41</v>
      </c>
      <c r="E296" s="50" t="s">
        <v>53</v>
      </c>
      <c r="F296" s="51" t="str">
        <f>IFERROR(VLOOKUP(E296,#REF!,2,0),"-")</f>
        <v>-</v>
      </c>
      <c r="G296" s="50" t="s">
        <v>24</v>
      </c>
      <c r="H296" s="56" t="s">
        <v>1766</v>
      </c>
      <c r="I296" s="56" t="s">
        <v>2069</v>
      </c>
      <c r="J296" s="56"/>
      <c r="K296" s="56"/>
      <c r="L296" s="56"/>
      <c r="M296" s="56" t="s">
        <v>51</v>
      </c>
      <c r="N296" s="56">
        <v>40</v>
      </c>
      <c r="O296" s="56"/>
      <c r="P296" s="56"/>
      <c r="Q296" s="56"/>
      <c r="R296" s="56"/>
      <c r="S296" s="56"/>
      <c r="T296" s="56"/>
      <c r="U296" s="56"/>
      <c r="V296" s="56"/>
      <c r="W296" s="56"/>
      <c r="X296" s="57">
        <f t="shared" si="5"/>
        <v>0</v>
      </c>
      <c r="Y296" s="27">
        <v>6790</v>
      </c>
      <c r="Z296" s="57">
        <f t="shared" si="6"/>
        <v>6790</v>
      </c>
      <c r="AA296" s="56"/>
      <c r="AB296" s="14" t="s">
        <v>2070</v>
      </c>
      <c r="AC296" s="15">
        <v>45959</v>
      </c>
      <c r="AD296" s="56"/>
      <c r="AE296" s="56"/>
      <c r="AF296" s="56"/>
      <c r="AG296" s="56"/>
      <c r="AH296" s="56"/>
      <c r="AI296" s="56">
        <v>500</v>
      </c>
      <c r="AJ296" s="56"/>
      <c r="AK296" s="56"/>
      <c r="AL296" s="56">
        <v>100</v>
      </c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45958</v>
      </c>
      <c r="B297" s="49" t="s">
        <v>42</v>
      </c>
      <c r="C297" s="27" t="s">
        <v>80</v>
      </c>
      <c r="D297" s="27" t="s">
        <v>41</v>
      </c>
      <c r="E297" s="50" t="s">
        <v>258</v>
      </c>
      <c r="F297" s="51" t="str">
        <f>IFERROR(VLOOKUP(E297,#REF!,2,0),"-")</f>
        <v>-</v>
      </c>
      <c r="G297" s="50" t="s">
        <v>35</v>
      </c>
      <c r="H297" s="56" t="s">
        <v>252</v>
      </c>
      <c r="I297" s="56" t="s">
        <v>1823</v>
      </c>
      <c r="J297" s="56" t="s">
        <v>1892</v>
      </c>
      <c r="K297" s="56">
        <v>1639</v>
      </c>
      <c r="L297" s="56" t="s">
        <v>2211</v>
      </c>
      <c r="M297" s="56" t="s">
        <v>2258</v>
      </c>
      <c r="N297" s="56">
        <v>40</v>
      </c>
      <c r="O297" s="56"/>
      <c r="P297" s="56">
        <v>1284</v>
      </c>
      <c r="Q297" s="56">
        <v>255</v>
      </c>
      <c r="R297" s="56"/>
      <c r="S297" s="56"/>
      <c r="T297" s="56">
        <v>100</v>
      </c>
      <c r="U297" s="56"/>
      <c r="V297" s="56"/>
      <c r="W297" s="56"/>
      <c r="X297" s="57">
        <f t="shared" si="5"/>
        <v>1639</v>
      </c>
      <c r="Y297" s="27">
        <v>4363</v>
      </c>
      <c r="Z297" s="57">
        <f t="shared" si="6"/>
        <v>6002</v>
      </c>
      <c r="AA297" s="56"/>
      <c r="AB297" s="13" t="s">
        <v>2239</v>
      </c>
      <c r="AC297" s="89">
        <v>45961</v>
      </c>
      <c r="AD297" s="56"/>
      <c r="AE297" s="56"/>
      <c r="AF297" s="56"/>
      <c r="AG297" s="56"/>
      <c r="AH297" s="56"/>
      <c r="AI297" s="56">
        <v>350</v>
      </c>
      <c r="AJ297" s="56"/>
      <c r="AK297" s="56"/>
      <c r="AL297" s="56">
        <v>100</v>
      </c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45958</v>
      </c>
      <c r="B298" s="49" t="s">
        <v>264</v>
      </c>
      <c r="C298" s="27" t="s">
        <v>81</v>
      </c>
      <c r="D298" s="27" t="s">
        <v>41</v>
      </c>
      <c r="E298" s="50" t="s">
        <v>74</v>
      </c>
      <c r="F298" s="51" t="str">
        <f>IFERROR(VLOOKUP(E298,#REF!,2,0),"-")</f>
        <v>-</v>
      </c>
      <c r="G298" s="50" t="s">
        <v>35</v>
      </c>
      <c r="H298" s="56" t="s">
        <v>95</v>
      </c>
      <c r="I298" s="56" t="s">
        <v>1927</v>
      </c>
      <c r="J298" s="56" t="s">
        <v>185</v>
      </c>
      <c r="K298" s="56"/>
      <c r="L298" s="56" t="s">
        <v>2243</v>
      </c>
      <c r="M298" s="56" t="s">
        <v>2259</v>
      </c>
      <c r="N298" s="56">
        <v>40</v>
      </c>
      <c r="O298" s="56"/>
      <c r="P298" s="56">
        <v>1284</v>
      </c>
      <c r="Q298" s="56">
        <v>250</v>
      </c>
      <c r="R298" s="56"/>
      <c r="S298" s="56"/>
      <c r="T298" s="56">
        <v>100</v>
      </c>
      <c r="U298" s="56"/>
      <c r="V298" s="56">
        <v>2200</v>
      </c>
      <c r="W298" s="56"/>
      <c r="X298" s="57">
        <f t="shared" si="5"/>
        <v>3834</v>
      </c>
      <c r="Y298" s="27">
        <v>5200</v>
      </c>
      <c r="Z298" s="57">
        <f t="shared" si="6"/>
        <v>9034</v>
      </c>
      <c r="AA298" s="56"/>
      <c r="AB298" s="14" t="s">
        <v>1930</v>
      </c>
      <c r="AC298" s="15">
        <v>45967</v>
      </c>
      <c r="AD298" s="56"/>
      <c r="AE298" s="56"/>
      <c r="AF298" s="56"/>
      <c r="AG298" s="56"/>
      <c r="AH298" s="56"/>
      <c r="AI298" s="56">
        <v>350</v>
      </c>
      <c r="AJ298" s="56"/>
      <c r="AK298" s="56"/>
      <c r="AL298" s="56">
        <v>100</v>
      </c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45958</v>
      </c>
      <c r="B299" s="49" t="s">
        <v>42</v>
      </c>
      <c r="C299" s="27" t="s">
        <v>256</v>
      </c>
      <c r="D299" s="27" t="s">
        <v>41</v>
      </c>
      <c r="E299" s="50" t="s">
        <v>266</v>
      </c>
      <c r="F299" s="51" t="str">
        <f>IFERROR(VLOOKUP(E299,#REF!,2,0),"-")</f>
        <v>-</v>
      </c>
      <c r="G299" s="50" t="s">
        <v>35</v>
      </c>
      <c r="H299" s="56" t="s">
        <v>252</v>
      </c>
      <c r="I299" s="56" t="s">
        <v>1823</v>
      </c>
      <c r="J299" s="56" t="s">
        <v>1892</v>
      </c>
      <c r="K299" s="56">
        <v>1639</v>
      </c>
      <c r="L299" s="56" t="s">
        <v>2211</v>
      </c>
      <c r="M299" s="56" t="s">
        <v>2260</v>
      </c>
      <c r="N299" s="56">
        <v>40</v>
      </c>
      <c r="O299" s="56"/>
      <c r="P299" s="56">
        <v>1284</v>
      </c>
      <c r="Q299" s="56">
        <v>255</v>
      </c>
      <c r="R299" s="56"/>
      <c r="S299" s="56"/>
      <c r="T299" s="56">
        <v>100</v>
      </c>
      <c r="U299" s="56"/>
      <c r="V299" s="56"/>
      <c r="W299" s="56"/>
      <c r="X299" s="57">
        <f t="shared" si="5"/>
        <v>1639</v>
      </c>
      <c r="Y299" s="27">
        <v>4363</v>
      </c>
      <c r="Z299" s="57">
        <f t="shared" si="6"/>
        <v>6002</v>
      </c>
      <c r="AA299" s="56"/>
      <c r="AB299" s="13" t="s">
        <v>2239</v>
      </c>
      <c r="AC299" s="89">
        <v>45961</v>
      </c>
      <c r="AD299" s="56"/>
      <c r="AE299" s="56"/>
      <c r="AF299" s="56"/>
      <c r="AG299" s="56"/>
      <c r="AH299" s="56"/>
      <c r="AI299" s="56">
        <v>350</v>
      </c>
      <c r="AJ299" s="56"/>
      <c r="AK299" s="56"/>
      <c r="AL299" s="56">
        <v>100</v>
      </c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45958</v>
      </c>
      <c r="B300" s="49" t="s">
        <v>30</v>
      </c>
      <c r="C300" s="27" t="s">
        <v>259</v>
      </c>
      <c r="D300" s="27" t="s">
        <v>41</v>
      </c>
      <c r="E300" s="50" t="s">
        <v>32</v>
      </c>
      <c r="F300" s="51" t="str">
        <f>IFERROR(VLOOKUP(E300,#REF!,2,0),"-")</f>
        <v>-</v>
      </c>
      <c r="G300" s="50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7">
        <f t="shared" si="5"/>
        <v>0</v>
      </c>
      <c r="Y300" s="27"/>
      <c r="Z300" s="57">
        <f t="shared" si="6"/>
        <v>0</v>
      </c>
      <c r="AA300" s="56"/>
      <c r="AB300" s="137"/>
      <c r="AC300" s="15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45958</v>
      </c>
      <c r="B301" s="49" t="s">
        <v>60</v>
      </c>
      <c r="C301" s="27" t="s">
        <v>282</v>
      </c>
      <c r="D301" s="27" t="s">
        <v>41</v>
      </c>
      <c r="E301" s="50" t="s">
        <v>210</v>
      </c>
      <c r="F301" s="51" t="str">
        <f>IFERROR(VLOOKUP(E301,#REF!,2,0),"-")</f>
        <v>-</v>
      </c>
      <c r="G301" s="50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5"/>
        <v>0</v>
      </c>
      <c r="Y301" s="27"/>
      <c r="Z301" s="57">
        <f t="shared" si="6"/>
        <v>0</v>
      </c>
      <c r="AA301" s="56"/>
      <c r="AB301" s="137"/>
      <c r="AC301" s="15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135" t="s">
        <v>2261</v>
      </c>
      <c r="AP301" s="59"/>
      <c r="AQ301" s="60"/>
      <c r="AR301" s="59"/>
      <c r="AS301" s="59"/>
    </row>
    <row r="302" spans="1:45" ht="18.75" customHeight="1">
      <c r="A302" s="80">
        <v>45958</v>
      </c>
      <c r="B302" s="81" t="s">
        <v>30</v>
      </c>
      <c r="C302" s="82" t="s">
        <v>1915</v>
      </c>
      <c r="D302" s="82" t="s">
        <v>41</v>
      </c>
      <c r="E302" s="83" t="s">
        <v>32</v>
      </c>
      <c r="F302" s="84" t="str">
        <f>IFERROR(VLOOKUP(E302,#REF!,2,0),"-")</f>
        <v>-</v>
      </c>
      <c r="G302" s="83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6">
        <f t="shared" si="5"/>
        <v>0</v>
      </c>
      <c r="Y302" s="82"/>
      <c r="Z302" s="86">
        <f t="shared" si="6"/>
        <v>0</v>
      </c>
      <c r="AA302" s="85"/>
      <c r="AB302" s="142"/>
      <c r="AC302" s="80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7"/>
      <c r="AQ302" s="88"/>
      <c r="AR302" s="87"/>
      <c r="AS302" s="87"/>
    </row>
    <row r="303" spans="1:45" ht="18.75" customHeight="1">
      <c r="A303" s="15">
        <v>45959</v>
      </c>
      <c r="B303" s="49" t="s">
        <v>211</v>
      </c>
      <c r="C303" s="27" t="s">
        <v>22</v>
      </c>
      <c r="D303" s="27" t="s">
        <v>23</v>
      </c>
      <c r="E303" s="50" t="s">
        <v>207</v>
      </c>
      <c r="F303" s="51" t="str">
        <f>IFERROR(VLOOKUP(E303,#REF!,2,0),"-")</f>
        <v>-</v>
      </c>
      <c r="G303" s="50" t="s">
        <v>35</v>
      </c>
      <c r="H303" s="56" t="s">
        <v>132</v>
      </c>
      <c r="I303" s="56" t="s">
        <v>2000</v>
      </c>
      <c r="J303" s="56" t="s">
        <v>172</v>
      </c>
      <c r="K303" s="56"/>
      <c r="L303" s="56" t="s">
        <v>2262</v>
      </c>
      <c r="M303" s="56" t="s">
        <v>2263</v>
      </c>
      <c r="N303" s="56">
        <v>20</v>
      </c>
      <c r="O303" s="56"/>
      <c r="P303" s="56">
        <v>912</v>
      </c>
      <c r="Q303" s="56"/>
      <c r="R303" s="56"/>
      <c r="S303" s="56"/>
      <c r="T303" s="56"/>
      <c r="U303" s="56"/>
      <c r="V303" s="56"/>
      <c r="W303" s="56"/>
      <c r="X303" s="57">
        <f t="shared" si="5"/>
        <v>912</v>
      </c>
      <c r="Y303" s="27">
        <v>2000</v>
      </c>
      <c r="Z303" s="57">
        <f t="shared" si="6"/>
        <v>2912</v>
      </c>
      <c r="AA303" s="56"/>
      <c r="AB303" s="137"/>
      <c r="AC303" s="15"/>
      <c r="AD303" s="56"/>
      <c r="AE303" s="56"/>
      <c r="AF303" s="56"/>
      <c r="AG303" s="56"/>
      <c r="AH303" s="56"/>
      <c r="AI303" s="56">
        <v>200</v>
      </c>
      <c r="AJ303" s="56"/>
      <c r="AK303" s="56"/>
      <c r="AL303" s="56">
        <v>100</v>
      </c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45959</v>
      </c>
      <c r="B304" s="49" t="s">
        <v>211</v>
      </c>
      <c r="C304" s="27" t="s">
        <v>28</v>
      </c>
      <c r="D304" s="27" t="s">
        <v>23</v>
      </c>
      <c r="E304" s="50" t="s">
        <v>261</v>
      </c>
      <c r="F304" s="51" t="str">
        <f>IFERROR(VLOOKUP(E304,#REF!,2,0),"-")</f>
        <v>-</v>
      </c>
      <c r="G304" s="50" t="s">
        <v>35</v>
      </c>
      <c r="H304" s="56" t="s">
        <v>95</v>
      </c>
      <c r="I304" s="56" t="s">
        <v>2000</v>
      </c>
      <c r="J304" s="56">
        <v>99</v>
      </c>
      <c r="K304" s="56"/>
      <c r="L304" s="56" t="s">
        <v>2264</v>
      </c>
      <c r="M304" s="56" t="s">
        <v>2265</v>
      </c>
      <c r="N304" s="56">
        <v>40</v>
      </c>
      <c r="O304" s="56"/>
      <c r="P304" s="56">
        <v>1144</v>
      </c>
      <c r="Q304" s="56">
        <v>250</v>
      </c>
      <c r="R304" s="56">
        <v>160</v>
      </c>
      <c r="S304" s="56"/>
      <c r="T304" s="56"/>
      <c r="U304" s="56"/>
      <c r="V304" s="56"/>
      <c r="W304" s="56"/>
      <c r="X304" s="57">
        <f t="shared" si="5"/>
        <v>1554</v>
      </c>
      <c r="Y304" s="27">
        <v>2000</v>
      </c>
      <c r="Z304" s="57">
        <f t="shared" si="6"/>
        <v>3554</v>
      </c>
      <c r="AA304" s="56"/>
      <c r="AB304" s="137"/>
      <c r="AC304" s="15"/>
      <c r="AD304" s="56"/>
      <c r="AE304" s="56"/>
      <c r="AF304" s="56"/>
      <c r="AG304" s="56"/>
      <c r="AH304" s="56"/>
      <c r="AI304" s="56">
        <v>200</v>
      </c>
      <c r="AJ304" s="56"/>
      <c r="AK304" s="56"/>
      <c r="AL304" s="56">
        <v>100</v>
      </c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15">
        <v>45959</v>
      </c>
      <c r="B305" s="49" t="s">
        <v>1948</v>
      </c>
      <c r="C305" s="27" t="s">
        <v>31</v>
      </c>
      <c r="D305" s="27" t="s">
        <v>23</v>
      </c>
      <c r="E305" s="50" t="s">
        <v>1895</v>
      </c>
      <c r="F305" s="51" t="str">
        <f>IFERROR(VLOOKUP(E305,#REF!,2,0),"-")</f>
        <v>-</v>
      </c>
      <c r="G305" s="50" t="s">
        <v>29</v>
      </c>
      <c r="H305" s="56" t="s">
        <v>193</v>
      </c>
      <c r="I305" s="56" t="s">
        <v>71</v>
      </c>
      <c r="J305" s="56" t="s">
        <v>97</v>
      </c>
      <c r="K305" s="56" t="s">
        <v>2266</v>
      </c>
      <c r="L305" s="56" t="s">
        <v>2267</v>
      </c>
      <c r="M305" s="56" t="s">
        <v>2268</v>
      </c>
      <c r="N305" s="56">
        <v>20</v>
      </c>
      <c r="O305" s="56"/>
      <c r="P305" s="56">
        <v>642</v>
      </c>
      <c r="Q305" s="56">
        <v>250</v>
      </c>
      <c r="R305" s="56"/>
      <c r="S305" s="56"/>
      <c r="T305" s="56">
        <v>130</v>
      </c>
      <c r="U305" s="56"/>
      <c r="V305" s="56"/>
      <c r="W305" s="56"/>
      <c r="X305" s="57">
        <f t="shared" si="5"/>
        <v>1022</v>
      </c>
      <c r="Y305" s="27">
        <v>3800</v>
      </c>
      <c r="Z305" s="57">
        <f t="shared" si="6"/>
        <v>4822</v>
      </c>
      <c r="AA305" s="56"/>
      <c r="AB305" s="14" t="s">
        <v>2269</v>
      </c>
      <c r="AC305" s="15">
        <v>45961</v>
      </c>
      <c r="AD305" s="56"/>
      <c r="AE305" s="56"/>
      <c r="AF305" s="56"/>
      <c r="AG305" s="56"/>
      <c r="AH305" s="56"/>
      <c r="AI305" s="56">
        <v>350</v>
      </c>
      <c r="AJ305" s="56"/>
      <c r="AK305" s="56"/>
      <c r="AL305" s="56">
        <v>100</v>
      </c>
      <c r="AM305" s="56"/>
      <c r="AN305" s="56"/>
      <c r="AO305" s="56"/>
      <c r="AP305" s="59"/>
      <c r="AQ305" s="60"/>
      <c r="AR305" s="59"/>
      <c r="AS305" s="59"/>
    </row>
    <row r="306" spans="1:45" ht="18.75" customHeight="1">
      <c r="A306" s="15">
        <v>45959</v>
      </c>
      <c r="B306" s="49" t="s">
        <v>42</v>
      </c>
      <c r="C306" s="27" t="s">
        <v>33</v>
      </c>
      <c r="D306" s="27" t="s">
        <v>23</v>
      </c>
      <c r="E306" s="50" t="s">
        <v>1926</v>
      </c>
      <c r="F306" s="51" t="str">
        <f>IFERROR(VLOOKUP(E306,#REF!,2,0),"-")</f>
        <v>-</v>
      </c>
      <c r="G306" s="50" t="s">
        <v>35</v>
      </c>
      <c r="H306" s="56" t="s">
        <v>252</v>
      </c>
      <c r="I306" s="56" t="s">
        <v>1823</v>
      </c>
      <c r="J306" s="56" t="s">
        <v>1892</v>
      </c>
      <c r="K306" s="56">
        <v>1639</v>
      </c>
      <c r="L306" s="56" t="s">
        <v>2211</v>
      </c>
      <c r="M306" s="56" t="s">
        <v>2270</v>
      </c>
      <c r="N306" s="56">
        <v>40</v>
      </c>
      <c r="O306" s="56"/>
      <c r="P306" s="56">
        <v>1284</v>
      </c>
      <c r="Q306" s="56">
        <v>255</v>
      </c>
      <c r="R306" s="56"/>
      <c r="S306" s="56"/>
      <c r="T306" s="56">
        <v>100</v>
      </c>
      <c r="U306" s="56"/>
      <c r="V306" s="56"/>
      <c r="W306" s="56"/>
      <c r="X306" s="57">
        <f t="shared" si="5"/>
        <v>1639</v>
      </c>
      <c r="Y306" s="27">
        <v>4363</v>
      </c>
      <c r="Z306" s="57">
        <f t="shared" si="6"/>
        <v>6002</v>
      </c>
      <c r="AA306" s="56"/>
      <c r="AB306" s="13" t="s">
        <v>2271</v>
      </c>
      <c r="AC306" s="89">
        <v>45964</v>
      </c>
      <c r="AD306" s="56"/>
      <c r="AE306" s="56"/>
      <c r="AF306" s="56"/>
      <c r="AG306" s="56"/>
      <c r="AH306" s="56"/>
      <c r="AI306" s="56">
        <v>350</v>
      </c>
      <c r="AJ306" s="56"/>
      <c r="AK306" s="56"/>
      <c r="AL306" s="56">
        <v>100</v>
      </c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45959</v>
      </c>
      <c r="B307" s="49" t="s">
        <v>101</v>
      </c>
      <c r="C307" s="27" t="s">
        <v>36</v>
      </c>
      <c r="D307" s="27" t="s">
        <v>23</v>
      </c>
      <c r="E307" s="50" t="s">
        <v>37</v>
      </c>
      <c r="F307" s="51" t="str">
        <f>IFERROR(VLOOKUP(E307,#REF!,2,0),"-")</f>
        <v>-</v>
      </c>
      <c r="G307" s="50" t="s">
        <v>29</v>
      </c>
      <c r="H307" s="2" t="s">
        <v>216</v>
      </c>
      <c r="I307" s="2" t="s">
        <v>2272</v>
      </c>
      <c r="J307" s="2" t="s">
        <v>252</v>
      </c>
      <c r="K307" s="56"/>
      <c r="L307" s="56" t="s">
        <v>2273</v>
      </c>
      <c r="M307" s="56" t="s">
        <v>2274</v>
      </c>
      <c r="N307" s="56">
        <v>40</v>
      </c>
      <c r="O307" s="56"/>
      <c r="P307" s="56">
        <v>800</v>
      </c>
      <c r="Q307" s="56">
        <v>220</v>
      </c>
      <c r="R307" s="56"/>
      <c r="S307" s="56"/>
      <c r="T307" s="56">
        <v>130</v>
      </c>
      <c r="U307" s="56"/>
      <c r="V307" s="56"/>
      <c r="W307" s="56"/>
      <c r="X307" s="57">
        <f t="shared" si="5"/>
        <v>1150</v>
      </c>
      <c r="Y307" s="27">
        <v>3800</v>
      </c>
      <c r="Z307" s="57">
        <f t="shared" si="6"/>
        <v>4950</v>
      </c>
      <c r="AA307" s="56"/>
      <c r="AB307" s="14" t="s">
        <v>2275</v>
      </c>
      <c r="AC307" s="15">
        <v>45961</v>
      </c>
      <c r="AD307" s="56"/>
      <c r="AE307" s="56"/>
      <c r="AF307" s="56"/>
      <c r="AG307" s="56"/>
      <c r="AH307" s="56"/>
      <c r="AI307" s="56">
        <v>350</v>
      </c>
      <c r="AJ307" s="56"/>
      <c r="AK307" s="56"/>
      <c r="AL307" s="56">
        <v>100</v>
      </c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45959</v>
      </c>
      <c r="B308" s="49" t="s">
        <v>1948</v>
      </c>
      <c r="C308" s="27" t="s">
        <v>34</v>
      </c>
      <c r="D308" s="27" t="s">
        <v>23</v>
      </c>
      <c r="E308" s="50" t="s">
        <v>75</v>
      </c>
      <c r="F308" s="51" t="str">
        <f>IFERROR(VLOOKUP(E308,#REF!,2,0),"-")</f>
        <v>-</v>
      </c>
      <c r="G308" s="50" t="s">
        <v>29</v>
      </c>
      <c r="H308" s="56" t="s">
        <v>124</v>
      </c>
      <c r="I308" s="56" t="s">
        <v>62</v>
      </c>
      <c r="J308" s="56" t="s">
        <v>95</v>
      </c>
      <c r="K308" s="56" t="s">
        <v>2276</v>
      </c>
      <c r="L308" s="56" t="s">
        <v>2277</v>
      </c>
      <c r="M308" s="56" t="s">
        <v>2278</v>
      </c>
      <c r="N308" s="56">
        <v>40</v>
      </c>
      <c r="O308" s="56"/>
      <c r="P308" s="56">
        <v>856</v>
      </c>
      <c r="Q308" s="56">
        <v>267.5</v>
      </c>
      <c r="R308" s="56"/>
      <c r="S308" s="56"/>
      <c r="T308" s="56">
        <v>130</v>
      </c>
      <c r="U308" s="56"/>
      <c r="V308" s="56"/>
      <c r="W308" s="56"/>
      <c r="X308" s="57">
        <f>SUM(P308+Q308+T308)</f>
        <v>1253.5</v>
      </c>
      <c r="Y308" s="27">
        <v>4000</v>
      </c>
      <c r="Z308" s="57">
        <f t="shared" si="6"/>
        <v>5253.5</v>
      </c>
      <c r="AA308" s="56"/>
      <c r="AB308" s="14" t="s">
        <v>2279</v>
      </c>
      <c r="AC308" s="15">
        <v>45951</v>
      </c>
      <c r="AD308" s="56"/>
      <c r="AE308" s="56"/>
      <c r="AF308" s="56"/>
      <c r="AG308" s="56"/>
      <c r="AH308" s="56"/>
      <c r="AI308" s="56">
        <v>350</v>
      </c>
      <c r="AJ308" s="56"/>
      <c r="AK308" s="56"/>
      <c r="AL308" s="56">
        <v>100</v>
      </c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45959</v>
      </c>
      <c r="B309" s="49" t="s">
        <v>1948</v>
      </c>
      <c r="C309" s="27" t="s">
        <v>39</v>
      </c>
      <c r="D309" s="27" t="s">
        <v>23</v>
      </c>
      <c r="E309" s="50" t="s">
        <v>151</v>
      </c>
      <c r="F309" s="51" t="str">
        <f>IFERROR(VLOOKUP(E309,#REF!,2,0),"-")</f>
        <v>-</v>
      </c>
      <c r="G309" s="50" t="s">
        <v>29</v>
      </c>
      <c r="H309" s="56" t="s">
        <v>113</v>
      </c>
      <c r="I309" s="56" t="s">
        <v>2280</v>
      </c>
      <c r="J309" s="56" t="s">
        <v>106</v>
      </c>
      <c r="K309" s="56" t="s">
        <v>2281</v>
      </c>
      <c r="L309" s="56" t="s">
        <v>2282</v>
      </c>
      <c r="M309" s="56" t="s">
        <v>2283</v>
      </c>
      <c r="N309" s="56">
        <v>40</v>
      </c>
      <c r="O309" s="56"/>
      <c r="P309" s="56">
        <v>1070</v>
      </c>
      <c r="Q309" s="56">
        <v>250</v>
      </c>
      <c r="R309" s="56"/>
      <c r="S309" s="56"/>
      <c r="T309" s="56">
        <v>130</v>
      </c>
      <c r="U309" s="56"/>
      <c r="V309" s="56">
        <v>400</v>
      </c>
      <c r="W309" s="56">
        <v>30</v>
      </c>
      <c r="X309" s="57">
        <f t="shared" ref="X309:X332" si="7">SUM(P309:V309)-W309</f>
        <v>1820</v>
      </c>
      <c r="Y309" s="27">
        <v>3500</v>
      </c>
      <c r="Z309" s="57">
        <f t="shared" si="6"/>
        <v>5320</v>
      </c>
      <c r="AA309" s="56"/>
      <c r="AB309" s="14" t="s">
        <v>2284</v>
      </c>
      <c r="AC309" s="15">
        <v>45961</v>
      </c>
      <c r="AD309" s="56"/>
      <c r="AE309" s="56"/>
      <c r="AF309" s="56"/>
      <c r="AG309" s="56"/>
      <c r="AH309" s="56"/>
      <c r="AI309" s="56">
        <v>350</v>
      </c>
      <c r="AJ309" s="56"/>
      <c r="AK309" s="56"/>
      <c r="AL309" s="56">
        <v>100</v>
      </c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45959</v>
      </c>
      <c r="B310" s="49" t="s">
        <v>30</v>
      </c>
      <c r="C310" s="27" t="s">
        <v>52</v>
      </c>
      <c r="D310" s="27" t="s">
        <v>41</v>
      </c>
      <c r="E310" s="50" t="s">
        <v>1876</v>
      </c>
      <c r="F310" s="51" t="str">
        <f>IFERROR(VLOOKUP(E310,#REF!,2,0),"-")</f>
        <v>-</v>
      </c>
      <c r="G310" s="50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7">
        <f t="shared" si="7"/>
        <v>0</v>
      </c>
      <c r="Y310" s="27"/>
      <c r="Z310" s="57">
        <f t="shared" si="6"/>
        <v>0</v>
      </c>
      <c r="AA310" s="56"/>
      <c r="AB310" s="137"/>
      <c r="AC310" s="15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15">
        <v>45959</v>
      </c>
      <c r="B311" s="49" t="s">
        <v>101</v>
      </c>
      <c r="C311" s="27" t="s">
        <v>44</v>
      </c>
      <c r="D311" s="27" t="s">
        <v>41</v>
      </c>
      <c r="E311" s="50" t="s">
        <v>222</v>
      </c>
      <c r="F311" s="51" t="str">
        <f>IFERROR(VLOOKUP(E311,#REF!,2,0),"-")</f>
        <v>-</v>
      </c>
      <c r="G311" s="50" t="s">
        <v>29</v>
      </c>
      <c r="H311" s="2" t="s">
        <v>216</v>
      </c>
      <c r="I311" s="2" t="s">
        <v>2272</v>
      </c>
      <c r="J311" s="2" t="s">
        <v>252</v>
      </c>
      <c r="K311" s="56"/>
      <c r="L311" s="56" t="s">
        <v>2273</v>
      </c>
      <c r="M311" s="56" t="s">
        <v>260</v>
      </c>
      <c r="N311" s="56">
        <v>40</v>
      </c>
      <c r="O311" s="56"/>
      <c r="P311" s="56">
        <v>800</v>
      </c>
      <c r="Q311" s="56">
        <v>220</v>
      </c>
      <c r="R311" s="56"/>
      <c r="S311" s="56"/>
      <c r="T311" s="56">
        <v>130</v>
      </c>
      <c r="U311" s="56"/>
      <c r="V311" s="56"/>
      <c r="W311" s="56"/>
      <c r="X311" s="57">
        <f t="shared" si="7"/>
        <v>1150</v>
      </c>
      <c r="Y311" s="27">
        <v>3800</v>
      </c>
      <c r="Z311" s="57">
        <f t="shared" si="6"/>
        <v>4950</v>
      </c>
      <c r="AA311" s="56"/>
      <c r="AB311" s="14" t="s">
        <v>2285</v>
      </c>
      <c r="AC311" s="15">
        <v>45961</v>
      </c>
      <c r="AD311" s="56"/>
      <c r="AE311" s="56"/>
      <c r="AF311" s="56"/>
      <c r="AG311" s="56"/>
      <c r="AH311" s="56"/>
      <c r="AI311" s="56">
        <v>350</v>
      </c>
      <c r="AJ311" s="56"/>
      <c r="AK311" s="56"/>
      <c r="AL311" s="56">
        <v>100</v>
      </c>
      <c r="AM311" s="56"/>
      <c r="AN311" s="56"/>
      <c r="AO311" s="56"/>
      <c r="AP311" s="59"/>
      <c r="AQ311" s="60"/>
      <c r="AR311" s="59"/>
      <c r="AS311" s="59"/>
    </row>
    <row r="312" spans="1:45" ht="18.75" customHeight="1">
      <c r="A312" s="15">
        <v>45959</v>
      </c>
      <c r="B312" s="49" t="s">
        <v>101</v>
      </c>
      <c r="C312" s="27" t="s">
        <v>46</v>
      </c>
      <c r="D312" s="27" t="s">
        <v>41</v>
      </c>
      <c r="E312" s="50" t="s">
        <v>275</v>
      </c>
      <c r="F312" s="51" t="str">
        <f>IFERROR(VLOOKUP(E312,#REF!,2,0),"-")</f>
        <v>-</v>
      </c>
      <c r="G312" s="50" t="s">
        <v>29</v>
      </c>
      <c r="H312" s="2" t="s">
        <v>216</v>
      </c>
      <c r="I312" s="2" t="s">
        <v>2272</v>
      </c>
      <c r="J312" s="2" t="s">
        <v>252</v>
      </c>
      <c r="K312" s="56"/>
      <c r="L312" s="56" t="s">
        <v>2273</v>
      </c>
      <c r="M312" s="56" t="s">
        <v>2286</v>
      </c>
      <c r="N312" s="56">
        <v>40</v>
      </c>
      <c r="O312" s="56"/>
      <c r="P312" s="56">
        <v>800</v>
      </c>
      <c r="Q312" s="56">
        <v>220</v>
      </c>
      <c r="R312" s="56"/>
      <c r="S312" s="56"/>
      <c r="T312" s="56">
        <v>130</v>
      </c>
      <c r="U312" s="56"/>
      <c r="V312" s="56"/>
      <c r="W312" s="56"/>
      <c r="X312" s="57">
        <f t="shared" si="7"/>
        <v>1150</v>
      </c>
      <c r="Y312" s="27">
        <v>3800</v>
      </c>
      <c r="Z312" s="57">
        <f t="shared" si="6"/>
        <v>4950</v>
      </c>
      <c r="AA312" s="56"/>
      <c r="AB312" s="14" t="s">
        <v>2287</v>
      </c>
      <c r="AC312" s="15">
        <v>45961</v>
      </c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9"/>
      <c r="AQ312" s="60"/>
      <c r="AR312" s="59"/>
      <c r="AS312" s="59"/>
    </row>
    <row r="313" spans="1:45" ht="18.75" customHeight="1">
      <c r="A313" s="15">
        <v>45959</v>
      </c>
      <c r="B313" s="49" t="s">
        <v>30</v>
      </c>
      <c r="C313" s="27" t="s">
        <v>47</v>
      </c>
      <c r="D313" s="27" t="s">
        <v>41</v>
      </c>
      <c r="E313" s="50" t="s">
        <v>286</v>
      </c>
      <c r="F313" s="51" t="str">
        <f>IFERROR(VLOOKUP(E313,#REF!,2,0),"-")</f>
        <v>-</v>
      </c>
      <c r="G313" s="50"/>
      <c r="H313" s="56"/>
      <c r="I313" s="105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7">
        <f t="shared" si="7"/>
        <v>0</v>
      </c>
      <c r="Y313" s="27"/>
      <c r="Z313" s="57">
        <f t="shared" si="6"/>
        <v>0</v>
      </c>
      <c r="AA313" s="56"/>
      <c r="AB313" s="4"/>
      <c r="AC313" s="89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45959</v>
      </c>
      <c r="B314" s="49" t="s">
        <v>101</v>
      </c>
      <c r="C314" s="27" t="s">
        <v>50</v>
      </c>
      <c r="D314" s="27" t="s">
        <v>41</v>
      </c>
      <c r="E314" s="50" t="s">
        <v>219</v>
      </c>
      <c r="F314" s="51" t="str">
        <f>IFERROR(VLOOKUP(E314,#REF!,2,0),"-")</f>
        <v>-</v>
      </c>
      <c r="G314" s="50" t="s">
        <v>29</v>
      </c>
      <c r="H314" s="2" t="s">
        <v>216</v>
      </c>
      <c r="I314" s="2" t="s">
        <v>2272</v>
      </c>
      <c r="J314" s="2" t="s">
        <v>252</v>
      </c>
      <c r="K314" s="56"/>
      <c r="L314" s="56" t="s">
        <v>2273</v>
      </c>
      <c r="M314" s="56" t="s">
        <v>2288</v>
      </c>
      <c r="N314" s="56">
        <v>40</v>
      </c>
      <c r="O314" s="56"/>
      <c r="P314" s="56">
        <v>800</v>
      </c>
      <c r="Q314" s="56">
        <v>220</v>
      </c>
      <c r="R314" s="56"/>
      <c r="S314" s="56"/>
      <c r="T314" s="56">
        <v>130</v>
      </c>
      <c r="U314" s="56"/>
      <c r="V314" s="56"/>
      <c r="W314" s="56"/>
      <c r="X314" s="57">
        <f t="shared" si="7"/>
        <v>1150</v>
      </c>
      <c r="Y314" s="27">
        <v>3800</v>
      </c>
      <c r="Z314" s="57">
        <f t="shared" si="6"/>
        <v>4950</v>
      </c>
      <c r="AA314" s="56"/>
      <c r="AB314" s="14" t="s">
        <v>2289</v>
      </c>
      <c r="AC314" s="15">
        <v>45961</v>
      </c>
      <c r="AD314" s="56"/>
      <c r="AE314" s="56"/>
      <c r="AF314" s="56"/>
      <c r="AG314" s="56"/>
      <c r="AH314" s="56"/>
      <c r="AI314" s="56">
        <v>350</v>
      </c>
      <c r="AJ314" s="56"/>
      <c r="AK314" s="56"/>
      <c r="AL314" s="56">
        <v>100</v>
      </c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45959</v>
      </c>
      <c r="B315" s="49" t="s">
        <v>42</v>
      </c>
      <c r="C315" s="27" t="s">
        <v>54</v>
      </c>
      <c r="D315" s="27" t="s">
        <v>41</v>
      </c>
      <c r="E315" s="50" t="s">
        <v>227</v>
      </c>
      <c r="F315" s="51" t="str">
        <f>IFERROR(VLOOKUP(E315,#REF!,2,0),"-")</f>
        <v>-</v>
      </c>
      <c r="G315" s="50" t="s">
        <v>35</v>
      </c>
      <c r="H315" s="56" t="s">
        <v>252</v>
      </c>
      <c r="I315" s="56" t="s">
        <v>1830</v>
      </c>
      <c r="J315" s="56" t="s">
        <v>107</v>
      </c>
      <c r="K315" s="56">
        <v>1664</v>
      </c>
      <c r="L315" s="56" t="s">
        <v>2290</v>
      </c>
      <c r="M315" s="56" t="s">
        <v>2291</v>
      </c>
      <c r="N315" s="56">
        <v>20</v>
      </c>
      <c r="O315" s="56"/>
      <c r="P315" s="56">
        <v>650</v>
      </c>
      <c r="Q315" s="56">
        <v>250</v>
      </c>
      <c r="R315" s="56"/>
      <c r="S315" s="56"/>
      <c r="T315" s="56">
        <v>100</v>
      </c>
      <c r="U315" s="56"/>
      <c r="V315" s="56"/>
      <c r="W315" s="56"/>
      <c r="X315" s="57">
        <f t="shared" si="7"/>
        <v>1000</v>
      </c>
      <c r="Y315" s="27">
        <v>4363</v>
      </c>
      <c r="Z315" s="57">
        <f t="shared" si="6"/>
        <v>5363</v>
      </c>
      <c r="AA315" s="56"/>
      <c r="AB315" s="14" t="s">
        <v>2292</v>
      </c>
      <c r="AC315" s="15">
        <v>45964</v>
      </c>
      <c r="AD315" s="56"/>
      <c r="AE315" s="56"/>
      <c r="AF315" s="56"/>
      <c r="AG315" s="56"/>
      <c r="AH315" s="56"/>
      <c r="AI315" s="56">
        <v>350</v>
      </c>
      <c r="AJ315" s="56"/>
      <c r="AK315" s="56"/>
      <c r="AL315" s="56">
        <v>100</v>
      </c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45959</v>
      </c>
      <c r="B316" s="49" t="s">
        <v>1948</v>
      </c>
      <c r="C316" s="27" t="s">
        <v>56</v>
      </c>
      <c r="D316" s="27" t="s">
        <v>41</v>
      </c>
      <c r="E316" s="50" t="s">
        <v>253</v>
      </c>
      <c r="F316" s="51" t="str">
        <f>IFERROR(VLOOKUP(E316,#REF!,2,0),"-")</f>
        <v>-</v>
      </c>
      <c r="G316" s="50" t="s">
        <v>29</v>
      </c>
      <c r="H316" s="56" t="s">
        <v>124</v>
      </c>
      <c r="I316" s="56" t="s">
        <v>62</v>
      </c>
      <c r="J316" s="56" t="s">
        <v>95</v>
      </c>
      <c r="K316" s="56" t="s">
        <v>2293</v>
      </c>
      <c r="L316" s="56" t="s">
        <v>2294</v>
      </c>
      <c r="M316" s="56" t="s">
        <v>2295</v>
      </c>
      <c r="N316" s="56">
        <v>40</v>
      </c>
      <c r="O316" s="56"/>
      <c r="P316" s="56">
        <v>856</v>
      </c>
      <c r="Q316" s="56">
        <v>267.5</v>
      </c>
      <c r="R316" s="56"/>
      <c r="S316" s="56"/>
      <c r="T316" s="56">
        <v>130</v>
      </c>
      <c r="U316" s="56"/>
      <c r="V316" s="56"/>
      <c r="W316" s="56"/>
      <c r="X316" s="57">
        <f t="shared" si="7"/>
        <v>1253.5</v>
      </c>
      <c r="Y316" s="27">
        <v>4000</v>
      </c>
      <c r="Z316" s="57">
        <f t="shared" si="6"/>
        <v>5253.5</v>
      </c>
      <c r="AA316" s="56"/>
      <c r="AB316" s="14" t="s">
        <v>2296</v>
      </c>
      <c r="AC316" s="15">
        <v>45961</v>
      </c>
      <c r="AD316" s="56"/>
      <c r="AE316" s="56"/>
      <c r="AF316" s="56"/>
      <c r="AG316" s="56"/>
      <c r="AH316" s="56"/>
      <c r="AI316" s="56">
        <v>350</v>
      </c>
      <c r="AJ316" s="56"/>
      <c r="AK316" s="56"/>
      <c r="AL316" s="56">
        <v>100</v>
      </c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45959</v>
      </c>
      <c r="B317" s="49" t="s">
        <v>1948</v>
      </c>
      <c r="C317" s="27" t="s">
        <v>78</v>
      </c>
      <c r="D317" s="27" t="s">
        <v>41</v>
      </c>
      <c r="E317" s="50" t="s">
        <v>55</v>
      </c>
      <c r="F317" s="51" t="str">
        <f>IFERROR(VLOOKUP(E317,#REF!,2,0),"-")</f>
        <v>-</v>
      </c>
      <c r="G317" s="50" t="s">
        <v>35</v>
      </c>
      <c r="H317" s="56" t="s">
        <v>98</v>
      </c>
      <c r="I317" s="56" t="s">
        <v>2160</v>
      </c>
      <c r="J317" s="56" t="s">
        <v>250</v>
      </c>
      <c r="K317" s="56" t="s">
        <v>2297</v>
      </c>
      <c r="L317" s="56" t="s">
        <v>2298</v>
      </c>
      <c r="M317" s="56" t="s">
        <v>2299</v>
      </c>
      <c r="N317" s="56">
        <v>40</v>
      </c>
      <c r="O317" s="56"/>
      <c r="P317" s="56">
        <v>1284</v>
      </c>
      <c r="Q317" s="56">
        <v>267.5</v>
      </c>
      <c r="R317" s="56"/>
      <c r="S317" s="56"/>
      <c r="T317" s="56"/>
      <c r="U317" s="56"/>
      <c r="V317" s="56"/>
      <c r="W317" s="56">
        <v>36</v>
      </c>
      <c r="X317" s="57">
        <f t="shared" si="7"/>
        <v>1515.5</v>
      </c>
      <c r="Y317" s="27">
        <v>3900</v>
      </c>
      <c r="Z317" s="57">
        <f t="shared" si="6"/>
        <v>5415.5</v>
      </c>
      <c r="AA317" s="56"/>
      <c r="AB317" s="14" t="s">
        <v>2300</v>
      </c>
      <c r="AC317" s="15">
        <v>45964</v>
      </c>
      <c r="AD317" s="56"/>
      <c r="AE317" s="56"/>
      <c r="AF317" s="56"/>
      <c r="AG317" s="56"/>
      <c r="AH317" s="56"/>
      <c r="AI317" s="56">
        <v>350</v>
      </c>
      <c r="AJ317" s="56"/>
      <c r="AK317" s="56"/>
      <c r="AL317" s="56">
        <v>100</v>
      </c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45959</v>
      </c>
      <c r="B318" s="49" t="s">
        <v>42</v>
      </c>
      <c r="C318" s="27" t="s">
        <v>79</v>
      </c>
      <c r="D318" s="27" t="s">
        <v>41</v>
      </c>
      <c r="E318" s="50" t="s">
        <v>53</v>
      </c>
      <c r="F318" s="51" t="str">
        <f>IFERROR(VLOOKUP(E318,#REF!,2,0),"-")</f>
        <v>-</v>
      </c>
      <c r="G318" s="50" t="s">
        <v>35</v>
      </c>
      <c r="H318" s="56" t="s">
        <v>252</v>
      </c>
      <c r="I318" s="56" t="s">
        <v>1823</v>
      </c>
      <c r="J318" s="56" t="s">
        <v>1892</v>
      </c>
      <c r="K318" s="56">
        <v>1639</v>
      </c>
      <c r="L318" s="56" t="s">
        <v>2211</v>
      </c>
      <c r="M318" s="56" t="s">
        <v>2301</v>
      </c>
      <c r="N318" s="56">
        <v>40</v>
      </c>
      <c r="O318" s="56"/>
      <c r="P318" s="56">
        <v>1284</v>
      </c>
      <c r="Q318" s="56">
        <v>255</v>
      </c>
      <c r="R318" s="56"/>
      <c r="S318" s="56"/>
      <c r="T318" s="56">
        <v>100</v>
      </c>
      <c r="U318" s="56"/>
      <c r="V318" s="56"/>
      <c r="W318" s="56"/>
      <c r="X318" s="57">
        <f t="shared" si="7"/>
        <v>1639</v>
      </c>
      <c r="Y318" s="27">
        <v>4363</v>
      </c>
      <c r="Z318" s="57">
        <f t="shared" si="6"/>
        <v>6002</v>
      </c>
      <c r="AA318" s="56"/>
      <c r="AB318" s="13" t="s">
        <v>2239</v>
      </c>
      <c r="AC318" s="89">
        <v>45961</v>
      </c>
      <c r="AD318" s="56"/>
      <c r="AE318" s="56"/>
      <c r="AF318" s="56"/>
      <c r="AG318" s="56"/>
      <c r="AH318" s="56"/>
      <c r="AI318" s="56">
        <v>350</v>
      </c>
      <c r="AJ318" s="56"/>
      <c r="AK318" s="56"/>
      <c r="AL318" s="56">
        <v>100</v>
      </c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45959</v>
      </c>
      <c r="B319" s="49" t="s">
        <v>1948</v>
      </c>
      <c r="C319" s="27" t="s">
        <v>80</v>
      </c>
      <c r="D319" s="27" t="s">
        <v>41</v>
      </c>
      <c r="E319" s="50" t="s">
        <v>258</v>
      </c>
      <c r="F319" s="51" t="str">
        <f>IFERROR(VLOOKUP(E319,#REF!,2,0),"-")</f>
        <v>-</v>
      </c>
      <c r="G319" s="50" t="s">
        <v>29</v>
      </c>
      <c r="H319" s="56" t="s">
        <v>113</v>
      </c>
      <c r="I319" s="56" t="s">
        <v>2280</v>
      </c>
      <c r="J319" s="56" t="s">
        <v>106</v>
      </c>
      <c r="K319" s="56" t="s">
        <v>2281</v>
      </c>
      <c r="L319" s="56" t="s">
        <v>2282</v>
      </c>
      <c r="M319" s="56" t="s">
        <v>2302</v>
      </c>
      <c r="N319" s="56">
        <v>40</v>
      </c>
      <c r="O319" s="56"/>
      <c r="P319" s="56">
        <v>1070</v>
      </c>
      <c r="Q319" s="56">
        <v>250</v>
      </c>
      <c r="R319" s="56"/>
      <c r="S319" s="56"/>
      <c r="T319" s="56">
        <v>130</v>
      </c>
      <c r="U319" s="56"/>
      <c r="V319" s="56">
        <v>1200</v>
      </c>
      <c r="W319" s="56">
        <v>30</v>
      </c>
      <c r="X319" s="57">
        <f t="shared" si="7"/>
        <v>2620</v>
      </c>
      <c r="Y319" s="27">
        <v>3500</v>
      </c>
      <c r="Z319" s="57">
        <f t="shared" si="6"/>
        <v>6120</v>
      </c>
      <c r="AA319" s="56"/>
      <c r="AB319" s="14" t="s">
        <v>2284</v>
      </c>
      <c r="AC319" s="15">
        <v>45961</v>
      </c>
      <c r="AD319" s="56"/>
      <c r="AE319" s="56"/>
      <c r="AF319" s="56"/>
      <c r="AG319" s="56"/>
      <c r="AH319" s="56"/>
      <c r="AI319" s="56">
        <v>350</v>
      </c>
      <c r="AJ319" s="56"/>
      <c r="AK319" s="56"/>
      <c r="AL319" s="56">
        <v>100</v>
      </c>
      <c r="AM319" s="56"/>
      <c r="AN319" s="56"/>
      <c r="AO319" s="56"/>
      <c r="AP319" s="59"/>
      <c r="AQ319" s="60"/>
      <c r="AR319" s="59"/>
      <c r="AS319" s="59"/>
    </row>
    <row r="320" spans="1:45" ht="18.75" customHeight="1">
      <c r="A320" s="15">
        <v>45959</v>
      </c>
      <c r="B320" s="49" t="s">
        <v>30</v>
      </c>
      <c r="C320" s="27" t="s">
        <v>81</v>
      </c>
      <c r="D320" s="27" t="s">
        <v>41</v>
      </c>
      <c r="E320" s="50" t="s">
        <v>74</v>
      </c>
      <c r="F320" s="51" t="str">
        <f>IFERROR(VLOOKUP(E320,#REF!,2,0),"-")</f>
        <v>-</v>
      </c>
      <c r="G320" s="50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7"/>
        <v>0</v>
      </c>
      <c r="Y320" s="27"/>
      <c r="Z320" s="57">
        <f t="shared" si="6"/>
        <v>0</v>
      </c>
      <c r="AA320" s="56"/>
      <c r="AB320" s="4"/>
      <c r="AC320" s="89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45959</v>
      </c>
      <c r="B321" s="49" t="s">
        <v>42</v>
      </c>
      <c r="C321" s="27" t="s">
        <v>256</v>
      </c>
      <c r="D321" s="27" t="s">
        <v>41</v>
      </c>
      <c r="E321" s="50" t="s">
        <v>266</v>
      </c>
      <c r="F321" s="51" t="str">
        <f>IFERROR(VLOOKUP(E321,#REF!,2,0),"-")</f>
        <v>-</v>
      </c>
      <c r="G321" s="50" t="s">
        <v>35</v>
      </c>
      <c r="H321" s="56" t="s">
        <v>252</v>
      </c>
      <c r="I321" s="56" t="s">
        <v>1823</v>
      </c>
      <c r="J321" s="56" t="s">
        <v>1892</v>
      </c>
      <c r="K321" s="56">
        <v>1639</v>
      </c>
      <c r="L321" s="56" t="s">
        <v>2211</v>
      </c>
      <c r="M321" s="56" t="s">
        <v>2303</v>
      </c>
      <c r="N321" s="56">
        <v>40</v>
      </c>
      <c r="O321" s="56"/>
      <c r="P321" s="56">
        <v>1284</v>
      </c>
      <c r="Q321" s="56">
        <v>255</v>
      </c>
      <c r="R321" s="56"/>
      <c r="S321" s="56"/>
      <c r="T321" s="56">
        <v>100</v>
      </c>
      <c r="U321" s="56"/>
      <c r="V321" s="56"/>
      <c r="W321" s="56"/>
      <c r="X321" s="57">
        <f t="shared" si="7"/>
        <v>1639</v>
      </c>
      <c r="Y321" s="27">
        <v>4363</v>
      </c>
      <c r="Z321" s="57">
        <f t="shared" si="6"/>
        <v>6002</v>
      </c>
      <c r="AA321" s="56"/>
      <c r="AB321" s="13" t="s">
        <v>2239</v>
      </c>
      <c r="AC321" s="89">
        <v>45961</v>
      </c>
      <c r="AD321" s="56"/>
      <c r="AE321" s="56"/>
      <c r="AF321" s="56"/>
      <c r="AG321" s="56"/>
      <c r="AH321" s="56"/>
      <c r="AI321" s="56">
        <v>350</v>
      </c>
      <c r="AJ321" s="56"/>
      <c r="AK321" s="56"/>
      <c r="AL321" s="56">
        <v>100</v>
      </c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45959</v>
      </c>
      <c r="B322" s="49" t="s">
        <v>30</v>
      </c>
      <c r="C322" s="27" t="s">
        <v>259</v>
      </c>
      <c r="D322" s="27" t="s">
        <v>41</v>
      </c>
      <c r="E322" s="50" t="s">
        <v>32</v>
      </c>
      <c r="F322" s="51" t="str">
        <f>IFERROR(VLOOKUP(E322,#REF!,2,0),"-")</f>
        <v>-</v>
      </c>
      <c r="G322" s="50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7">
        <f t="shared" si="7"/>
        <v>0</v>
      </c>
      <c r="Y322" s="27"/>
      <c r="Z322" s="57">
        <f t="shared" si="6"/>
        <v>0</v>
      </c>
      <c r="AA322" s="56"/>
      <c r="AB322" s="137"/>
      <c r="AC322" s="15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9"/>
      <c r="AQ322" s="60"/>
      <c r="AR322" s="59"/>
      <c r="AS322" s="59"/>
    </row>
    <row r="323" spans="1:45" ht="18.75" customHeight="1">
      <c r="A323" s="15">
        <v>45959</v>
      </c>
      <c r="B323" s="49" t="s">
        <v>60</v>
      </c>
      <c r="C323" s="27" t="s">
        <v>282</v>
      </c>
      <c r="D323" s="27" t="s">
        <v>41</v>
      </c>
      <c r="E323" s="50" t="s">
        <v>210</v>
      </c>
      <c r="F323" s="51" t="str">
        <f>IFERROR(VLOOKUP(E323,#REF!,2,0),"-")</f>
        <v>-</v>
      </c>
      <c r="G323" s="50"/>
      <c r="H323" s="56"/>
      <c r="I323" s="56"/>
      <c r="J323" s="56"/>
      <c r="K323" s="56"/>
      <c r="L323" s="91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7">
        <f t="shared" si="7"/>
        <v>0</v>
      </c>
      <c r="Y323" s="27"/>
      <c r="Z323" s="57">
        <f t="shared" si="6"/>
        <v>0</v>
      </c>
      <c r="AA323" s="56"/>
      <c r="AB323" s="137"/>
      <c r="AC323" s="15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135" t="s">
        <v>2261</v>
      </c>
      <c r="AP323" s="59"/>
      <c r="AQ323" s="60"/>
      <c r="AR323" s="59"/>
      <c r="AS323" s="59"/>
    </row>
    <row r="324" spans="1:45" ht="18.75" customHeight="1">
      <c r="A324" s="80">
        <v>45959</v>
      </c>
      <c r="B324" s="81" t="s">
        <v>30</v>
      </c>
      <c r="C324" s="82" t="s">
        <v>1915</v>
      </c>
      <c r="D324" s="82" t="s">
        <v>41</v>
      </c>
      <c r="E324" s="83" t="s">
        <v>32</v>
      </c>
      <c r="F324" s="84" t="str">
        <f>IFERROR(VLOOKUP(E324,#REF!,2,0),"-")</f>
        <v>-</v>
      </c>
      <c r="G324" s="83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6">
        <f t="shared" si="7"/>
        <v>0</v>
      </c>
      <c r="Y324" s="82"/>
      <c r="Z324" s="86">
        <f t="shared" si="6"/>
        <v>0</v>
      </c>
      <c r="AA324" s="85"/>
      <c r="AB324" s="142"/>
      <c r="AC324" s="80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7"/>
      <c r="AQ324" s="88"/>
      <c r="AR324" s="87"/>
      <c r="AS324" s="87"/>
    </row>
    <row r="325" spans="1:45" ht="18.75" customHeight="1">
      <c r="A325" s="15">
        <v>45960</v>
      </c>
      <c r="B325" s="49" t="s">
        <v>1948</v>
      </c>
      <c r="C325" s="27" t="s">
        <v>22</v>
      </c>
      <c r="D325" s="27" t="s">
        <v>23</v>
      </c>
      <c r="E325" s="50" t="s">
        <v>207</v>
      </c>
      <c r="F325" s="51" t="str">
        <f>IFERROR(VLOOKUP(E325,#REF!,2,0),"-")</f>
        <v>-</v>
      </c>
      <c r="G325" s="50" t="s">
        <v>29</v>
      </c>
      <c r="H325" s="56" t="s">
        <v>140</v>
      </c>
      <c r="I325" s="56" t="s">
        <v>1818</v>
      </c>
      <c r="J325" s="56" t="s">
        <v>117</v>
      </c>
      <c r="K325" s="56" t="s">
        <v>2304</v>
      </c>
      <c r="L325" s="98" t="s">
        <v>2305</v>
      </c>
      <c r="M325" s="56" t="s">
        <v>2306</v>
      </c>
      <c r="N325" s="56">
        <v>40</v>
      </c>
      <c r="O325" s="56"/>
      <c r="P325" s="56">
        <v>856</v>
      </c>
      <c r="Q325" s="56">
        <v>249.99</v>
      </c>
      <c r="R325" s="56"/>
      <c r="S325" s="56"/>
      <c r="T325" s="56">
        <v>130</v>
      </c>
      <c r="U325" s="56"/>
      <c r="V325" s="56"/>
      <c r="W325" s="56"/>
      <c r="X325" s="57">
        <f t="shared" si="7"/>
        <v>1235.99</v>
      </c>
      <c r="Y325" s="27">
        <v>4000</v>
      </c>
      <c r="Z325" s="57">
        <f t="shared" si="6"/>
        <v>5235.99</v>
      </c>
      <c r="AA325" s="56"/>
      <c r="AB325" s="14" t="s">
        <v>2307</v>
      </c>
      <c r="AC325" s="15">
        <v>45964</v>
      </c>
      <c r="AD325" s="56"/>
      <c r="AE325" s="56"/>
      <c r="AF325" s="56"/>
      <c r="AG325" s="56"/>
      <c r="AH325" s="56"/>
      <c r="AI325" s="56">
        <v>350</v>
      </c>
      <c r="AJ325" s="56"/>
      <c r="AK325" s="56"/>
      <c r="AL325" s="56">
        <v>100</v>
      </c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45960</v>
      </c>
      <c r="B326" s="49" t="s">
        <v>1948</v>
      </c>
      <c r="C326" s="27" t="s">
        <v>28</v>
      </c>
      <c r="D326" s="27" t="s">
        <v>23</v>
      </c>
      <c r="E326" s="50" t="s">
        <v>261</v>
      </c>
      <c r="F326" s="51" t="str">
        <f>IFERROR(VLOOKUP(E326,#REF!,2,0),"-")</f>
        <v>-</v>
      </c>
      <c r="G326" s="50" t="s">
        <v>29</v>
      </c>
      <c r="H326" s="56" t="s">
        <v>140</v>
      </c>
      <c r="I326" s="56" t="s">
        <v>1818</v>
      </c>
      <c r="J326" s="56" t="s">
        <v>117</v>
      </c>
      <c r="K326" s="56" t="s">
        <v>2304</v>
      </c>
      <c r="L326" s="98" t="s">
        <v>2305</v>
      </c>
      <c r="M326" s="56" t="s">
        <v>2308</v>
      </c>
      <c r="N326" s="56">
        <v>40</v>
      </c>
      <c r="O326" s="56"/>
      <c r="P326" s="56">
        <v>856</v>
      </c>
      <c r="Q326" s="56">
        <v>249.99</v>
      </c>
      <c r="R326" s="56"/>
      <c r="S326" s="56"/>
      <c r="T326" s="56">
        <v>130</v>
      </c>
      <c r="U326" s="56"/>
      <c r="V326" s="56"/>
      <c r="W326" s="56"/>
      <c r="X326" s="57">
        <f t="shared" si="7"/>
        <v>1235.99</v>
      </c>
      <c r="Y326" s="27">
        <v>4000</v>
      </c>
      <c r="Z326" s="57">
        <f t="shared" si="6"/>
        <v>5235.99</v>
      </c>
      <c r="AA326" s="56"/>
      <c r="AB326" s="14" t="s">
        <v>2307</v>
      </c>
      <c r="AC326" s="15">
        <v>45964</v>
      </c>
      <c r="AD326" s="56"/>
      <c r="AE326" s="56"/>
      <c r="AF326" s="56"/>
      <c r="AG326" s="56"/>
      <c r="AH326" s="56"/>
      <c r="AI326" s="56">
        <v>350</v>
      </c>
      <c r="AJ326" s="56"/>
      <c r="AK326" s="56"/>
      <c r="AL326" s="56">
        <v>100</v>
      </c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15">
        <v>45960</v>
      </c>
      <c r="B327" s="49" t="s">
        <v>1948</v>
      </c>
      <c r="C327" s="27" t="s">
        <v>31</v>
      </c>
      <c r="D327" s="27" t="s">
        <v>23</v>
      </c>
      <c r="E327" s="50" t="s">
        <v>1895</v>
      </c>
      <c r="F327" s="51" t="str">
        <f>IFERROR(VLOOKUP(E327,#REF!,2,0),"-")</f>
        <v>-</v>
      </c>
      <c r="G327" s="50" t="s">
        <v>35</v>
      </c>
      <c r="H327" s="56" t="s">
        <v>98</v>
      </c>
      <c r="I327" s="56" t="s">
        <v>2160</v>
      </c>
      <c r="J327" s="56" t="s">
        <v>250</v>
      </c>
      <c r="K327" s="56" t="s">
        <v>2309</v>
      </c>
      <c r="L327" s="56">
        <v>2101774938</v>
      </c>
      <c r="M327" s="56" t="s">
        <v>2310</v>
      </c>
      <c r="N327" s="56">
        <v>40</v>
      </c>
      <c r="O327" s="56"/>
      <c r="P327" s="56">
        <v>1284</v>
      </c>
      <c r="Q327" s="56">
        <v>267.5</v>
      </c>
      <c r="R327" s="56"/>
      <c r="S327" s="56"/>
      <c r="T327" s="56"/>
      <c r="U327" s="56"/>
      <c r="V327" s="56"/>
      <c r="W327" s="56">
        <v>36</v>
      </c>
      <c r="X327" s="57">
        <f t="shared" si="7"/>
        <v>1515.5</v>
      </c>
      <c r="Y327" s="27">
        <v>3900</v>
      </c>
      <c r="Z327" s="57">
        <f t="shared" si="6"/>
        <v>5415.5</v>
      </c>
      <c r="AA327" s="56"/>
      <c r="AB327" s="14" t="s">
        <v>2311</v>
      </c>
      <c r="AC327" s="15">
        <v>45961</v>
      </c>
      <c r="AD327" s="56"/>
      <c r="AE327" s="56"/>
      <c r="AF327" s="56"/>
      <c r="AG327" s="56"/>
      <c r="AH327" s="56"/>
      <c r="AI327" s="56">
        <v>350</v>
      </c>
      <c r="AJ327" s="56"/>
      <c r="AK327" s="56"/>
      <c r="AL327" s="56">
        <v>100</v>
      </c>
      <c r="AM327" s="56"/>
      <c r="AN327" s="56"/>
      <c r="AO327" s="56"/>
      <c r="AP327" s="59"/>
      <c r="AQ327" s="60"/>
      <c r="AR327" s="59"/>
      <c r="AS327" s="59"/>
    </row>
    <row r="328" spans="1:45" ht="18.75" customHeight="1">
      <c r="A328" s="15">
        <v>45960</v>
      </c>
      <c r="B328" s="49" t="s">
        <v>1900</v>
      </c>
      <c r="C328" s="27" t="s">
        <v>33</v>
      </c>
      <c r="D328" s="27" t="s">
        <v>23</v>
      </c>
      <c r="E328" s="50" t="s">
        <v>1926</v>
      </c>
      <c r="F328" s="51" t="str">
        <f>IFERROR(VLOOKUP(E328,#REF!,2,0),"-")</f>
        <v>-</v>
      </c>
      <c r="G328" s="50" t="s">
        <v>29</v>
      </c>
      <c r="H328" s="56" t="s">
        <v>171</v>
      </c>
      <c r="I328" s="56" t="s">
        <v>1901</v>
      </c>
      <c r="J328" s="56" t="s">
        <v>252</v>
      </c>
      <c r="K328" s="56" t="s">
        <v>2312</v>
      </c>
      <c r="L328" s="56" t="s">
        <v>2313</v>
      </c>
      <c r="M328" s="56" t="s">
        <v>2314</v>
      </c>
      <c r="N328" s="56">
        <v>20</v>
      </c>
      <c r="O328" s="56"/>
      <c r="P328" s="56">
        <v>574.5</v>
      </c>
      <c r="Q328" s="56"/>
      <c r="R328" s="56"/>
      <c r="S328" s="56"/>
      <c r="T328" s="56">
        <v>130</v>
      </c>
      <c r="U328" s="56"/>
      <c r="V328" s="56"/>
      <c r="W328" s="56"/>
      <c r="X328" s="57">
        <f t="shared" si="7"/>
        <v>704.5</v>
      </c>
      <c r="Y328" s="27">
        <v>6300</v>
      </c>
      <c r="Z328" s="57">
        <f t="shared" si="6"/>
        <v>7004.5</v>
      </c>
      <c r="AA328" s="56"/>
      <c r="AB328" s="14" t="s">
        <v>1739</v>
      </c>
      <c r="AC328" s="15">
        <v>45964</v>
      </c>
      <c r="AD328" s="56"/>
      <c r="AE328" s="56"/>
      <c r="AF328" s="56"/>
      <c r="AG328" s="56"/>
      <c r="AH328" s="56"/>
      <c r="AI328" s="56">
        <v>450</v>
      </c>
      <c r="AJ328" s="56"/>
      <c r="AK328" s="56"/>
      <c r="AL328" s="56">
        <v>100</v>
      </c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45960</v>
      </c>
      <c r="B329" s="49" t="s">
        <v>1948</v>
      </c>
      <c r="C329" s="27" t="s">
        <v>34</v>
      </c>
      <c r="D329" s="27" t="s">
        <v>23</v>
      </c>
      <c r="E329" s="50" t="s">
        <v>75</v>
      </c>
      <c r="F329" s="51" t="str">
        <f>IFERROR(VLOOKUP(E329,#REF!,2,0),"-")</f>
        <v>-</v>
      </c>
      <c r="G329" s="50" t="s">
        <v>29</v>
      </c>
      <c r="H329" s="56" t="s">
        <v>140</v>
      </c>
      <c r="I329" s="56" t="s">
        <v>1818</v>
      </c>
      <c r="J329" s="56" t="s">
        <v>117</v>
      </c>
      <c r="K329" s="56" t="s">
        <v>2304</v>
      </c>
      <c r="L329" s="98" t="s">
        <v>2305</v>
      </c>
      <c r="M329" s="56" t="s">
        <v>2315</v>
      </c>
      <c r="N329" s="56">
        <v>40</v>
      </c>
      <c r="O329" s="56"/>
      <c r="P329" s="56">
        <v>856</v>
      </c>
      <c r="Q329" s="56">
        <v>249.99</v>
      </c>
      <c r="R329" s="56"/>
      <c r="S329" s="56"/>
      <c r="T329" s="56">
        <v>130</v>
      </c>
      <c r="U329" s="56"/>
      <c r="V329" s="56"/>
      <c r="W329" s="56"/>
      <c r="X329" s="57">
        <f t="shared" si="7"/>
        <v>1235.99</v>
      </c>
      <c r="Y329" s="27">
        <v>4000</v>
      </c>
      <c r="Z329" s="57">
        <f t="shared" si="6"/>
        <v>5235.99</v>
      </c>
      <c r="AA329" s="56"/>
      <c r="AB329" s="14" t="s">
        <v>2307</v>
      </c>
      <c r="AC329" s="15">
        <v>45964</v>
      </c>
      <c r="AD329" s="56"/>
      <c r="AE329" s="56"/>
      <c r="AF329" s="56"/>
      <c r="AG329" s="56"/>
      <c r="AH329" s="56"/>
      <c r="AI329" s="56">
        <v>350</v>
      </c>
      <c r="AJ329" s="56"/>
      <c r="AK329" s="56"/>
      <c r="AL329" s="56">
        <v>100</v>
      </c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45960</v>
      </c>
      <c r="B330" s="49" t="s">
        <v>1948</v>
      </c>
      <c r="C330" s="27" t="s">
        <v>36</v>
      </c>
      <c r="D330" s="27" t="s">
        <v>23</v>
      </c>
      <c r="E330" s="50" t="s">
        <v>37</v>
      </c>
      <c r="F330" s="51" t="str">
        <f>IFERROR(VLOOKUP(E330,#REF!,2,0),"-")</f>
        <v>-</v>
      </c>
      <c r="G330" s="50" t="s">
        <v>29</v>
      </c>
      <c r="H330" s="56" t="s">
        <v>2316</v>
      </c>
      <c r="I330" s="56" t="s">
        <v>2317</v>
      </c>
      <c r="J330" s="56" t="s">
        <v>106</v>
      </c>
      <c r="K330" s="56" t="s">
        <v>2318</v>
      </c>
      <c r="L330" s="56" t="s">
        <v>2319</v>
      </c>
      <c r="M330" s="56" t="s">
        <v>2320</v>
      </c>
      <c r="N330" s="56">
        <v>40</v>
      </c>
      <c r="O330" s="56"/>
      <c r="P330" s="56">
        <v>856</v>
      </c>
      <c r="Q330" s="56">
        <v>214</v>
      </c>
      <c r="R330" s="56"/>
      <c r="S330" s="56"/>
      <c r="T330" s="56">
        <v>130</v>
      </c>
      <c r="U330" s="56"/>
      <c r="V330" s="56"/>
      <c r="W330" s="56"/>
      <c r="X330" s="57">
        <f t="shared" si="7"/>
        <v>1200</v>
      </c>
      <c r="Y330" s="27">
        <v>4200</v>
      </c>
      <c r="Z330" s="57">
        <f t="shared" si="6"/>
        <v>5400</v>
      </c>
      <c r="AA330" s="56"/>
      <c r="AB330" s="13" t="s">
        <v>2321</v>
      </c>
      <c r="AC330" s="89">
        <v>45966</v>
      </c>
      <c r="AD330" s="56"/>
      <c r="AE330" s="56"/>
      <c r="AF330" s="56"/>
      <c r="AG330" s="56"/>
      <c r="AH330" s="56"/>
      <c r="AI330" s="56">
        <v>350</v>
      </c>
      <c r="AJ330" s="56"/>
      <c r="AK330" s="56"/>
      <c r="AL330" s="56">
        <v>100</v>
      </c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45960</v>
      </c>
      <c r="B331" s="49" t="s">
        <v>211</v>
      </c>
      <c r="C331" s="27" t="s">
        <v>39</v>
      </c>
      <c r="D331" s="27" t="s">
        <v>23</v>
      </c>
      <c r="E331" s="50" t="s">
        <v>151</v>
      </c>
      <c r="F331" s="51" t="str">
        <f>IFERROR(VLOOKUP(E331,#REF!,2,0),"-")</f>
        <v>-</v>
      </c>
      <c r="G331" s="50" t="s">
        <v>35</v>
      </c>
      <c r="H331" s="56" t="s">
        <v>105</v>
      </c>
      <c r="I331" s="56" t="s">
        <v>2000</v>
      </c>
      <c r="J331" s="56" t="s">
        <v>115</v>
      </c>
      <c r="K331" s="56"/>
      <c r="L331" s="56" t="s">
        <v>2322</v>
      </c>
      <c r="M331" s="56" t="s">
        <v>2323</v>
      </c>
      <c r="N331" s="56">
        <v>40</v>
      </c>
      <c r="O331" s="56"/>
      <c r="P331" s="56">
        <v>1300</v>
      </c>
      <c r="Q331" s="56">
        <v>250</v>
      </c>
      <c r="R331" s="56">
        <v>1000</v>
      </c>
      <c r="S331" s="56"/>
      <c r="T331" s="56">
        <v>100</v>
      </c>
      <c r="U331" s="56"/>
      <c r="V331" s="56"/>
      <c r="W331" s="56"/>
      <c r="X331" s="57">
        <f t="shared" si="7"/>
        <v>2650</v>
      </c>
      <c r="Y331" s="27">
        <v>2000</v>
      </c>
      <c r="Z331" s="57">
        <f t="shared" si="6"/>
        <v>4650</v>
      </c>
      <c r="AA331" s="56"/>
      <c r="AB331" s="4"/>
      <c r="AC331" s="89"/>
      <c r="AD331" s="56"/>
      <c r="AE331" s="56"/>
      <c r="AF331" s="56"/>
      <c r="AG331" s="56"/>
      <c r="AH331" s="56"/>
      <c r="AI331" s="56">
        <v>200</v>
      </c>
      <c r="AJ331" s="56"/>
      <c r="AK331" s="56"/>
      <c r="AL331" s="56">
        <v>100</v>
      </c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45960</v>
      </c>
      <c r="B332" s="49" t="s">
        <v>211</v>
      </c>
      <c r="C332" s="27" t="s">
        <v>39</v>
      </c>
      <c r="D332" s="27" t="s">
        <v>23</v>
      </c>
      <c r="E332" s="50" t="s">
        <v>151</v>
      </c>
      <c r="F332" s="51" t="str">
        <f>IFERROR(VLOOKUP(E332,#REF!,2,0),"-")</f>
        <v>-</v>
      </c>
      <c r="G332" s="50" t="s">
        <v>35</v>
      </c>
      <c r="H332" s="56" t="s">
        <v>98</v>
      </c>
      <c r="I332" s="56" t="s">
        <v>2000</v>
      </c>
      <c r="J332" s="56" t="s">
        <v>116</v>
      </c>
      <c r="K332" s="56"/>
      <c r="L332" s="56">
        <v>258755029</v>
      </c>
      <c r="M332" s="56" t="s">
        <v>2324</v>
      </c>
      <c r="N332" s="56">
        <v>40</v>
      </c>
      <c r="O332" s="56"/>
      <c r="P332" s="56">
        <v>1284</v>
      </c>
      <c r="Q332" s="56">
        <v>267.5</v>
      </c>
      <c r="R332" s="56">
        <v>428</v>
      </c>
      <c r="S332" s="56"/>
      <c r="T332" s="56"/>
      <c r="U332" s="56"/>
      <c r="V332" s="56"/>
      <c r="W332" s="56"/>
      <c r="X332" s="57">
        <f t="shared" si="7"/>
        <v>1979.5</v>
      </c>
      <c r="Y332" s="27">
        <v>2000</v>
      </c>
      <c r="Z332" s="57">
        <f t="shared" si="6"/>
        <v>3979.5</v>
      </c>
      <c r="AA332" s="56"/>
      <c r="AB332" s="4"/>
      <c r="AC332" s="89"/>
      <c r="AD332" s="56"/>
      <c r="AE332" s="56"/>
      <c r="AF332" s="56"/>
      <c r="AG332" s="56"/>
      <c r="AH332" s="56"/>
      <c r="AI332" s="56">
        <v>200</v>
      </c>
      <c r="AJ332" s="56"/>
      <c r="AK332" s="56"/>
      <c r="AL332" s="56">
        <v>100</v>
      </c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15">
        <v>45960</v>
      </c>
      <c r="B333" s="49" t="s">
        <v>1948</v>
      </c>
      <c r="C333" s="27" t="s">
        <v>34</v>
      </c>
      <c r="D333" s="27" t="s">
        <v>23</v>
      </c>
      <c r="E333" s="50" t="s">
        <v>75</v>
      </c>
      <c r="F333" s="51" t="str">
        <f>IFERROR(VLOOKUP(E333,#REF!,2,0),"-")</f>
        <v>-</v>
      </c>
      <c r="G333" s="50" t="s">
        <v>29</v>
      </c>
      <c r="H333" s="56" t="s">
        <v>140</v>
      </c>
      <c r="I333" s="56" t="s">
        <v>1818</v>
      </c>
      <c r="J333" s="56" t="s">
        <v>117</v>
      </c>
      <c r="K333" s="56" t="s">
        <v>2304</v>
      </c>
      <c r="L333" s="98" t="s">
        <v>2305</v>
      </c>
      <c r="M333" s="56" t="s">
        <v>2315</v>
      </c>
      <c r="N333" s="56">
        <v>40</v>
      </c>
      <c r="O333" s="56"/>
      <c r="P333" s="56">
        <v>856</v>
      </c>
      <c r="Q333" s="56">
        <v>249.99</v>
      </c>
      <c r="R333" s="56"/>
      <c r="S333" s="56"/>
      <c r="T333" s="56">
        <v>130</v>
      </c>
      <c r="U333" s="56"/>
      <c r="V333" s="56"/>
      <c r="W333" s="56"/>
      <c r="X333" s="57"/>
      <c r="Y333" s="27"/>
      <c r="Z333" s="56"/>
      <c r="AA333" s="56"/>
      <c r="AB333" s="4"/>
      <c r="AC333" s="89"/>
      <c r="AD333" s="56"/>
      <c r="AE333" s="56"/>
      <c r="AF333" s="56"/>
      <c r="AG333" s="56"/>
      <c r="AH333" s="56"/>
      <c r="AI333" s="56">
        <v>350</v>
      </c>
      <c r="AJ333" s="56"/>
      <c r="AK333" s="56"/>
      <c r="AL333" s="56">
        <v>100</v>
      </c>
      <c r="AM333" s="56"/>
      <c r="AN333" s="56"/>
      <c r="AO333" s="56"/>
      <c r="AP333" s="59"/>
      <c r="AQ333" s="60"/>
      <c r="AR333" s="59"/>
      <c r="AS333" s="59"/>
    </row>
    <row r="334" spans="1:45" ht="18.75" customHeight="1">
      <c r="A334" s="15">
        <v>45960</v>
      </c>
      <c r="B334" s="49" t="s">
        <v>43</v>
      </c>
      <c r="C334" s="27" t="s">
        <v>52</v>
      </c>
      <c r="D334" s="27" t="s">
        <v>41</v>
      </c>
      <c r="E334" s="50" t="s">
        <v>1876</v>
      </c>
      <c r="F334" s="51" t="str">
        <f>IFERROR(VLOOKUP(E334,#REF!,2,0),"-")</f>
        <v>-</v>
      </c>
      <c r="G334" s="50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ref="X334:X342" si="8">SUM(P334:V334)-W334</f>
        <v>0</v>
      </c>
      <c r="Y334" s="27"/>
      <c r="Z334" s="57">
        <f t="shared" ref="Z334:Z342" si="9">SUM(X334:Y334
)</f>
        <v>0</v>
      </c>
      <c r="AA334" s="56"/>
      <c r="AB334" s="137"/>
      <c r="AC334" s="15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45960</v>
      </c>
      <c r="B335" s="49" t="s">
        <v>264</v>
      </c>
      <c r="C335" s="27" t="s">
        <v>44</v>
      </c>
      <c r="D335" s="27" t="s">
        <v>41</v>
      </c>
      <c r="E335" s="50" t="s">
        <v>222</v>
      </c>
      <c r="F335" s="51" t="str">
        <f>IFERROR(VLOOKUP(E335,#REF!,2,0),"-")</f>
        <v>-</v>
      </c>
      <c r="G335" s="50" t="s">
        <v>35</v>
      </c>
      <c r="H335" s="56" t="s">
        <v>97</v>
      </c>
      <c r="I335" s="56" t="s">
        <v>2325</v>
      </c>
      <c r="J335" s="56"/>
      <c r="K335" s="56"/>
      <c r="L335" s="56"/>
      <c r="M335" s="56" t="s">
        <v>2326</v>
      </c>
      <c r="N335" s="56">
        <v>40</v>
      </c>
      <c r="O335" s="56"/>
      <c r="P335" s="56">
        <v>1284</v>
      </c>
      <c r="Q335" s="56">
        <v>294.25</v>
      </c>
      <c r="R335" s="56"/>
      <c r="S335" s="56"/>
      <c r="T335" s="56">
        <v>100</v>
      </c>
      <c r="U335" s="56"/>
      <c r="V335" s="56"/>
      <c r="W335" s="56"/>
      <c r="X335" s="57">
        <f t="shared" si="8"/>
        <v>1678.25</v>
      </c>
      <c r="Y335" s="27">
        <v>5200</v>
      </c>
      <c r="Z335" s="57">
        <f t="shared" si="9"/>
        <v>6878.25</v>
      </c>
      <c r="AA335" s="56"/>
      <c r="AB335" s="14" t="s">
        <v>1930</v>
      </c>
      <c r="AC335" s="15">
        <v>45967</v>
      </c>
      <c r="AD335" s="56"/>
      <c r="AE335" s="56"/>
      <c r="AF335" s="56"/>
      <c r="AG335" s="56"/>
      <c r="AH335" s="56"/>
      <c r="AI335" s="56">
        <v>350</v>
      </c>
      <c r="AJ335" s="56"/>
      <c r="AK335" s="56"/>
      <c r="AL335" s="56">
        <v>100</v>
      </c>
      <c r="AM335" s="56"/>
      <c r="AN335" s="56"/>
      <c r="AO335" s="56"/>
      <c r="AP335" s="59"/>
      <c r="AQ335" s="60"/>
      <c r="AR335" s="59"/>
      <c r="AS335" s="59"/>
    </row>
    <row r="336" spans="1:45" ht="18.75" customHeight="1">
      <c r="A336" s="15">
        <v>45960</v>
      </c>
      <c r="B336" s="49" t="s">
        <v>264</v>
      </c>
      <c r="C336" s="27" t="s">
        <v>46</v>
      </c>
      <c r="D336" s="27" t="s">
        <v>41</v>
      </c>
      <c r="E336" s="50" t="s">
        <v>275</v>
      </c>
      <c r="F336" s="51" t="str">
        <f>IFERROR(VLOOKUP(E336,#REF!,2,0),"-")</f>
        <v>-</v>
      </c>
      <c r="G336" s="50" t="s">
        <v>35</v>
      </c>
      <c r="H336" s="56" t="s">
        <v>97</v>
      </c>
      <c r="I336" s="56" t="s">
        <v>2325</v>
      </c>
      <c r="J336" s="56" t="s">
        <v>166</v>
      </c>
      <c r="K336" s="56"/>
      <c r="L336" s="56"/>
      <c r="M336" s="56" t="s">
        <v>2327</v>
      </c>
      <c r="N336" s="56">
        <v>40</v>
      </c>
      <c r="O336" s="56"/>
      <c r="P336" s="56">
        <v>1284</v>
      </c>
      <c r="Q336" s="56">
        <v>294.25</v>
      </c>
      <c r="R336" s="56"/>
      <c r="S336" s="56"/>
      <c r="T336" s="56">
        <v>100</v>
      </c>
      <c r="U336" s="56"/>
      <c r="V336" s="56"/>
      <c r="W336" s="56"/>
      <c r="X336" s="57">
        <f t="shared" si="8"/>
        <v>1678.25</v>
      </c>
      <c r="Y336" s="27">
        <v>5200</v>
      </c>
      <c r="Z336" s="57">
        <f t="shared" si="9"/>
        <v>6878.25</v>
      </c>
      <c r="AA336" s="56"/>
      <c r="AB336" s="14" t="s">
        <v>1930</v>
      </c>
      <c r="AC336" s="15">
        <v>45967</v>
      </c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9"/>
      <c r="AQ336" s="60"/>
      <c r="AR336" s="59"/>
      <c r="AS336" s="59"/>
    </row>
    <row r="337" spans="1:45" ht="18.75" customHeight="1">
      <c r="A337" s="15">
        <v>45960</v>
      </c>
      <c r="B337" s="49" t="s">
        <v>264</v>
      </c>
      <c r="C337" s="27" t="s">
        <v>47</v>
      </c>
      <c r="D337" s="27" t="s">
        <v>41</v>
      </c>
      <c r="E337" s="50" t="s">
        <v>286</v>
      </c>
      <c r="F337" s="51" t="str">
        <f>IFERROR(VLOOKUP(E337,#REF!,2,0),"-")</f>
        <v>-</v>
      </c>
      <c r="G337" s="50" t="s">
        <v>35</v>
      </c>
      <c r="H337" s="56" t="s">
        <v>97</v>
      </c>
      <c r="I337" s="56" t="s">
        <v>2325</v>
      </c>
      <c r="J337" s="56" t="s">
        <v>166</v>
      </c>
      <c r="K337" s="56"/>
      <c r="L337" s="56"/>
      <c r="M337" s="56" t="s">
        <v>2328</v>
      </c>
      <c r="N337" s="56">
        <v>40</v>
      </c>
      <c r="O337" s="56"/>
      <c r="P337" s="56">
        <v>1284</v>
      </c>
      <c r="Q337" s="56">
        <v>294.25</v>
      </c>
      <c r="R337" s="56">
        <v>321</v>
      </c>
      <c r="S337" s="56"/>
      <c r="T337" s="56">
        <v>100</v>
      </c>
      <c r="U337" s="56"/>
      <c r="V337" s="56"/>
      <c r="W337" s="56"/>
      <c r="X337" s="57">
        <f t="shared" si="8"/>
        <v>1999.25</v>
      </c>
      <c r="Y337" s="27">
        <v>5200</v>
      </c>
      <c r="Z337" s="57">
        <f t="shared" si="9"/>
        <v>7199.25</v>
      </c>
      <c r="AA337" s="56"/>
      <c r="AB337" s="14" t="s">
        <v>1930</v>
      </c>
      <c r="AC337" s="15">
        <v>45967</v>
      </c>
      <c r="AD337" s="56"/>
      <c r="AE337" s="56"/>
      <c r="AF337" s="56"/>
      <c r="AG337" s="56"/>
      <c r="AH337" s="56"/>
      <c r="AI337" s="56">
        <v>350</v>
      </c>
      <c r="AJ337" s="56"/>
      <c r="AK337" s="56"/>
      <c r="AL337" s="56">
        <v>100</v>
      </c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15">
        <v>45960</v>
      </c>
      <c r="B338" s="49" t="s">
        <v>1948</v>
      </c>
      <c r="C338" s="27" t="s">
        <v>50</v>
      </c>
      <c r="D338" s="27" t="s">
        <v>41</v>
      </c>
      <c r="E338" s="50" t="s">
        <v>219</v>
      </c>
      <c r="F338" s="51" t="str">
        <f>IFERROR(VLOOKUP(E338,#REF!,2,0),"-")</f>
        <v>-</v>
      </c>
      <c r="G338" s="50" t="s">
        <v>29</v>
      </c>
      <c r="H338" s="56" t="s">
        <v>177</v>
      </c>
      <c r="I338" s="56" t="s">
        <v>104</v>
      </c>
      <c r="J338" s="56" t="s">
        <v>106</v>
      </c>
      <c r="K338" s="56" t="s">
        <v>2329</v>
      </c>
      <c r="L338" s="56"/>
      <c r="M338" s="56" t="s">
        <v>2330</v>
      </c>
      <c r="N338" s="56">
        <v>20</v>
      </c>
      <c r="O338" s="56"/>
      <c r="P338" s="56">
        <v>535</v>
      </c>
      <c r="Q338" s="56">
        <v>250</v>
      </c>
      <c r="R338" s="56"/>
      <c r="S338" s="56"/>
      <c r="T338" s="56">
        <v>130</v>
      </c>
      <c r="U338" s="56"/>
      <c r="V338" s="56"/>
      <c r="W338" s="56"/>
      <c r="X338" s="57">
        <f t="shared" si="8"/>
        <v>915</v>
      </c>
      <c r="Y338" s="27">
        <v>4000</v>
      </c>
      <c r="Z338" s="57">
        <f t="shared" si="9"/>
        <v>4915</v>
      </c>
      <c r="AA338" s="56"/>
      <c r="AB338" s="14" t="s">
        <v>2331</v>
      </c>
      <c r="AC338" s="15">
        <v>45964</v>
      </c>
      <c r="AD338" s="56"/>
      <c r="AE338" s="56"/>
      <c r="AF338" s="56"/>
      <c r="AG338" s="56"/>
      <c r="AH338" s="56"/>
      <c r="AI338" s="56">
        <v>350</v>
      </c>
      <c r="AJ338" s="56"/>
      <c r="AK338" s="56"/>
      <c r="AL338" s="56">
        <v>100</v>
      </c>
      <c r="AM338" s="56"/>
      <c r="AN338" s="56"/>
      <c r="AO338" s="56"/>
      <c r="AP338" s="59"/>
      <c r="AQ338" s="60"/>
      <c r="AR338" s="59"/>
      <c r="AS338" s="59"/>
    </row>
    <row r="339" spans="1:45" ht="18.75" customHeight="1">
      <c r="A339" s="15">
        <v>45960</v>
      </c>
      <c r="B339" s="49" t="s">
        <v>264</v>
      </c>
      <c r="C339" s="27" t="s">
        <v>54</v>
      </c>
      <c r="D339" s="27" t="s">
        <v>41</v>
      </c>
      <c r="E339" s="50" t="s">
        <v>227</v>
      </c>
      <c r="F339" s="51" t="str">
        <f>IFERROR(VLOOKUP(E339,#REF!,2,0),"-")</f>
        <v>-</v>
      </c>
      <c r="G339" s="50" t="s">
        <v>35</v>
      </c>
      <c r="H339" s="56" t="s">
        <v>97</v>
      </c>
      <c r="I339" s="56" t="s">
        <v>2325</v>
      </c>
      <c r="J339" s="56" t="s">
        <v>285</v>
      </c>
      <c r="K339" s="56"/>
      <c r="L339" s="56" t="s">
        <v>2332</v>
      </c>
      <c r="M339" s="56" t="s">
        <v>2333</v>
      </c>
      <c r="N339" s="56">
        <v>40</v>
      </c>
      <c r="O339" s="56"/>
      <c r="P339" s="56">
        <v>1284</v>
      </c>
      <c r="Q339" s="56">
        <v>267.5</v>
      </c>
      <c r="R339" s="56"/>
      <c r="S339" s="56"/>
      <c r="T339" s="56">
        <v>100</v>
      </c>
      <c r="U339" s="56"/>
      <c r="V339" s="56"/>
      <c r="W339" s="56"/>
      <c r="X339" s="57">
        <f t="shared" si="8"/>
        <v>1651.5</v>
      </c>
      <c r="Y339" s="27">
        <v>5200</v>
      </c>
      <c r="Z339" s="57">
        <f t="shared" si="9"/>
        <v>6851.5</v>
      </c>
      <c r="AA339" s="56"/>
      <c r="AB339" s="14" t="s">
        <v>1930</v>
      </c>
      <c r="AC339" s="15">
        <v>45967</v>
      </c>
      <c r="AD339" s="56"/>
      <c r="AE339" s="56"/>
      <c r="AF339" s="56"/>
      <c r="AG339" s="56"/>
      <c r="AH339" s="56"/>
      <c r="AI339" s="56">
        <v>350</v>
      </c>
      <c r="AJ339" s="56"/>
      <c r="AK339" s="56"/>
      <c r="AL339" s="56">
        <v>100</v>
      </c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45960</v>
      </c>
      <c r="B340" s="49" t="s">
        <v>68</v>
      </c>
      <c r="C340" s="27" t="s">
        <v>56</v>
      </c>
      <c r="D340" s="27" t="s">
        <v>41</v>
      </c>
      <c r="E340" s="50" t="s">
        <v>253</v>
      </c>
      <c r="F340" s="51" t="str">
        <f>IFERROR(VLOOKUP(E340,#REF!,2,0),"-")</f>
        <v>-</v>
      </c>
      <c r="G340" s="50" t="s">
        <v>24</v>
      </c>
      <c r="H340" s="56" t="s">
        <v>2224</v>
      </c>
      <c r="I340" s="56" t="s">
        <v>126</v>
      </c>
      <c r="J340" s="56"/>
      <c r="K340" s="56"/>
      <c r="L340" s="56"/>
      <c r="M340" s="56" t="s">
        <v>57</v>
      </c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8"/>
        <v>0</v>
      </c>
      <c r="Y340" s="27"/>
      <c r="Z340" s="57">
        <f t="shared" si="9"/>
        <v>0</v>
      </c>
      <c r="AA340" s="56"/>
      <c r="AB340" s="137"/>
      <c r="AC340" s="15"/>
      <c r="AD340" s="56"/>
      <c r="AE340" s="56"/>
      <c r="AF340" s="56"/>
      <c r="AG340" s="56"/>
      <c r="AH340" s="56"/>
      <c r="AI340" s="56">
        <v>700</v>
      </c>
      <c r="AJ340" s="56"/>
      <c r="AK340" s="56"/>
      <c r="AL340" s="56">
        <v>100</v>
      </c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45960</v>
      </c>
      <c r="B341" s="49" t="s">
        <v>68</v>
      </c>
      <c r="C341" s="27" t="s">
        <v>78</v>
      </c>
      <c r="D341" s="27" t="s">
        <v>41</v>
      </c>
      <c r="E341" s="50" t="s">
        <v>55</v>
      </c>
      <c r="F341" s="51" t="str">
        <f>IFERROR(VLOOKUP(E341,#REF!,2,0),"-")</f>
        <v>-</v>
      </c>
      <c r="G341" s="50" t="s">
        <v>24</v>
      </c>
      <c r="H341" s="56" t="s">
        <v>2224</v>
      </c>
      <c r="I341" s="56" t="s">
        <v>126</v>
      </c>
      <c r="J341" s="56"/>
      <c r="K341" s="56"/>
      <c r="L341" s="56"/>
      <c r="M341" s="56" t="s">
        <v>149</v>
      </c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7">
        <f t="shared" si="8"/>
        <v>0</v>
      </c>
      <c r="Y341" s="27"/>
      <c r="Z341" s="57">
        <f t="shared" si="9"/>
        <v>0</v>
      </c>
      <c r="AA341" s="56"/>
      <c r="AB341" s="137"/>
      <c r="AC341" s="15"/>
      <c r="AD341" s="56"/>
      <c r="AE341" s="56"/>
      <c r="AF341" s="56"/>
      <c r="AG341" s="56"/>
      <c r="AH341" s="56"/>
      <c r="AI341" s="56">
        <v>700</v>
      </c>
      <c r="AJ341" s="56"/>
      <c r="AK341" s="56"/>
      <c r="AL341" s="56">
        <v>100</v>
      </c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45960</v>
      </c>
      <c r="B342" s="49" t="s">
        <v>70</v>
      </c>
      <c r="C342" s="27" t="s">
        <v>79</v>
      </c>
      <c r="D342" s="27" t="s">
        <v>41</v>
      </c>
      <c r="E342" s="50" t="s">
        <v>53</v>
      </c>
      <c r="F342" s="51" t="str">
        <f>IFERROR(VLOOKUP(E342,#REF!,2,0),"-")</f>
        <v>-</v>
      </c>
      <c r="G342" s="50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7">
        <f t="shared" si="8"/>
        <v>0</v>
      </c>
      <c r="Y342" s="27"/>
      <c r="Z342" s="57">
        <f t="shared" si="9"/>
        <v>0</v>
      </c>
      <c r="AA342" s="56"/>
      <c r="AB342" s="137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45960</v>
      </c>
      <c r="B343" s="49" t="s">
        <v>68</v>
      </c>
      <c r="C343" s="27" t="s">
        <v>79</v>
      </c>
      <c r="D343" s="27" t="s">
        <v>41</v>
      </c>
      <c r="E343" s="50" t="s">
        <v>53</v>
      </c>
      <c r="F343" s="51" t="str">
        <f>IFERROR(VLOOKUP(E343,#REF!,2,0),"-")</f>
        <v>-</v>
      </c>
      <c r="G343" s="50" t="s">
        <v>24</v>
      </c>
      <c r="H343" s="56" t="s">
        <v>2224</v>
      </c>
      <c r="I343" s="56" t="s">
        <v>126</v>
      </c>
      <c r="J343" s="56"/>
      <c r="K343" s="56"/>
      <c r="L343" s="56"/>
      <c r="M343" s="56" t="s">
        <v>197</v>
      </c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7"/>
      <c r="Y343" s="27"/>
      <c r="Z343" s="56"/>
      <c r="AA343" s="56"/>
      <c r="AB343" s="137"/>
      <c r="AC343" s="56"/>
      <c r="AD343" s="56"/>
      <c r="AE343" s="56"/>
      <c r="AF343" s="56"/>
      <c r="AG343" s="56"/>
      <c r="AH343" s="56"/>
      <c r="AI343" s="56">
        <v>700</v>
      </c>
      <c r="AJ343" s="56"/>
      <c r="AK343" s="56"/>
      <c r="AL343" s="56">
        <v>100</v>
      </c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45960</v>
      </c>
      <c r="B344" s="49" t="s">
        <v>264</v>
      </c>
      <c r="C344" s="27" t="s">
        <v>80</v>
      </c>
      <c r="D344" s="27" t="s">
        <v>41</v>
      </c>
      <c r="E344" s="50" t="s">
        <v>258</v>
      </c>
      <c r="F344" s="51" t="str">
        <f>IFERROR(VLOOKUP(E344,#REF!,2,0),"-")</f>
        <v>-</v>
      </c>
      <c r="G344" s="50" t="s">
        <v>35</v>
      </c>
      <c r="H344" s="56" t="s">
        <v>97</v>
      </c>
      <c r="I344" s="56" t="s">
        <v>2325</v>
      </c>
      <c r="J344" s="56" t="s">
        <v>285</v>
      </c>
      <c r="K344" s="56"/>
      <c r="L344" s="56" t="s">
        <v>2332</v>
      </c>
      <c r="M344" s="56" t="s">
        <v>2334</v>
      </c>
      <c r="N344" s="56">
        <v>40</v>
      </c>
      <c r="O344" s="56"/>
      <c r="P344" s="56">
        <v>1551.5</v>
      </c>
      <c r="Q344" s="56"/>
      <c r="R344" s="56">
        <v>214</v>
      </c>
      <c r="S344" s="56"/>
      <c r="T344" s="56"/>
      <c r="U344" s="56"/>
      <c r="V344" s="56"/>
      <c r="W344" s="56"/>
      <c r="X344" s="57">
        <f>SUM(P344:V344)-W344</f>
        <v>1765.5</v>
      </c>
      <c r="Y344" s="27">
        <v>5200</v>
      </c>
      <c r="Z344" s="57">
        <f>SUM(X344:Y344
)</f>
        <v>6965.5</v>
      </c>
      <c r="AA344" s="56"/>
      <c r="AB344" s="14" t="s">
        <v>1930</v>
      </c>
      <c r="AC344" s="15">
        <v>45967</v>
      </c>
      <c r="AD344" s="56"/>
      <c r="AE344" s="56"/>
      <c r="AF344" s="56"/>
      <c r="AG344" s="56"/>
      <c r="AH344" s="56"/>
      <c r="AI344" s="56">
        <v>350</v>
      </c>
      <c r="AJ344" s="56"/>
      <c r="AK344" s="56"/>
      <c r="AL344" s="56">
        <v>100</v>
      </c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45960</v>
      </c>
      <c r="B345" s="49" t="s">
        <v>68</v>
      </c>
      <c r="C345" s="27" t="s">
        <v>80</v>
      </c>
      <c r="D345" s="27" t="s">
        <v>41</v>
      </c>
      <c r="E345" s="50" t="s">
        <v>258</v>
      </c>
      <c r="F345" s="51" t="str">
        <f>IFERROR(VLOOKUP(E345,#REF!,2,0),"-")</f>
        <v>-</v>
      </c>
      <c r="G345" s="50" t="s">
        <v>24</v>
      </c>
      <c r="H345" s="56" t="s">
        <v>2224</v>
      </c>
      <c r="I345" s="56" t="s">
        <v>126</v>
      </c>
      <c r="J345" s="56"/>
      <c r="K345" s="56"/>
      <c r="L345" s="56"/>
      <c r="M345" s="56" t="s">
        <v>59</v>
      </c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7"/>
      <c r="Y345" s="27"/>
      <c r="Z345" s="56"/>
      <c r="AA345" s="56"/>
      <c r="AB345" s="137"/>
      <c r="AC345" s="56"/>
      <c r="AD345" s="56"/>
      <c r="AE345" s="56"/>
      <c r="AF345" s="56"/>
      <c r="AG345" s="56"/>
      <c r="AH345" s="56"/>
      <c r="AI345" s="56">
        <v>700</v>
      </c>
      <c r="AJ345" s="56"/>
      <c r="AK345" s="56"/>
      <c r="AL345" s="56">
        <v>100</v>
      </c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45960</v>
      </c>
      <c r="B346" s="49" t="s">
        <v>211</v>
      </c>
      <c r="C346" s="27" t="s">
        <v>81</v>
      </c>
      <c r="D346" s="27" t="s">
        <v>41</v>
      </c>
      <c r="E346" s="50" t="s">
        <v>74</v>
      </c>
      <c r="F346" s="51" t="str">
        <f>IFERROR(VLOOKUP(E346,#REF!,2,0),"-")</f>
        <v>-</v>
      </c>
      <c r="G346" s="50" t="s">
        <v>35</v>
      </c>
      <c r="H346" s="56" t="s">
        <v>105</v>
      </c>
      <c r="I346" s="56" t="s">
        <v>2000</v>
      </c>
      <c r="J346" s="56" t="s">
        <v>115</v>
      </c>
      <c r="K346" s="56"/>
      <c r="L346" s="56" t="s">
        <v>2322</v>
      </c>
      <c r="M346" s="56" t="s">
        <v>2335</v>
      </c>
      <c r="N346" s="56">
        <v>20</v>
      </c>
      <c r="O346" s="56"/>
      <c r="P346" s="56">
        <v>650</v>
      </c>
      <c r="Q346" s="56">
        <v>250</v>
      </c>
      <c r="R346" s="56"/>
      <c r="S346" s="56"/>
      <c r="T346" s="56">
        <v>100</v>
      </c>
      <c r="U346" s="56"/>
      <c r="V346" s="56"/>
      <c r="W346" s="56"/>
      <c r="X346" s="57">
        <f t="shared" ref="X346:X432" si="10">SUM(P346:V346)-W346</f>
        <v>1000</v>
      </c>
      <c r="Y346" s="27">
        <v>2000</v>
      </c>
      <c r="Z346" s="57">
        <f t="shared" ref="Z346:Z349" si="11">SUM(X346:Y346
)</f>
        <v>3000</v>
      </c>
      <c r="AA346" s="56"/>
      <c r="AB346" s="137"/>
      <c r="AC346" s="56"/>
      <c r="AD346" s="56"/>
      <c r="AE346" s="56"/>
      <c r="AF346" s="56"/>
      <c r="AG346" s="56"/>
      <c r="AH346" s="56"/>
      <c r="AI346" s="56">
        <v>200</v>
      </c>
      <c r="AJ346" s="56"/>
      <c r="AK346" s="56"/>
      <c r="AL346" s="56">
        <v>100</v>
      </c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45960</v>
      </c>
      <c r="B347" s="49" t="s">
        <v>211</v>
      </c>
      <c r="C347" s="27" t="s">
        <v>81</v>
      </c>
      <c r="D347" s="27" t="s">
        <v>41</v>
      </c>
      <c r="E347" s="50" t="s">
        <v>74</v>
      </c>
      <c r="F347" s="51" t="str">
        <f>IFERROR(VLOOKUP(E347,#REF!,2,0),"-")</f>
        <v>-</v>
      </c>
      <c r="G347" s="50" t="s">
        <v>35</v>
      </c>
      <c r="H347" s="56" t="s">
        <v>98</v>
      </c>
      <c r="I347" s="56" t="s">
        <v>2000</v>
      </c>
      <c r="J347" s="56" t="s">
        <v>116</v>
      </c>
      <c r="K347" s="56"/>
      <c r="L347" s="56">
        <v>258749150</v>
      </c>
      <c r="M347" s="56" t="s">
        <v>2336</v>
      </c>
      <c r="N347" s="56">
        <v>20</v>
      </c>
      <c r="O347" s="56"/>
      <c r="P347" s="56">
        <v>642</v>
      </c>
      <c r="Q347" s="56">
        <v>2675</v>
      </c>
      <c r="R347" s="56">
        <v>321</v>
      </c>
      <c r="S347" s="56"/>
      <c r="T347" s="56">
        <v>100</v>
      </c>
      <c r="U347" s="56"/>
      <c r="V347" s="56"/>
      <c r="W347" s="56"/>
      <c r="X347" s="57">
        <f t="shared" si="10"/>
        <v>3738</v>
      </c>
      <c r="Y347" s="27">
        <v>2000</v>
      </c>
      <c r="Z347" s="57">
        <f t="shared" si="11"/>
        <v>5738</v>
      </c>
      <c r="AA347" s="56"/>
      <c r="AB347" s="137"/>
      <c r="AC347" s="56"/>
      <c r="AD347" s="56"/>
      <c r="AE347" s="56"/>
      <c r="AF347" s="56"/>
      <c r="AG347" s="56"/>
      <c r="AH347" s="56"/>
      <c r="AI347" s="56">
        <v>200</v>
      </c>
      <c r="AJ347" s="56"/>
      <c r="AK347" s="56"/>
      <c r="AL347" s="56">
        <v>100</v>
      </c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45960</v>
      </c>
      <c r="B348" s="49" t="s">
        <v>264</v>
      </c>
      <c r="C348" s="27" t="s">
        <v>256</v>
      </c>
      <c r="D348" s="27" t="s">
        <v>41</v>
      </c>
      <c r="E348" s="50" t="s">
        <v>266</v>
      </c>
      <c r="F348" s="51" t="str">
        <f>IFERROR(VLOOKUP(E348,#REF!,2,0),"-")</f>
        <v>-</v>
      </c>
      <c r="G348" s="50" t="s">
        <v>35</v>
      </c>
      <c r="H348" s="56" t="s">
        <v>97</v>
      </c>
      <c r="I348" s="56" t="s">
        <v>2325</v>
      </c>
      <c r="J348" s="56" t="s">
        <v>285</v>
      </c>
      <c r="K348" s="56"/>
      <c r="L348" s="56" t="s">
        <v>2332</v>
      </c>
      <c r="M348" s="56" t="s">
        <v>2337</v>
      </c>
      <c r="N348" s="56">
        <v>40</v>
      </c>
      <c r="O348" s="56"/>
      <c r="P348" s="56">
        <v>1551.5</v>
      </c>
      <c r="Q348" s="56"/>
      <c r="R348" s="56"/>
      <c r="S348" s="56"/>
      <c r="T348" s="56">
        <v>100</v>
      </c>
      <c r="U348" s="56"/>
      <c r="V348" s="56"/>
      <c r="W348" s="56"/>
      <c r="X348" s="57">
        <f t="shared" si="10"/>
        <v>1651.5</v>
      </c>
      <c r="Y348" s="27">
        <v>5200</v>
      </c>
      <c r="Z348" s="57">
        <f t="shared" si="11"/>
        <v>6851.5</v>
      </c>
      <c r="AA348" s="56"/>
      <c r="AB348" s="14" t="s">
        <v>1930</v>
      </c>
      <c r="AC348" s="15">
        <v>45967</v>
      </c>
      <c r="AD348" s="56"/>
      <c r="AE348" s="56"/>
      <c r="AF348" s="56"/>
      <c r="AG348" s="56"/>
      <c r="AH348" s="56"/>
      <c r="AI348" s="56">
        <v>350</v>
      </c>
      <c r="AJ348" s="56"/>
      <c r="AK348" s="56"/>
      <c r="AL348" s="56">
        <v>100</v>
      </c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45960</v>
      </c>
      <c r="B349" s="49" t="s">
        <v>1900</v>
      </c>
      <c r="C349" s="27" t="s">
        <v>259</v>
      </c>
      <c r="D349" s="27" t="s">
        <v>41</v>
      </c>
      <c r="E349" s="50" t="s">
        <v>32</v>
      </c>
      <c r="F349" s="51" t="str">
        <f>IFERROR(VLOOKUP(E349,#REF!,2,0),"-")</f>
        <v>-</v>
      </c>
      <c r="G349" s="50"/>
      <c r="H349" s="56"/>
      <c r="I349" s="135" t="s">
        <v>2338</v>
      </c>
      <c r="J349" s="56"/>
      <c r="K349" s="56"/>
      <c r="L349" s="56" t="s">
        <v>2339</v>
      </c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7">
        <f t="shared" si="10"/>
        <v>0</v>
      </c>
      <c r="Y349" s="27">
        <v>1500</v>
      </c>
      <c r="Z349" s="57">
        <f t="shared" si="11"/>
        <v>1500</v>
      </c>
      <c r="AA349" s="56"/>
      <c r="AB349" s="14" t="s">
        <v>2340</v>
      </c>
      <c r="AC349" s="15">
        <v>45962</v>
      </c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45960</v>
      </c>
      <c r="B350" s="49" t="s">
        <v>60</v>
      </c>
      <c r="C350" s="27" t="s">
        <v>282</v>
      </c>
      <c r="D350" s="27" t="s">
        <v>41</v>
      </c>
      <c r="E350" s="50" t="s">
        <v>210</v>
      </c>
      <c r="F350" s="51" t="str">
        <f>IFERROR(VLOOKUP(E350,#REF!,2,0),"-")</f>
        <v>-</v>
      </c>
      <c r="G350" s="50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7">
        <f t="shared" si="10"/>
        <v>0</v>
      </c>
      <c r="Y350" s="27"/>
      <c r="Z350" s="56"/>
      <c r="AA350" s="56"/>
      <c r="AB350" s="137"/>
      <c r="AC350" s="15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135" t="s">
        <v>2261</v>
      </c>
      <c r="AP350" s="59"/>
      <c r="AQ350" s="60"/>
      <c r="AR350" s="59"/>
      <c r="AS350" s="59"/>
    </row>
    <row r="351" spans="1:45" ht="18.75" customHeight="1">
      <c r="A351" s="80">
        <v>45960</v>
      </c>
      <c r="B351" s="81" t="s">
        <v>1900</v>
      </c>
      <c r="C351" s="82" t="s">
        <v>1915</v>
      </c>
      <c r="D351" s="82" t="s">
        <v>41</v>
      </c>
      <c r="E351" s="83" t="s">
        <v>32</v>
      </c>
      <c r="F351" s="84" t="str">
        <f>IFERROR(VLOOKUP(E351,#REF!,2,0),"-")</f>
        <v>-</v>
      </c>
      <c r="G351" s="83"/>
      <c r="H351" s="85"/>
      <c r="I351" s="139" t="s">
        <v>2338</v>
      </c>
      <c r="J351" s="85"/>
      <c r="K351" s="85"/>
      <c r="L351" s="85" t="s">
        <v>2339</v>
      </c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6">
        <f t="shared" si="10"/>
        <v>0</v>
      </c>
      <c r="Y351" s="82">
        <v>1500</v>
      </c>
      <c r="Z351" s="86">
        <f t="shared" ref="Z351:Z432" si="12">SUM(X351:Y351
)</f>
        <v>1500</v>
      </c>
      <c r="AA351" s="85"/>
      <c r="AB351" s="96" t="s">
        <v>2340</v>
      </c>
      <c r="AC351" s="80">
        <v>45962</v>
      </c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7"/>
      <c r="AQ351" s="88"/>
      <c r="AR351" s="87"/>
      <c r="AS351" s="87"/>
    </row>
    <row r="352" spans="1:45" ht="18.75" customHeight="1">
      <c r="A352" s="15">
        <v>45961</v>
      </c>
      <c r="B352" s="49" t="s">
        <v>1948</v>
      </c>
      <c r="C352" s="27" t="s">
        <v>22</v>
      </c>
      <c r="D352" s="27" t="s">
        <v>23</v>
      </c>
      <c r="E352" s="50" t="s">
        <v>207</v>
      </c>
      <c r="F352" s="51" t="str">
        <f>IFERROR(VLOOKUP(E352,#REF!,2,0),"-")</f>
        <v>-</v>
      </c>
      <c r="G352" s="50" t="s">
        <v>29</v>
      </c>
      <c r="H352" s="56" t="s">
        <v>171</v>
      </c>
      <c r="I352" s="56" t="s">
        <v>2255</v>
      </c>
      <c r="J352" s="56" t="s">
        <v>123</v>
      </c>
      <c r="K352" s="56" t="s">
        <v>2341</v>
      </c>
      <c r="L352" s="56" t="s">
        <v>2342</v>
      </c>
      <c r="M352" s="56" t="s">
        <v>2343</v>
      </c>
      <c r="N352" s="56">
        <v>40</v>
      </c>
      <c r="O352" s="56"/>
      <c r="P352" s="56">
        <v>949</v>
      </c>
      <c r="Q352" s="56"/>
      <c r="R352" s="56"/>
      <c r="S352" s="56"/>
      <c r="T352" s="56">
        <v>130</v>
      </c>
      <c r="U352" s="56"/>
      <c r="V352" s="56"/>
      <c r="W352" s="56"/>
      <c r="X352" s="57">
        <f t="shared" si="10"/>
        <v>1079</v>
      </c>
      <c r="Y352" s="27">
        <v>4700</v>
      </c>
      <c r="Z352" s="57">
        <f t="shared" si="12"/>
        <v>5779</v>
      </c>
      <c r="AA352" s="56"/>
      <c r="AB352" s="93" t="s">
        <v>2344</v>
      </c>
      <c r="AC352" s="94">
        <v>45964</v>
      </c>
      <c r="AD352" s="56"/>
      <c r="AE352" s="56"/>
      <c r="AF352" s="56"/>
      <c r="AG352" s="56"/>
      <c r="AH352" s="56"/>
      <c r="AI352" s="56">
        <v>350</v>
      </c>
      <c r="AJ352" s="56"/>
      <c r="AK352" s="56"/>
      <c r="AL352" s="56">
        <v>100</v>
      </c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45961</v>
      </c>
      <c r="B353" s="49" t="s">
        <v>1948</v>
      </c>
      <c r="C353" s="27" t="s">
        <v>28</v>
      </c>
      <c r="D353" s="27" t="s">
        <v>23</v>
      </c>
      <c r="E353" s="50" t="s">
        <v>261</v>
      </c>
      <c r="F353" s="51" t="str">
        <f>IFERROR(VLOOKUP(E353,#REF!,2,0),"-")</f>
        <v>-</v>
      </c>
      <c r="G353" s="50" t="s">
        <v>29</v>
      </c>
      <c r="H353" s="56" t="s">
        <v>171</v>
      </c>
      <c r="I353" s="56" t="s">
        <v>1818</v>
      </c>
      <c r="J353" s="56" t="s">
        <v>123</v>
      </c>
      <c r="K353" s="56" t="s">
        <v>2345</v>
      </c>
      <c r="L353" s="56" t="s">
        <v>2346</v>
      </c>
      <c r="M353" s="56" t="s">
        <v>2347</v>
      </c>
      <c r="N353" s="56">
        <v>40</v>
      </c>
      <c r="O353" s="56"/>
      <c r="P353" s="56">
        <v>949</v>
      </c>
      <c r="Q353" s="56"/>
      <c r="R353" s="56"/>
      <c r="S353" s="56"/>
      <c r="T353" s="56">
        <v>130</v>
      </c>
      <c r="U353" s="56"/>
      <c r="V353" s="56"/>
      <c r="W353" s="56"/>
      <c r="X353" s="57">
        <f t="shared" si="10"/>
        <v>1079</v>
      </c>
      <c r="Y353" s="27">
        <v>4000</v>
      </c>
      <c r="Z353" s="57">
        <f t="shared" si="12"/>
        <v>5079</v>
      </c>
      <c r="AA353" s="56"/>
      <c r="AB353" s="14" t="s">
        <v>2348</v>
      </c>
      <c r="AC353" s="15">
        <v>45964</v>
      </c>
      <c r="AD353" s="56"/>
      <c r="AE353" s="56"/>
      <c r="AF353" s="56"/>
      <c r="AG353" s="56"/>
      <c r="AH353" s="56"/>
      <c r="AI353" s="56">
        <v>350</v>
      </c>
      <c r="AJ353" s="56"/>
      <c r="AK353" s="56"/>
      <c r="AL353" s="56">
        <v>100</v>
      </c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45961</v>
      </c>
      <c r="B354" s="49" t="s">
        <v>1948</v>
      </c>
      <c r="C354" s="27" t="s">
        <v>31</v>
      </c>
      <c r="D354" s="27" t="s">
        <v>23</v>
      </c>
      <c r="E354" s="50" t="s">
        <v>1895</v>
      </c>
      <c r="F354" s="51" t="str">
        <f>IFERROR(VLOOKUP(E354,#REF!,2,0),"-")</f>
        <v>-</v>
      </c>
      <c r="G354" s="50" t="s">
        <v>35</v>
      </c>
      <c r="H354" s="56" t="s">
        <v>106</v>
      </c>
      <c r="I354" s="56" t="s">
        <v>2160</v>
      </c>
      <c r="J354" s="56"/>
      <c r="K354" s="56" t="s">
        <v>2349</v>
      </c>
      <c r="L354" s="56" t="s">
        <v>2350</v>
      </c>
      <c r="M354" s="56" t="s">
        <v>2351</v>
      </c>
      <c r="N354" s="56">
        <v>40</v>
      </c>
      <c r="O354" s="56"/>
      <c r="P354" s="56">
        <v>1300</v>
      </c>
      <c r="Q354" s="56">
        <v>250</v>
      </c>
      <c r="R354" s="56"/>
      <c r="S354" s="56"/>
      <c r="T354" s="56">
        <v>100</v>
      </c>
      <c r="U354" s="56"/>
      <c r="V354" s="56"/>
      <c r="W354" s="56">
        <v>36.450000000000003</v>
      </c>
      <c r="X354" s="57">
        <f t="shared" si="10"/>
        <v>1613.55</v>
      </c>
      <c r="Y354" s="27">
        <v>3900</v>
      </c>
      <c r="Z354" s="57">
        <f t="shared" si="12"/>
        <v>5513.55</v>
      </c>
      <c r="AA354" s="56"/>
      <c r="AB354" s="137"/>
      <c r="AC354" s="56"/>
      <c r="AD354" s="56"/>
      <c r="AE354" s="56"/>
      <c r="AF354" s="56"/>
      <c r="AG354" s="56"/>
      <c r="AH354" s="56"/>
      <c r="AI354" s="56">
        <v>350</v>
      </c>
      <c r="AJ354" s="56"/>
      <c r="AK354" s="56"/>
      <c r="AL354" s="56">
        <v>100</v>
      </c>
      <c r="AM354" s="56"/>
      <c r="AN354" s="56"/>
      <c r="AO354" s="56"/>
      <c r="AP354" s="59"/>
      <c r="AQ354" s="60"/>
      <c r="AR354" s="59"/>
      <c r="AS354" s="59"/>
    </row>
    <row r="355" spans="1:45" ht="18.75" customHeight="1">
      <c r="A355" s="15">
        <v>45961</v>
      </c>
      <c r="B355" s="49" t="s">
        <v>211</v>
      </c>
      <c r="C355" s="27" t="s">
        <v>33</v>
      </c>
      <c r="D355" s="27" t="s">
        <v>23</v>
      </c>
      <c r="E355" s="50" t="s">
        <v>1926</v>
      </c>
      <c r="F355" s="51" t="str">
        <f>IFERROR(VLOOKUP(E355,#REF!,2,0),"-")</f>
        <v>-</v>
      </c>
      <c r="G355" s="50" t="s">
        <v>29</v>
      </c>
      <c r="H355" s="56" t="s">
        <v>144</v>
      </c>
      <c r="I355" s="56" t="s">
        <v>1743</v>
      </c>
      <c r="J355" s="56" t="s">
        <v>98</v>
      </c>
      <c r="K355" s="56"/>
      <c r="L355" s="56">
        <v>261307889</v>
      </c>
      <c r="M355" s="56" t="s">
        <v>2352</v>
      </c>
      <c r="N355" s="56">
        <v>40</v>
      </c>
      <c r="O355" s="56"/>
      <c r="P355" s="56">
        <v>1070</v>
      </c>
      <c r="Q355" s="56">
        <v>267.5</v>
      </c>
      <c r="R355" s="56"/>
      <c r="S355" s="56"/>
      <c r="T355" s="56">
        <v>130</v>
      </c>
      <c r="U355" s="56"/>
      <c r="V355" s="56"/>
      <c r="W355" s="56"/>
      <c r="X355" s="57">
        <f t="shared" si="10"/>
        <v>1467.5</v>
      </c>
      <c r="Y355" s="27">
        <v>4000</v>
      </c>
      <c r="Z355" s="57">
        <f t="shared" si="12"/>
        <v>5467.5</v>
      </c>
      <c r="AA355" s="56"/>
      <c r="AB355" s="137"/>
      <c r="AC355" s="15"/>
      <c r="AD355" s="56"/>
      <c r="AE355" s="56"/>
      <c r="AF355" s="56"/>
      <c r="AG355" s="56"/>
      <c r="AH355" s="56"/>
      <c r="AI355" s="56">
        <v>350</v>
      </c>
      <c r="AJ355" s="56"/>
      <c r="AK355" s="56"/>
      <c r="AL355" s="56">
        <v>100</v>
      </c>
      <c r="AM355" s="56"/>
      <c r="AN355" s="56"/>
      <c r="AO355" s="56"/>
      <c r="AP355" s="59"/>
      <c r="AQ355" s="60"/>
      <c r="AR355" s="59"/>
      <c r="AS355" s="59"/>
    </row>
    <row r="356" spans="1:45" ht="18.75" customHeight="1">
      <c r="A356" s="15">
        <v>45961</v>
      </c>
      <c r="B356" s="49" t="s">
        <v>211</v>
      </c>
      <c r="C356" s="27" t="s">
        <v>34</v>
      </c>
      <c r="D356" s="27" t="s">
        <v>23</v>
      </c>
      <c r="E356" s="50" t="s">
        <v>75</v>
      </c>
      <c r="F356" s="51" t="str">
        <f>IFERROR(VLOOKUP(E356,#REF!,2,0),"-")</f>
        <v>-</v>
      </c>
      <c r="G356" s="50" t="s">
        <v>35</v>
      </c>
      <c r="H356" s="56" t="s">
        <v>98</v>
      </c>
      <c r="I356" s="56" t="s">
        <v>2000</v>
      </c>
      <c r="J356" s="56" t="s">
        <v>116</v>
      </c>
      <c r="K356" s="56"/>
      <c r="L356" s="56">
        <v>258937925</v>
      </c>
      <c r="M356" s="56" t="s">
        <v>2353</v>
      </c>
      <c r="N356" s="56">
        <v>40</v>
      </c>
      <c r="O356" s="56"/>
      <c r="P356" s="56">
        <v>1284</v>
      </c>
      <c r="Q356" s="56">
        <v>267.5</v>
      </c>
      <c r="R356" s="56">
        <v>428</v>
      </c>
      <c r="S356" s="56"/>
      <c r="T356" s="56">
        <v>100</v>
      </c>
      <c r="U356" s="56"/>
      <c r="V356" s="56"/>
      <c r="W356" s="56"/>
      <c r="X356" s="57">
        <f t="shared" si="10"/>
        <v>2079.5</v>
      </c>
      <c r="Y356" s="27">
        <v>2000</v>
      </c>
      <c r="Z356" s="57">
        <f t="shared" si="12"/>
        <v>4079.5</v>
      </c>
      <c r="AA356" s="56"/>
      <c r="AB356" s="145"/>
      <c r="AC356" s="94"/>
      <c r="AD356" s="56"/>
      <c r="AE356" s="56"/>
      <c r="AF356" s="56"/>
      <c r="AG356" s="56"/>
      <c r="AH356" s="56"/>
      <c r="AI356" s="56">
        <v>200</v>
      </c>
      <c r="AJ356" s="56"/>
      <c r="AK356" s="56"/>
      <c r="AL356" s="56">
        <v>100</v>
      </c>
      <c r="AM356" s="56"/>
      <c r="AN356" s="56"/>
      <c r="AO356" s="56"/>
      <c r="AP356" s="59"/>
      <c r="AQ356" s="60"/>
      <c r="AR356" s="59"/>
      <c r="AS356" s="59"/>
    </row>
    <row r="357" spans="1:45" ht="18.75" customHeight="1">
      <c r="A357" s="15">
        <v>45961</v>
      </c>
      <c r="B357" s="49" t="s">
        <v>211</v>
      </c>
      <c r="C357" s="27" t="s">
        <v>34</v>
      </c>
      <c r="D357" s="27" t="s">
        <v>23</v>
      </c>
      <c r="E357" s="50" t="s">
        <v>75</v>
      </c>
      <c r="F357" s="51" t="str">
        <f>IFERROR(VLOOKUP(E357,#REF!,2,0),"-")</f>
        <v>-</v>
      </c>
      <c r="G357" s="50" t="s">
        <v>35</v>
      </c>
      <c r="H357" s="56" t="s">
        <v>123</v>
      </c>
      <c r="I357" s="56" t="s">
        <v>2000</v>
      </c>
      <c r="J357" s="56" t="s">
        <v>250</v>
      </c>
      <c r="K357" s="56"/>
      <c r="L357" s="56">
        <v>260300119</v>
      </c>
      <c r="M357" s="56" t="s">
        <v>2354</v>
      </c>
      <c r="N357" s="56">
        <v>40</v>
      </c>
      <c r="O357" s="56"/>
      <c r="P357" s="56">
        <v>1284</v>
      </c>
      <c r="Q357" s="56">
        <v>267.5</v>
      </c>
      <c r="R357" s="56">
        <v>428</v>
      </c>
      <c r="S357" s="56"/>
      <c r="T357" s="56">
        <v>100</v>
      </c>
      <c r="U357" s="56"/>
      <c r="V357" s="56"/>
      <c r="W357" s="56"/>
      <c r="X357" s="57">
        <f t="shared" si="10"/>
        <v>2079.5</v>
      </c>
      <c r="Y357" s="27">
        <v>2000</v>
      </c>
      <c r="Z357" s="57">
        <f t="shared" si="12"/>
        <v>4079.5</v>
      </c>
      <c r="AA357" s="56"/>
      <c r="AB357" s="145"/>
      <c r="AC357" s="94"/>
      <c r="AD357" s="56"/>
      <c r="AE357" s="56"/>
      <c r="AF357" s="56"/>
      <c r="AG357" s="56"/>
      <c r="AH357" s="56"/>
      <c r="AI357" s="56">
        <v>200</v>
      </c>
      <c r="AJ357" s="56"/>
      <c r="AK357" s="56"/>
      <c r="AL357" s="56">
        <v>100</v>
      </c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15">
        <v>45961</v>
      </c>
      <c r="B358" s="49" t="s">
        <v>42</v>
      </c>
      <c r="C358" s="27" t="s">
        <v>36</v>
      </c>
      <c r="D358" s="27" t="s">
        <v>23</v>
      </c>
      <c r="E358" s="50" t="s">
        <v>37</v>
      </c>
      <c r="F358" s="51" t="str">
        <f>IFERROR(VLOOKUP(E358,#REF!,2,0),"-")</f>
        <v>-</v>
      </c>
      <c r="G358" s="50" t="s">
        <v>35</v>
      </c>
      <c r="H358" s="56" t="s">
        <v>106</v>
      </c>
      <c r="I358" s="56" t="s">
        <v>1834</v>
      </c>
      <c r="J358" s="56" t="s">
        <v>107</v>
      </c>
      <c r="K358" s="56">
        <v>1667</v>
      </c>
      <c r="L358" s="56" t="s">
        <v>2355</v>
      </c>
      <c r="M358" s="56" t="s">
        <v>2356</v>
      </c>
      <c r="N358" s="56">
        <v>20</v>
      </c>
      <c r="O358" s="56"/>
      <c r="P358" s="56">
        <v>900</v>
      </c>
      <c r="Q358" s="56"/>
      <c r="R358" s="56"/>
      <c r="S358" s="56"/>
      <c r="T358" s="56"/>
      <c r="U358" s="56"/>
      <c r="V358" s="56"/>
      <c r="W358" s="56"/>
      <c r="X358" s="57">
        <f t="shared" si="10"/>
        <v>900</v>
      </c>
      <c r="Y358" s="27">
        <v>4363</v>
      </c>
      <c r="Z358" s="57">
        <f t="shared" si="12"/>
        <v>5263</v>
      </c>
      <c r="AA358" s="56"/>
      <c r="AB358" s="14" t="s">
        <v>2357</v>
      </c>
      <c r="AC358" s="15">
        <v>45966</v>
      </c>
      <c r="AD358" s="56"/>
      <c r="AE358" s="56"/>
      <c r="AF358" s="56"/>
      <c r="AG358" s="56"/>
      <c r="AH358" s="56"/>
      <c r="AI358" s="56">
        <v>350</v>
      </c>
      <c r="AJ358" s="56"/>
      <c r="AK358" s="56"/>
      <c r="AL358" s="56">
        <v>100</v>
      </c>
      <c r="AM358" s="56"/>
      <c r="AN358" s="56"/>
      <c r="AO358" s="56"/>
      <c r="AP358" s="59"/>
      <c r="AQ358" s="60"/>
      <c r="AR358" s="59"/>
      <c r="AS358" s="59"/>
    </row>
    <row r="359" spans="1:45" ht="18.75" customHeight="1">
      <c r="A359" s="15">
        <v>45961</v>
      </c>
      <c r="B359" s="49" t="s">
        <v>202</v>
      </c>
      <c r="C359" s="27" t="s">
        <v>39</v>
      </c>
      <c r="D359" s="27" t="s">
        <v>23</v>
      </c>
      <c r="E359" s="50" t="s">
        <v>151</v>
      </c>
      <c r="F359" s="51" t="str">
        <f>IFERROR(VLOOKUP(E359,#REF!,2,0),"-")</f>
        <v>-</v>
      </c>
      <c r="G359" s="50" t="s">
        <v>24</v>
      </c>
      <c r="H359" s="56" t="s">
        <v>1720</v>
      </c>
      <c r="I359" s="56" t="s">
        <v>1721</v>
      </c>
      <c r="J359" s="56"/>
      <c r="K359" s="56"/>
      <c r="L359" s="56"/>
      <c r="M359" s="56" t="s">
        <v>38</v>
      </c>
      <c r="N359" s="56">
        <v>40</v>
      </c>
      <c r="O359" s="56"/>
      <c r="P359" s="56"/>
      <c r="Q359" s="56"/>
      <c r="R359" s="56"/>
      <c r="S359" s="56"/>
      <c r="T359" s="56"/>
      <c r="U359" s="56"/>
      <c r="V359" s="56"/>
      <c r="W359" s="56"/>
      <c r="X359" s="57">
        <f t="shared" si="10"/>
        <v>0</v>
      </c>
      <c r="Y359" s="27">
        <v>6800</v>
      </c>
      <c r="Z359" s="57">
        <f t="shared" si="12"/>
        <v>6800</v>
      </c>
      <c r="AA359" s="56"/>
      <c r="AB359" s="63" t="s">
        <v>2097</v>
      </c>
      <c r="AC359" s="101">
        <v>45966</v>
      </c>
      <c r="AD359" s="56"/>
      <c r="AE359" s="56"/>
      <c r="AF359" s="56"/>
      <c r="AG359" s="56"/>
      <c r="AH359" s="56"/>
      <c r="AI359" s="56">
        <v>450</v>
      </c>
      <c r="AJ359" s="56"/>
      <c r="AK359" s="56"/>
      <c r="AL359" s="56">
        <v>100</v>
      </c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45961</v>
      </c>
      <c r="B360" s="49" t="s">
        <v>202</v>
      </c>
      <c r="C360" s="27" t="s">
        <v>52</v>
      </c>
      <c r="D360" s="27" t="s">
        <v>41</v>
      </c>
      <c r="E360" s="50" t="s">
        <v>1876</v>
      </c>
      <c r="F360" s="51" t="str">
        <f>IFERROR(VLOOKUP(E360,#REF!,2,0),"-")</f>
        <v>-</v>
      </c>
      <c r="G360" s="50" t="s">
        <v>24</v>
      </c>
      <c r="H360" s="56" t="s">
        <v>1720</v>
      </c>
      <c r="I360" s="56" t="s">
        <v>232</v>
      </c>
      <c r="J360" s="56"/>
      <c r="K360" s="56"/>
      <c r="L360" s="56"/>
      <c r="M360" s="56" t="s">
        <v>49</v>
      </c>
      <c r="N360" s="56">
        <v>40</v>
      </c>
      <c r="O360" s="56"/>
      <c r="P360" s="56"/>
      <c r="Q360" s="56"/>
      <c r="R360" s="56"/>
      <c r="S360" s="56"/>
      <c r="T360" s="56"/>
      <c r="U360" s="56"/>
      <c r="V360" s="56"/>
      <c r="W360" s="56"/>
      <c r="X360" s="57">
        <f t="shared" si="10"/>
        <v>0</v>
      </c>
      <c r="Y360" s="27">
        <v>6000</v>
      </c>
      <c r="Z360" s="57">
        <f t="shared" si="12"/>
        <v>6000</v>
      </c>
      <c r="AA360" s="56"/>
      <c r="AB360" s="63" t="s">
        <v>2097</v>
      </c>
      <c r="AC360" s="101">
        <v>45966</v>
      </c>
      <c r="AD360" s="56"/>
      <c r="AE360" s="56"/>
      <c r="AF360" s="56"/>
      <c r="AG360" s="56"/>
      <c r="AH360" s="56"/>
      <c r="AI360" s="56">
        <v>350</v>
      </c>
      <c r="AJ360" s="56"/>
      <c r="AK360" s="56"/>
      <c r="AL360" s="56">
        <v>100</v>
      </c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45961</v>
      </c>
      <c r="B361" s="49" t="s">
        <v>264</v>
      </c>
      <c r="C361" s="27" t="s">
        <v>44</v>
      </c>
      <c r="D361" s="27" t="s">
        <v>41</v>
      </c>
      <c r="E361" s="50" t="s">
        <v>222</v>
      </c>
      <c r="F361" s="51" t="str">
        <f>IFERROR(VLOOKUP(E361,#REF!,2,0),"-")</f>
        <v>-</v>
      </c>
      <c r="G361" s="50" t="s">
        <v>35</v>
      </c>
      <c r="H361" s="56" t="s">
        <v>95</v>
      </c>
      <c r="I361" s="56" t="s">
        <v>2358</v>
      </c>
      <c r="J361" s="56" t="s">
        <v>177</v>
      </c>
      <c r="K361" s="56"/>
      <c r="L361" s="56"/>
      <c r="M361" s="56" t="s">
        <v>2359</v>
      </c>
      <c r="N361" s="56">
        <v>40</v>
      </c>
      <c r="O361" s="56"/>
      <c r="P361" s="56">
        <v>1284</v>
      </c>
      <c r="Q361" s="56">
        <v>250</v>
      </c>
      <c r="R361" s="56"/>
      <c r="S361" s="56"/>
      <c r="T361" s="56">
        <v>100</v>
      </c>
      <c r="U361" s="56"/>
      <c r="V361" s="56"/>
      <c r="W361" s="56"/>
      <c r="X361" s="57">
        <f t="shared" si="10"/>
        <v>1634</v>
      </c>
      <c r="Y361" s="27">
        <v>5200</v>
      </c>
      <c r="Z361" s="57">
        <f t="shared" si="12"/>
        <v>6834</v>
      </c>
      <c r="AA361" s="56"/>
      <c r="AB361" s="14" t="s">
        <v>1930</v>
      </c>
      <c r="AC361" s="15">
        <v>45967</v>
      </c>
      <c r="AD361" s="56"/>
      <c r="AE361" s="56"/>
      <c r="AF361" s="56"/>
      <c r="AG361" s="56"/>
      <c r="AH361" s="56"/>
      <c r="AI361" s="56">
        <v>350</v>
      </c>
      <c r="AJ361" s="56"/>
      <c r="AK361" s="56"/>
      <c r="AL361" s="56">
        <v>100</v>
      </c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15">
        <v>45961</v>
      </c>
      <c r="B362" s="49" t="s">
        <v>264</v>
      </c>
      <c r="C362" s="27" t="s">
        <v>46</v>
      </c>
      <c r="D362" s="27" t="s">
        <v>41</v>
      </c>
      <c r="E362" s="50" t="s">
        <v>275</v>
      </c>
      <c r="F362" s="51" t="str">
        <f>IFERROR(VLOOKUP(E362,#REF!,2,0),"-")</f>
        <v>-</v>
      </c>
      <c r="G362" s="50" t="s">
        <v>35</v>
      </c>
      <c r="H362" s="56" t="s">
        <v>95</v>
      </c>
      <c r="I362" s="56" t="s">
        <v>2358</v>
      </c>
      <c r="J362" s="56" t="s">
        <v>177</v>
      </c>
      <c r="K362" s="56"/>
      <c r="L362" s="56"/>
      <c r="M362" s="56" t="s">
        <v>2360</v>
      </c>
      <c r="N362" s="56">
        <v>40</v>
      </c>
      <c r="O362" s="56"/>
      <c r="P362" s="56">
        <v>1284</v>
      </c>
      <c r="Q362" s="56">
        <v>250</v>
      </c>
      <c r="R362" s="56"/>
      <c r="S362" s="56"/>
      <c r="T362" s="56">
        <v>100</v>
      </c>
      <c r="U362" s="56"/>
      <c r="V362" s="56"/>
      <c r="W362" s="56"/>
      <c r="X362" s="57">
        <f t="shared" si="10"/>
        <v>1634</v>
      </c>
      <c r="Y362" s="27">
        <v>5200</v>
      </c>
      <c r="Z362" s="57">
        <f t="shared" si="12"/>
        <v>6834</v>
      </c>
      <c r="AA362" s="56"/>
      <c r="AB362" s="14" t="s">
        <v>1930</v>
      </c>
      <c r="AC362" s="15">
        <v>45967</v>
      </c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9"/>
      <c r="AQ362" s="60"/>
      <c r="AR362" s="59"/>
      <c r="AS362" s="59"/>
    </row>
    <row r="363" spans="1:45" ht="18.75" customHeight="1">
      <c r="A363" s="15">
        <v>45961</v>
      </c>
      <c r="B363" s="49" t="s">
        <v>264</v>
      </c>
      <c r="C363" s="27" t="s">
        <v>47</v>
      </c>
      <c r="D363" s="27" t="s">
        <v>41</v>
      </c>
      <c r="E363" s="50" t="s">
        <v>286</v>
      </c>
      <c r="F363" s="51" t="str">
        <f>IFERROR(VLOOKUP(E363,#REF!,2,0),"-")</f>
        <v>-</v>
      </c>
      <c r="G363" s="50" t="s">
        <v>35</v>
      </c>
      <c r="H363" s="56" t="s">
        <v>95</v>
      </c>
      <c r="I363" s="56" t="s">
        <v>2358</v>
      </c>
      <c r="J363" s="56" t="s">
        <v>177</v>
      </c>
      <c r="K363" s="56"/>
      <c r="L363" s="56"/>
      <c r="M363" s="56" t="s">
        <v>2361</v>
      </c>
      <c r="N363" s="56">
        <v>40</v>
      </c>
      <c r="O363" s="56"/>
      <c r="P363" s="56">
        <v>1284</v>
      </c>
      <c r="Q363" s="56">
        <v>250</v>
      </c>
      <c r="R363" s="56"/>
      <c r="S363" s="56"/>
      <c r="T363" s="56">
        <v>100</v>
      </c>
      <c r="U363" s="56"/>
      <c r="V363" s="56"/>
      <c r="W363" s="56"/>
      <c r="X363" s="57">
        <f t="shared" si="10"/>
        <v>1634</v>
      </c>
      <c r="Y363" s="27">
        <v>5200</v>
      </c>
      <c r="Z363" s="57">
        <f t="shared" si="12"/>
        <v>6834</v>
      </c>
      <c r="AA363" s="56"/>
      <c r="AB363" s="14" t="s">
        <v>1930</v>
      </c>
      <c r="AC363" s="15">
        <v>45967</v>
      </c>
      <c r="AD363" s="56"/>
      <c r="AE363" s="56"/>
      <c r="AF363" s="56"/>
      <c r="AG363" s="56"/>
      <c r="AH363" s="56"/>
      <c r="AI363" s="56">
        <v>350</v>
      </c>
      <c r="AJ363" s="56"/>
      <c r="AK363" s="56"/>
      <c r="AL363" s="56">
        <v>100</v>
      </c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45961</v>
      </c>
      <c r="B364" s="49" t="s">
        <v>42</v>
      </c>
      <c r="C364" s="27" t="s">
        <v>50</v>
      </c>
      <c r="D364" s="27" t="s">
        <v>41</v>
      </c>
      <c r="E364" s="50" t="s">
        <v>219</v>
      </c>
      <c r="F364" s="51" t="str">
        <f>IFERROR(VLOOKUP(E364,#REF!,2,0),"-")</f>
        <v>-</v>
      </c>
      <c r="G364" s="50" t="s">
        <v>35</v>
      </c>
      <c r="H364" s="56" t="s">
        <v>132</v>
      </c>
      <c r="I364" s="56" t="s">
        <v>1834</v>
      </c>
      <c r="J364" s="56" t="s">
        <v>172</v>
      </c>
      <c r="K364" s="56">
        <v>1700</v>
      </c>
      <c r="L364" s="56"/>
      <c r="M364" s="56" t="s">
        <v>2362</v>
      </c>
      <c r="N364" s="56">
        <v>20</v>
      </c>
      <c r="O364" s="56"/>
      <c r="P364" s="56">
        <v>642</v>
      </c>
      <c r="Q364" s="56">
        <v>270</v>
      </c>
      <c r="R364" s="56"/>
      <c r="S364" s="56"/>
      <c r="T364" s="56"/>
      <c r="U364" s="56"/>
      <c r="V364" s="56"/>
      <c r="W364" s="56"/>
      <c r="X364" s="57">
        <f t="shared" si="10"/>
        <v>912</v>
      </c>
      <c r="Y364" s="27">
        <v>4363</v>
      </c>
      <c r="Z364" s="57">
        <f t="shared" si="12"/>
        <v>5275</v>
      </c>
      <c r="AA364" s="56"/>
      <c r="AB364" s="14" t="s">
        <v>2363</v>
      </c>
      <c r="AC364" s="15">
        <v>45966</v>
      </c>
      <c r="AD364" s="56"/>
      <c r="AE364" s="56"/>
      <c r="AF364" s="56"/>
      <c r="AG364" s="56"/>
      <c r="AH364" s="56"/>
      <c r="AI364" s="56">
        <v>350</v>
      </c>
      <c r="AJ364" s="56"/>
      <c r="AK364" s="56"/>
      <c r="AL364" s="56">
        <v>100</v>
      </c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45961</v>
      </c>
      <c r="B365" s="49" t="s">
        <v>264</v>
      </c>
      <c r="C365" s="27" t="s">
        <v>54</v>
      </c>
      <c r="D365" s="27" t="s">
        <v>41</v>
      </c>
      <c r="E365" s="50" t="s">
        <v>227</v>
      </c>
      <c r="F365" s="51" t="str">
        <f>IFERROR(VLOOKUP(E365,#REF!,2,0),"-")</f>
        <v>-</v>
      </c>
      <c r="G365" s="50" t="s">
        <v>35</v>
      </c>
      <c r="H365" s="56" t="s">
        <v>95</v>
      </c>
      <c r="I365" s="56" t="s">
        <v>2358</v>
      </c>
      <c r="J365" s="56" t="s">
        <v>177</v>
      </c>
      <c r="K365" s="56"/>
      <c r="L365" s="56"/>
      <c r="M365" s="56" t="s">
        <v>2364</v>
      </c>
      <c r="N365" s="56">
        <v>40</v>
      </c>
      <c r="O365" s="56"/>
      <c r="P365" s="56">
        <v>1284</v>
      </c>
      <c r="Q365" s="56">
        <v>250</v>
      </c>
      <c r="R365" s="56"/>
      <c r="S365" s="56"/>
      <c r="T365" s="56">
        <v>100</v>
      </c>
      <c r="U365" s="56"/>
      <c r="V365" s="56"/>
      <c r="W365" s="56"/>
      <c r="X365" s="57">
        <f t="shared" si="10"/>
        <v>1634</v>
      </c>
      <c r="Y365" s="27">
        <v>5200</v>
      </c>
      <c r="Z365" s="57">
        <f t="shared" si="12"/>
        <v>6834</v>
      </c>
      <c r="AA365" s="56"/>
      <c r="AB365" s="14" t="s">
        <v>1930</v>
      </c>
      <c r="AC365" s="15">
        <v>45967</v>
      </c>
      <c r="AD365" s="56"/>
      <c r="AE365" s="56"/>
      <c r="AF365" s="56"/>
      <c r="AG365" s="56"/>
      <c r="AH365" s="56"/>
      <c r="AI365" s="56">
        <v>350</v>
      </c>
      <c r="AJ365" s="56"/>
      <c r="AK365" s="56"/>
      <c r="AL365" s="56">
        <v>100</v>
      </c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45961</v>
      </c>
      <c r="B366" s="49" t="s">
        <v>68</v>
      </c>
      <c r="C366" s="27" t="s">
        <v>56</v>
      </c>
      <c r="D366" s="27" t="s">
        <v>41</v>
      </c>
      <c r="E366" s="50" t="s">
        <v>253</v>
      </c>
      <c r="F366" s="51" t="str">
        <f>IFERROR(VLOOKUP(E366,#REF!,2,0),"-")</f>
        <v>-</v>
      </c>
      <c r="G366" s="50" t="s">
        <v>24</v>
      </c>
      <c r="H366" s="56" t="s">
        <v>2224</v>
      </c>
      <c r="I366" s="56" t="s">
        <v>126</v>
      </c>
      <c r="J366" s="56"/>
      <c r="K366" s="56"/>
      <c r="L366" s="56"/>
      <c r="M366" s="56" t="s">
        <v>57</v>
      </c>
      <c r="N366" s="56">
        <v>40</v>
      </c>
      <c r="O366" s="56"/>
      <c r="P366" s="56"/>
      <c r="Q366" s="56"/>
      <c r="R366" s="56"/>
      <c r="S366" s="56"/>
      <c r="T366" s="56"/>
      <c r="U366" s="56"/>
      <c r="V366" s="56"/>
      <c r="W366" s="56"/>
      <c r="X366" s="57">
        <f t="shared" si="10"/>
        <v>0</v>
      </c>
      <c r="Y366" s="27"/>
      <c r="Z366" s="57">
        <f t="shared" si="12"/>
        <v>0</v>
      </c>
      <c r="AA366" s="56"/>
      <c r="AB366" s="137"/>
      <c r="AC366" s="94"/>
      <c r="AD366" s="56"/>
      <c r="AE366" s="56"/>
      <c r="AF366" s="56"/>
      <c r="AG366" s="56"/>
      <c r="AH366" s="56"/>
      <c r="AI366" s="56">
        <v>700</v>
      </c>
      <c r="AJ366" s="56"/>
      <c r="AK366" s="56"/>
      <c r="AL366" s="56">
        <v>100</v>
      </c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45961</v>
      </c>
      <c r="B367" s="49" t="s">
        <v>68</v>
      </c>
      <c r="C367" s="27" t="s">
        <v>78</v>
      </c>
      <c r="D367" s="27" t="s">
        <v>41</v>
      </c>
      <c r="E367" s="50" t="s">
        <v>55</v>
      </c>
      <c r="F367" s="51" t="str">
        <f>IFERROR(VLOOKUP(E367,#REF!,2,0),"-")</f>
        <v>-</v>
      </c>
      <c r="G367" s="50" t="s">
        <v>24</v>
      </c>
      <c r="H367" s="56" t="s">
        <v>2224</v>
      </c>
      <c r="I367" s="56" t="s">
        <v>126</v>
      </c>
      <c r="J367" s="56"/>
      <c r="K367" s="56"/>
      <c r="L367" s="56"/>
      <c r="M367" s="56" t="s">
        <v>59</v>
      </c>
      <c r="N367" s="56">
        <v>40</v>
      </c>
      <c r="O367" s="56"/>
      <c r="P367" s="56"/>
      <c r="Q367" s="56"/>
      <c r="R367" s="56"/>
      <c r="S367" s="56"/>
      <c r="T367" s="56"/>
      <c r="U367" s="56"/>
      <c r="V367" s="56"/>
      <c r="W367" s="56"/>
      <c r="X367" s="57">
        <f t="shared" si="10"/>
        <v>0</v>
      </c>
      <c r="Y367" s="27"/>
      <c r="Z367" s="57">
        <f t="shared" si="12"/>
        <v>0</v>
      </c>
      <c r="AA367" s="56"/>
      <c r="AB367" s="137"/>
      <c r="AC367" s="56"/>
      <c r="AD367" s="56"/>
      <c r="AE367" s="56"/>
      <c r="AF367" s="56"/>
      <c r="AG367" s="56"/>
      <c r="AH367" s="56"/>
      <c r="AI367" s="56">
        <v>700</v>
      </c>
      <c r="AJ367" s="56"/>
      <c r="AK367" s="56"/>
      <c r="AL367" s="56">
        <v>100</v>
      </c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45961</v>
      </c>
      <c r="B368" s="49" t="s">
        <v>202</v>
      </c>
      <c r="C368" s="27" t="s">
        <v>79</v>
      </c>
      <c r="D368" s="27" t="s">
        <v>41</v>
      </c>
      <c r="E368" s="50" t="s">
        <v>53</v>
      </c>
      <c r="F368" s="51" t="str">
        <f>IFERROR(VLOOKUP(E368,#REF!,2,0),"-")</f>
        <v>-</v>
      </c>
      <c r="G368" s="50" t="s">
        <v>24</v>
      </c>
      <c r="H368" s="56" t="s">
        <v>1720</v>
      </c>
      <c r="I368" s="56" t="s">
        <v>232</v>
      </c>
      <c r="J368" s="56"/>
      <c r="K368" s="56"/>
      <c r="L368" s="56"/>
      <c r="M368" s="56" t="s">
        <v>197</v>
      </c>
      <c r="N368" s="56">
        <v>40</v>
      </c>
      <c r="O368" s="56"/>
      <c r="P368" s="56"/>
      <c r="Q368" s="56"/>
      <c r="R368" s="56"/>
      <c r="S368" s="56"/>
      <c r="T368" s="56"/>
      <c r="U368" s="56"/>
      <c r="V368" s="56"/>
      <c r="W368" s="56"/>
      <c r="X368" s="57">
        <f t="shared" si="10"/>
        <v>0</v>
      </c>
      <c r="Y368" s="27">
        <v>6000</v>
      </c>
      <c r="Z368" s="57">
        <f t="shared" si="12"/>
        <v>6000</v>
      </c>
      <c r="AA368" s="56"/>
      <c r="AB368" s="63" t="s">
        <v>2097</v>
      </c>
      <c r="AC368" s="101">
        <v>45966</v>
      </c>
      <c r="AD368" s="56"/>
      <c r="AE368" s="56"/>
      <c r="AF368" s="56"/>
      <c r="AG368" s="56"/>
      <c r="AH368" s="56"/>
      <c r="AI368" s="56">
        <v>350</v>
      </c>
      <c r="AJ368" s="56"/>
      <c r="AK368" s="56"/>
      <c r="AL368" s="56">
        <v>100</v>
      </c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45961</v>
      </c>
      <c r="B369" s="49" t="s">
        <v>68</v>
      </c>
      <c r="C369" s="27" t="s">
        <v>80</v>
      </c>
      <c r="D369" s="27" t="s">
        <v>41</v>
      </c>
      <c r="E369" s="50" t="s">
        <v>258</v>
      </c>
      <c r="F369" s="51" t="str">
        <f>IFERROR(VLOOKUP(E369,#REF!,2,0),"-")</f>
        <v>-</v>
      </c>
      <c r="G369" s="50" t="s">
        <v>24</v>
      </c>
      <c r="H369" s="56" t="s">
        <v>2224</v>
      </c>
      <c r="I369" s="56" t="s">
        <v>126</v>
      </c>
      <c r="J369" s="56"/>
      <c r="K369" s="56"/>
      <c r="L369" s="56"/>
      <c r="M369" s="56" t="s">
        <v>51</v>
      </c>
      <c r="N369" s="56">
        <v>40</v>
      </c>
      <c r="O369" s="56"/>
      <c r="P369" s="56"/>
      <c r="Q369" s="56"/>
      <c r="R369" s="56"/>
      <c r="S369" s="56"/>
      <c r="T369" s="56"/>
      <c r="U369" s="56"/>
      <c r="V369" s="56"/>
      <c r="W369" s="56"/>
      <c r="X369" s="57">
        <f t="shared" si="10"/>
        <v>0</v>
      </c>
      <c r="Y369" s="27"/>
      <c r="Z369" s="57">
        <f t="shared" si="12"/>
        <v>0</v>
      </c>
      <c r="AA369" s="56"/>
      <c r="AB369" s="137"/>
      <c r="AC369" s="15"/>
      <c r="AD369" s="56"/>
      <c r="AE369" s="56"/>
      <c r="AF369" s="56"/>
      <c r="AG369" s="56"/>
      <c r="AH369" s="56"/>
      <c r="AI369" s="56">
        <v>700</v>
      </c>
      <c r="AJ369" s="56"/>
      <c r="AK369" s="56"/>
      <c r="AL369" s="56">
        <v>100</v>
      </c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45961</v>
      </c>
      <c r="B370" s="49" t="s">
        <v>264</v>
      </c>
      <c r="C370" s="27" t="s">
        <v>81</v>
      </c>
      <c r="D370" s="27" t="s">
        <v>41</v>
      </c>
      <c r="E370" s="50" t="s">
        <v>74</v>
      </c>
      <c r="F370" s="51" t="str">
        <f>IFERROR(VLOOKUP(E370,#REF!,2,0),"-")</f>
        <v>-</v>
      </c>
      <c r="G370" s="50" t="s">
        <v>35</v>
      </c>
      <c r="H370" s="56" t="s">
        <v>95</v>
      </c>
      <c r="I370" s="56" t="s">
        <v>2358</v>
      </c>
      <c r="J370" s="56" t="s">
        <v>177</v>
      </c>
      <c r="K370" s="56"/>
      <c r="L370" s="56"/>
      <c r="M370" s="56" t="s">
        <v>2365</v>
      </c>
      <c r="N370" s="56">
        <v>40</v>
      </c>
      <c r="O370" s="56"/>
      <c r="P370" s="56">
        <v>1284</v>
      </c>
      <c r="Q370" s="56">
        <v>250</v>
      </c>
      <c r="R370" s="56"/>
      <c r="S370" s="56"/>
      <c r="T370" s="56">
        <v>100</v>
      </c>
      <c r="U370" s="56"/>
      <c r="V370" s="56"/>
      <c r="W370" s="56"/>
      <c r="X370" s="57">
        <f t="shared" si="10"/>
        <v>1634</v>
      </c>
      <c r="Y370" s="27">
        <v>5200</v>
      </c>
      <c r="Z370" s="57">
        <f t="shared" si="12"/>
        <v>6834</v>
      </c>
      <c r="AA370" s="56"/>
      <c r="AB370" s="14" t="s">
        <v>1930</v>
      </c>
      <c r="AC370" s="15">
        <v>45967</v>
      </c>
      <c r="AD370" s="56"/>
      <c r="AE370" s="56"/>
      <c r="AF370" s="56"/>
      <c r="AG370" s="56"/>
      <c r="AH370" s="56"/>
      <c r="AI370" s="56">
        <v>350</v>
      </c>
      <c r="AJ370" s="56"/>
      <c r="AK370" s="56"/>
      <c r="AL370" s="56">
        <v>100</v>
      </c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45961</v>
      </c>
      <c r="B371" s="49" t="s">
        <v>211</v>
      </c>
      <c r="C371" s="27" t="s">
        <v>256</v>
      </c>
      <c r="D371" s="27" t="s">
        <v>41</v>
      </c>
      <c r="E371" s="50" t="s">
        <v>266</v>
      </c>
      <c r="F371" s="51" t="str">
        <f>IFERROR(VLOOKUP(E371,#REF!,2,0),"-")</f>
        <v>-</v>
      </c>
      <c r="G371" s="50" t="s">
        <v>29</v>
      </c>
      <c r="H371" s="56" t="s">
        <v>144</v>
      </c>
      <c r="I371" s="56" t="s">
        <v>1743</v>
      </c>
      <c r="J371" s="56" t="s">
        <v>98</v>
      </c>
      <c r="K371" s="56"/>
      <c r="L371" s="56">
        <v>261307889</v>
      </c>
      <c r="M371" s="56" t="s">
        <v>2366</v>
      </c>
      <c r="N371" s="56">
        <v>20</v>
      </c>
      <c r="O371" s="56"/>
      <c r="P371" s="56">
        <v>802.5</v>
      </c>
      <c r="Q371" s="56"/>
      <c r="R371" s="56"/>
      <c r="S371" s="56"/>
      <c r="T371" s="56">
        <v>130</v>
      </c>
      <c r="U371" s="56"/>
      <c r="V371" s="56"/>
      <c r="W371" s="56"/>
      <c r="X371" s="57">
        <f t="shared" si="10"/>
        <v>932.5</v>
      </c>
      <c r="Y371" s="27">
        <v>4000</v>
      </c>
      <c r="Z371" s="57">
        <f t="shared" si="12"/>
        <v>4932.5</v>
      </c>
      <c r="AA371" s="56"/>
      <c r="AB371" s="145"/>
      <c r="AC371" s="94"/>
      <c r="AD371" s="56"/>
      <c r="AE371" s="56"/>
      <c r="AF371" s="56"/>
      <c r="AG371" s="56"/>
      <c r="AH371" s="56"/>
      <c r="AI371" s="56">
        <v>350</v>
      </c>
      <c r="AJ371" s="56"/>
      <c r="AK371" s="56"/>
      <c r="AL371" s="56">
        <v>100</v>
      </c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45961</v>
      </c>
      <c r="B372" s="49" t="s">
        <v>30</v>
      </c>
      <c r="C372" s="27" t="s">
        <v>259</v>
      </c>
      <c r="D372" s="27" t="s">
        <v>41</v>
      </c>
      <c r="E372" s="50" t="s">
        <v>32</v>
      </c>
      <c r="F372" s="51" t="str">
        <f>IFERROR(VLOOKUP(E372,#REF!,2,0),"-")</f>
        <v>-</v>
      </c>
      <c r="G372" s="50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 t="s">
        <v>64</v>
      </c>
      <c r="U372" s="56"/>
      <c r="V372" s="56"/>
      <c r="W372" s="56"/>
      <c r="X372" s="57">
        <f t="shared" si="10"/>
        <v>0</v>
      </c>
      <c r="Y372" s="27"/>
      <c r="Z372" s="57">
        <f t="shared" si="12"/>
        <v>0</v>
      </c>
      <c r="AA372" s="56"/>
      <c r="AB372" s="137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45961</v>
      </c>
      <c r="B373" s="49" t="s">
        <v>60</v>
      </c>
      <c r="C373" s="27" t="s">
        <v>282</v>
      </c>
      <c r="D373" s="27" t="s">
        <v>41</v>
      </c>
      <c r="E373" s="50" t="s">
        <v>210</v>
      </c>
      <c r="F373" s="51" t="str">
        <f>IFERROR(VLOOKUP(E373,#REF!,2,0),"-")</f>
        <v>-</v>
      </c>
      <c r="G373" s="50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10"/>
        <v>0</v>
      </c>
      <c r="Y373" s="27"/>
      <c r="Z373" s="57">
        <f t="shared" si="12"/>
        <v>0</v>
      </c>
      <c r="AA373" s="56"/>
      <c r="AB373" s="137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80">
        <v>45961</v>
      </c>
      <c r="B374" s="81" t="s">
        <v>30</v>
      </c>
      <c r="C374" s="82" t="s">
        <v>1915</v>
      </c>
      <c r="D374" s="82" t="s">
        <v>41</v>
      </c>
      <c r="E374" s="83" t="s">
        <v>32</v>
      </c>
      <c r="F374" s="84" t="str">
        <f>IFERROR(VLOOKUP(E374,#REF!,2,0),"-")</f>
        <v>-</v>
      </c>
      <c r="G374" s="83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6">
        <f t="shared" si="10"/>
        <v>0</v>
      </c>
      <c r="Y374" s="82"/>
      <c r="Z374" s="86">
        <f t="shared" si="12"/>
        <v>0</v>
      </c>
      <c r="AA374" s="85"/>
      <c r="AB374" s="142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7"/>
      <c r="AQ374" s="88"/>
      <c r="AR374" s="87"/>
      <c r="AS374" s="87"/>
    </row>
    <row r="375" spans="1:45" ht="18.75" customHeight="1">
      <c r="A375" s="15">
        <v>45962</v>
      </c>
      <c r="B375" s="49" t="s">
        <v>30</v>
      </c>
      <c r="C375" s="27" t="s">
        <v>22</v>
      </c>
      <c r="D375" s="27" t="s">
        <v>23</v>
      </c>
      <c r="E375" s="50" t="s">
        <v>207</v>
      </c>
      <c r="F375" s="51" t="str">
        <f>IFERROR(VLOOKUP(E375,#REF!,2,0),"-")</f>
        <v>-</v>
      </c>
      <c r="G375" s="50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10"/>
        <v>0</v>
      </c>
      <c r="Y375" s="27"/>
      <c r="Z375" s="57">
        <f t="shared" si="12"/>
        <v>0</v>
      </c>
      <c r="AA375" s="56"/>
      <c r="AB375" s="145"/>
      <c r="AC375" s="94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45962</v>
      </c>
      <c r="B376" s="49" t="s">
        <v>30</v>
      </c>
      <c r="C376" s="27" t="s">
        <v>28</v>
      </c>
      <c r="D376" s="27" t="s">
        <v>23</v>
      </c>
      <c r="E376" s="50" t="s">
        <v>261</v>
      </c>
      <c r="F376" s="51" t="str">
        <f>IFERROR(VLOOKUP(E376,#REF!,2,0),"-")</f>
        <v>-</v>
      </c>
      <c r="G376" s="50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7">
        <f t="shared" si="10"/>
        <v>0</v>
      </c>
      <c r="Y376" s="27"/>
      <c r="Z376" s="57">
        <f t="shared" si="12"/>
        <v>0</v>
      </c>
      <c r="AA376" s="56"/>
      <c r="AB376" s="137"/>
      <c r="AC376" s="15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15">
        <v>45962</v>
      </c>
      <c r="B377" s="49" t="s">
        <v>42</v>
      </c>
      <c r="C377" s="27" t="s">
        <v>31</v>
      </c>
      <c r="D377" s="27" t="s">
        <v>23</v>
      </c>
      <c r="E377" s="50" t="s">
        <v>1895</v>
      </c>
      <c r="F377" s="51" t="str">
        <f>IFERROR(VLOOKUP(E377,#REF!,2,0),"-")</f>
        <v>-</v>
      </c>
      <c r="G377" s="50" t="s">
        <v>35</v>
      </c>
      <c r="H377" s="56" t="s">
        <v>106</v>
      </c>
      <c r="I377" s="56" t="s">
        <v>1834</v>
      </c>
      <c r="J377" s="56" t="s">
        <v>107</v>
      </c>
      <c r="K377" s="56">
        <v>1676</v>
      </c>
      <c r="L377" s="56" t="s">
        <v>2367</v>
      </c>
      <c r="M377" s="56" t="s">
        <v>2368</v>
      </c>
      <c r="N377" s="56">
        <v>40</v>
      </c>
      <c r="O377" s="56"/>
      <c r="P377" s="56">
        <v>1300</v>
      </c>
      <c r="Q377" s="56">
        <v>250</v>
      </c>
      <c r="R377" s="56"/>
      <c r="S377" s="56"/>
      <c r="T377" s="56">
        <v>100</v>
      </c>
      <c r="U377" s="56"/>
      <c r="V377" s="56"/>
      <c r="W377" s="56"/>
      <c r="X377" s="57">
        <f t="shared" si="10"/>
        <v>1650</v>
      </c>
      <c r="Y377" s="27">
        <v>4363</v>
      </c>
      <c r="Z377" s="57">
        <f t="shared" si="12"/>
        <v>6013</v>
      </c>
      <c r="AA377" s="56"/>
      <c r="AB377" s="14" t="s">
        <v>2369</v>
      </c>
      <c r="AC377" s="15">
        <v>45966</v>
      </c>
      <c r="AD377" s="56"/>
      <c r="AE377" s="56"/>
      <c r="AF377" s="56"/>
      <c r="AG377" s="56"/>
      <c r="AH377" s="56"/>
      <c r="AI377" s="56">
        <v>350</v>
      </c>
      <c r="AJ377" s="56"/>
      <c r="AK377" s="56"/>
      <c r="AL377" s="56">
        <v>100</v>
      </c>
      <c r="AM377" s="56"/>
      <c r="AN377" s="56"/>
      <c r="AO377" s="56"/>
      <c r="AP377" s="59"/>
      <c r="AQ377" s="60"/>
      <c r="AR377" s="59"/>
      <c r="AS377" s="59"/>
    </row>
    <row r="378" spans="1:45" ht="18.75" customHeight="1">
      <c r="A378" s="15">
        <v>45962</v>
      </c>
      <c r="B378" s="49" t="s">
        <v>30</v>
      </c>
      <c r="C378" s="27" t="s">
        <v>33</v>
      </c>
      <c r="D378" s="27" t="s">
        <v>23</v>
      </c>
      <c r="E378" s="50" t="s">
        <v>1926</v>
      </c>
      <c r="F378" s="51" t="str">
        <f>IFERROR(VLOOKUP(E378,#REF!,2,0),"-")</f>
        <v>-</v>
      </c>
      <c r="G378" s="50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7">
        <f t="shared" si="10"/>
        <v>0</v>
      </c>
      <c r="Y378" s="27"/>
      <c r="Z378" s="57">
        <f t="shared" si="12"/>
        <v>0</v>
      </c>
      <c r="AA378" s="56"/>
      <c r="AB378" s="137"/>
      <c r="AC378" s="15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45962</v>
      </c>
      <c r="B379" s="49" t="s">
        <v>30</v>
      </c>
      <c r="C379" s="27" t="s">
        <v>34</v>
      </c>
      <c r="D379" s="27" t="s">
        <v>23</v>
      </c>
      <c r="E379" s="50" t="s">
        <v>75</v>
      </c>
      <c r="F379" s="51" t="str">
        <f>IFERROR(VLOOKUP(E379,#REF!,2,0),"-")</f>
        <v>-</v>
      </c>
      <c r="G379" s="50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10"/>
        <v>0</v>
      </c>
      <c r="Y379" s="27"/>
      <c r="Z379" s="57">
        <f t="shared" si="12"/>
        <v>0</v>
      </c>
      <c r="AA379" s="56"/>
      <c r="AB379" s="145"/>
      <c r="AC379" s="94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15">
        <v>45962</v>
      </c>
      <c r="B380" s="49" t="s">
        <v>211</v>
      </c>
      <c r="C380" s="27" t="s">
        <v>36</v>
      </c>
      <c r="D380" s="27" t="s">
        <v>23</v>
      </c>
      <c r="E380" s="50" t="s">
        <v>37</v>
      </c>
      <c r="F380" s="51" t="str">
        <f>IFERROR(VLOOKUP(E380,#REF!,2,0),"-")</f>
        <v>-</v>
      </c>
      <c r="G380" s="50" t="s">
        <v>35</v>
      </c>
      <c r="H380" s="56" t="s">
        <v>132</v>
      </c>
      <c r="I380" s="56" t="s">
        <v>2000</v>
      </c>
      <c r="J380" s="56" t="s">
        <v>172</v>
      </c>
      <c r="K380" s="56"/>
      <c r="L380" s="56" t="s">
        <v>2370</v>
      </c>
      <c r="M380" s="56" t="s">
        <v>2371</v>
      </c>
      <c r="N380" s="56">
        <v>40</v>
      </c>
      <c r="O380" s="56"/>
      <c r="P380" s="56">
        <v>1284</v>
      </c>
      <c r="Q380" s="56">
        <v>270</v>
      </c>
      <c r="R380" s="56"/>
      <c r="S380" s="56"/>
      <c r="T380" s="56">
        <v>100</v>
      </c>
      <c r="U380" s="56"/>
      <c r="V380" s="56"/>
      <c r="W380" s="56"/>
      <c r="X380" s="57">
        <f t="shared" si="10"/>
        <v>1654</v>
      </c>
      <c r="Y380" s="27">
        <v>2000</v>
      </c>
      <c r="Z380" s="57">
        <f t="shared" si="12"/>
        <v>3654</v>
      </c>
      <c r="AA380" s="56"/>
      <c r="AB380" s="137"/>
      <c r="AC380" s="56"/>
      <c r="AD380" s="56"/>
      <c r="AE380" s="56"/>
      <c r="AF380" s="56"/>
      <c r="AG380" s="56"/>
      <c r="AH380" s="56"/>
      <c r="AI380" s="56">
        <v>200</v>
      </c>
      <c r="AJ380" s="56"/>
      <c r="AK380" s="56"/>
      <c r="AL380" s="56">
        <v>100</v>
      </c>
      <c r="AM380" s="56"/>
      <c r="AN380" s="56"/>
      <c r="AO380" s="56"/>
      <c r="AP380" s="59"/>
      <c r="AQ380" s="60"/>
      <c r="AR380" s="59"/>
      <c r="AS380" s="59"/>
    </row>
    <row r="381" spans="1:45" ht="18.75" customHeight="1">
      <c r="A381" s="15">
        <v>45962</v>
      </c>
      <c r="B381" s="49" t="s">
        <v>30</v>
      </c>
      <c r="C381" s="27" t="s">
        <v>39</v>
      </c>
      <c r="D381" s="27" t="s">
        <v>23</v>
      </c>
      <c r="E381" s="50" t="s">
        <v>151</v>
      </c>
      <c r="F381" s="51" t="str">
        <f>IFERROR(VLOOKUP(E381,#REF!,2,0),"-")</f>
        <v>-</v>
      </c>
      <c r="G381" s="50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7">
        <f t="shared" si="10"/>
        <v>0</v>
      </c>
      <c r="Y381" s="27"/>
      <c r="Z381" s="57">
        <f t="shared" si="12"/>
        <v>0</v>
      </c>
      <c r="AA381" s="56"/>
      <c r="AB381" s="137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45962</v>
      </c>
      <c r="B382" s="49" t="s">
        <v>1948</v>
      </c>
      <c r="C382" s="27" t="s">
        <v>52</v>
      </c>
      <c r="D382" s="27" t="s">
        <v>41</v>
      </c>
      <c r="E382" s="50" t="s">
        <v>1876</v>
      </c>
      <c r="F382" s="51" t="str">
        <f>IFERROR(VLOOKUP(E382,#REF!,2,0),"-")</f>
        <v>-</v>
      </c>
      <c r="G382" s="50" t="s">
        <v>35</v>
      </c>
      <c r="H382" s="56" t="s">
        <v>108</v>
      </c>
      <c r="I382" s="56" t="s">
        <v>2372</v>
      </c>
      <c r="J382" s="56" t="s">
        <v>2373</v>
      </c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7">
        <f t="shared" si="10"/>
        <v>0</v>
      </c>
      <c r="Y382" s="27"/>
      <c r="Z382" s="57">
        <f t="shared" si="12"/>
        <v>0</v>
      </c>
      <c r="AA382" s="56"/>
      <c r="AB382" s="137"/>
      <c r="AC382" s="94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15">
        <v>45962</v>
      </c>
      <c r="B383" s="49" t="s">
        <v>42</v>
      </c>
      <c r="C383" s="27" t="s">
        <v>44</v>
      </c>
      <c r="D383" s="27" t="s">
        <v>41</v>
      </c>
      <c r="E383" s="50" t="s">
        <v>222</v>
      </c>
      <c r="F383" s="51" t="str">
        <f>IFERROR(VLOOKUP(E383,#REF!,2,0),"-")</f>
        <v>-</v>
      </c>
      <c r="G383" s="50" t="s">
        <v>35</v>
      </c>
      <c r="H383" s="56" t="s">
        <v>106</v>
      </c>
      <c r="I383" s="56" t="s">
        <v>1834</v>
      </c>
      <c r="J383" s="56" t="s">
        <v>107</v>
      </c>
      <c r="K383" s="56">
        <v>1676</v>
      </c>
      <c r="L383" s="56" t="s">
        <v>2367</v>
      </c>
      <c r="M383" s="56" t="s">
        <v>2374</v>
      </c>
      <c r="N383" s="56">
        <v>40</v>
      </c>
      <c r="O383" s="56"/>
      <c r="P383" s="56">
        <v>1300</v>
      </c>
      <c r="Q383" s="56">
        <v>250</v>
      </c>
      <c r="R383" s="56"/>
      <c r="S383" s="56"/>
      <c r="T383" s="56">
        <v>100</v>
      </c>
      <c r="U383" s="56"/>
      <c r="V383" s="56"/>
      <c r="W383" s="56"/>
      <c r="X383" s="57">
        <f t="shared" si="10"/>
        <v>1650</v>
      </c>
      <c r="Y383" s="27">
        <v>4363</v>
      </c>
      <c r="Z383" s="57">
        <f t="shared" si="12"/>
        <v>6013</v>
      </c>
      <c r="AA383" s="56"/>
      <c r="AB383" s="14" t="s">
        <v>2369</v>
      </c>
      <c r="AC383" s="15">
        <v>45966</v>
      </c>
      <c r="AD383" s="56"/>
      <c r="AE383" s="56"/>
      <c r="AF383" s="56"/>
      <c r="AG383" s="56"/>
      <c r="AH383" s="56"/>
      <c r="AI383" s="56">
        <v>350</v>
      </c>
      <c r="AJ383" s="56"/>
      <c r="AK383" s="56"/>
      <c r="AL383" s="56">
        <v>100</v>
      </c>
      <c r="AM383" s="56"/>
      <c r="AN383" s="56"/>
      <c r="AO383" s="56"/>
      <c r="AP383" s="59"/>
      <c r="AQ383" s="60"/>
      <c r="AR383" s="59"/>
      <c r="AS383" s="59"/>
    </row>
    <row r="384" spans="1:45" ht="18.75" customHeight="1">
      <c r="A384" s="15">
        <v>45962</v>
      </c>
      <c r="B384" s="49" t="s">
        <v>30</v>
      </c>
      <c r="C384" s="27" t="s">
        <v>46</v>
      </c>
      <c r="D384" s="27" t="s">
        <v>41</v>
      </c>
      <c r="E384" s="50" t="s">
        <v>275</v>
      </c>
      <c r="F384" s="51" t="str">
        <f>IFERROR(VLOOKUP(E384,#REF!,2,0),"-")</f>
        <v>-</v>
      </c>
      <c r="G384" s="50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10"/>
        <v>0</v>
      </c>
      <c r="Y384" s="27"/>
      <c r="Z384" s="57">
        <f t="shared" si="12"/>
        <v>0</v>
      </c>
      <c r="AA384" s="56"/>
      <c r="AB384" s="137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45962</v>
      </c>
      <c r="B385" s="49" t="s">
        <v>30</v>
      </c>
      <c r="C385" s="27" t="s">
        <v>47</v>
      </c>
      <c r="D385" s="27" t="s">
        <v>41</v>
      </c>
      <c r="E385" s="50" t="s">
        <v>286</v>
      </c>
      <c r="F385" s="51" t="str">
        <f>IFERROR(VLOOKUP(E385,#REF!,2,0),"-")</f>
        <v>-</v>
      </c>
      <c r="G385" s="50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10"/>
        <v>0</v>
      </c>
      <c r="Y385" s="27"/>
      <c r="Z385" s="57">
        <f t="shared" si="12"/>
        <v>0</v>
      </c>
      <c r="AA385" s="56"/>
      <c r="AB385" s="137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45962</v>
      </c>
      <c r="B386" s="49" t="s">
        <v>30</v>
      </c>
      <c r="C386" s="27" t="s">
        <v>50</v>
      </c>
      <c r="D386" s="27" t="s">
        <v>41</v>
      </c>
      <c r="E386" s="50" t="s">
        <v>219</v>
      </c>
      <c r="F386" s="51" t="str">
        <f>IFERROR(VLOOKUP(E386,#REF!,2,0),"-")</f>
        <v>-</v>
      </c>
      <c r="G386" s="50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7">
        <f t="shared" si="10"/>
        <v>0</v>
      </c>
      <c r="Y386" s="27"/>
      <c r="Z386" s="57">
        <f t="shared" si="12"/>
        <v>0</v>
      </c>
      <c r="AA386" s="56"/>
      <c r="AB386" s="137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15">
        <v>45962</v>
      </c>
      <c r="B387" s="49" t="s">
        <v>211</v>
      </c>
      <c r="C387" s="27" t="s">
        <v>54</v>
      </c>
      <c r="D387" s="27" t="s">
        <v>41</v>
      </c>
      <c r="E387" s="50" t="s">
        <v>227</v>
      </c>
      <c r="F387" s="51" t="str">
        <f>IFERROR(VLOOKUP(E387,#REF!,2,0),"-")</f>
        <v>-</v>
      </c>
      <c r="G387" s="50" t="s">
        <v>35</v>
      </c>
      <c r="H387" s="56" t="s">
        <v>132</v>
      </c>
      <c r="I387" s="56" t="s">
        <v>2000</v>
      </c>
      <c r="J387" s="56" t="s">
        <v>172</v>
      </c>
      <c r="K387" s="56"/>
      <c r="L387" s="56" t="s">
        <v>2370</v>
      </c>
      <c r="M387" s="56" t="s">
        <v>2375</v>
      </c>
      <c r="N387" s="56">
        <v>40</v>
      </c>
      <c r="O387" s="56"/>
      <c r="P387" s="56">
        <v>1284</v>
      </c>
      <c r="Q387" s="56">
        <v>270</v>
      </c>
      <c r="R387" s="56">
        <v>1070</v>
      </c>
      <c r="S387" s="56"/>
      <c r="T387" s="56">
        <v>100</v>
      </c>
      <c r="U387" s="56"/>
      <c r="V387" s="56"/>
      <c r="W387" s="56"/>
      <c r="X387" s="57">
        <f t="shared" si="10"/>
        <v>2724</v>
      </c>
      <c r="Y387" s="27">
        <v>2000</v>
      </c>
      <c r="Z387" s="57">
        <f t="shared" si="12"/>
        <v>4724</v>
      </c>
      <c r="AA387" s="56"/>
      <c r="AB387" s="137"/>
      <c r="AC387" s="89"/>
      <c r="AD387" s="56"/>
      <c r="AE387" s="56"/>
      <c r="AF387" s="56"/>
      <c r="AG387" s="56"/>
      <c r="AH387" s="56"/>
      <c r="AI387" s="56">
        <v>200</v>
      </c>
      <c r="AJ387" s="56"/>
      <c r="AK387" s="56"/>
      <c r="AL387" s="56">
        <v>100</v>
      </c>
      <c r="AM387" s="56"/>
      <c r="AN387" s="56"/>
      <c r="AO387" s="56"/>
      <c r="AP387" s="59"/>
      <c r="AQ387" s="60"/>
      <c r="AR387" s="59"/>
      <c r="AS387" s="59"/>
    </row>
    <row r="388" spans="1:45" ht="18.75" customHeight="1">
      <c r="A388" s="15">
        <v>45962</v>
      </c>
      <c r="B388" s="49" t="s">
        <v>68</v>
      </c>
      <c r="C388" s="27" t="s">
        <v>56</v>
      </c>
      <c r="D388" s="27" t="s">
        <v>41</v>
      </c>
      <c r="E388" s="50" t="s">
        <v>253</v>
      </c>
      <c r="F388" s="51" t="str">
        <f>IFERROR(VLOOKUP(E388,#REF!,2,0),"-")</f>
        <v>-</v>
      </c>
      <c r="G388" s="50" t="s">
        <v>24</v>
      </c>
      <c r="H388" s="56" t="s">
        <v>2224</v>
      </c>
      <c r="I388" s="56" t="s">
        <v>126</v>
      </c>
      <c r="J388" s="56"/>
      <c r="K388" s="56"/>
      <c r="L388" s="56"/>
      <c r="M388" s="56" t="s">
        <v>57</v>
      </c>
      <c r="N388" s="56">
        <v>40</v>
      </c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10"/>
        <v>0</v>
      </c>
      <c r="Y388" s="27"/>
      <c r="Z388" s="57">
        <f t="shared" si="12"/>
        <v>0</v>
      </c>
      <c r="AA388" s="56"/>
      <c r="AB388" s="137"/>
      <c r="AC388" s="94"/>
      <c r="AD388" s="56"/>
      <c r="AE388" s="56"/>
      <c r="AF388" s="56"/>
      <c r="AG388" s="56"/>
      <c r="AH388" s="56"/>
      <c r="AI388" s="56">
        <v>700</v>
      </c>
      <c r="AJ388" s="56"/>
      <c r="AK388" s="56"/>
      <c r="AL388" s="56">
        <v>100</v>
      </c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15">
        <v>45962</v>
      </c>
      <c r="B389" s="49" t="s">
        <v>68</v>
      </c>
      <c r="C389" s="27" t="s">
        <v>78</v>
      </c>
      <c r="D389" s="27" t="s">
        <v>41</v>
      </c>
      <c r="E389" s="50" t="s">
        <v>55</v>
      </c>
      <c r="F389" s="51" t="str">
        <f>IFERROR(VLOOKUP(E389,#REF!,2,0),"-")</f>
        <v>-</v>
      </c>
      <c r="G389" s="50" t="s">
        <v>24</v>
      </c>
      <c r="H389" s="56" t="s">
        <v>2224</v>
      </c>
      <c r="I389" s="56" t="s">
        <v>126</v>
      </c>
      <c r="J389" s="56"/>
      <c r="K389" s="56"/>
      <c r="L389" s="56"/>
      <c r="M389" s="56" t="s">
        <v>59</v>
      </c>
      <c r="N389" s="56">
        <v>40</v>
      </c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10"/>
        <v>0</v>
      </c>
      <c r="Y389" s="27"/>
      <c r="Z389" s="57">
        <f t="shared" si="12"/>
        <v>0</v>
      </c>
      <c r="AA389" s="56"/>
      <c r="AB389" s="137"/>
      <c r="AC389" s="56"/>
      <c r="AD389" s="56"/>
      <c r="AE389" s="56"/>
      <c r="AF389" s="56"/>
      <c r="AG389" s="56"/>
      <c r="AH389" s="56"/>
      <c r="AI389" s="56">
        <v>700</v>
      </c>
      <c r="AJ389" s="56"/>
      <c r="AK389" s="56"/>
      <c r="AL389" s="56">
        <v>100</v>
      </c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15">
        <v>45962</v>
      </c>
      <c r="B390" s="49" t="s">
        <v>30</v>
      </c>
      <c r="C390" s="27" t="s">
        <v>79</v>
      </c>
      <c r="D390" s="27" t="s">
        <v>41</v>
      </c>
      <c r="E390" s="50" t="s">
        <v>53</v>
      </c>
      <c r="F390" s="51" t="str">
        <f>IFERROR(VLOOKUP(E390,#REF!,2,0),"-")</f>
        <v>-</v>
      </c>
      <c r="G390" s="50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7">
        <f t="shared" si="10"/>
        <v>0</v>
      </c>
      <c r="Y390" s="27"/>
      <c r="Z390" s="57">
        <f t="shared" si="12"/>
        <v>0</v>
      </c>
      <c r="AA390" s="56"/>
      <c r="AB390" s="137"/>
      <c r="AC390" s="89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15">
        <v>45962</v>
      </c>
      <c r="B391" s="49" t="s">
        <v>68</v>
      </c>
      <c r="C391" s="27" t="s">
        <v>80</v>
      </c>
      <c r="D391" s="27" t="s">
        <v>41</v>
      </c>
      <c r="E391" s="50" t="s">
        <v>258</v>
      </c>
      <c r="F391" s="51" t="str">
        <f>IFERROR(VLOOKUP(E391,#REF!,2,0),"-")</f>
        <v>-</v>
      </c>
      <c r="G391" s="50" t="s">
        <v>24</v>
      </c>
      <c r="H391" s="56" t="s">
        <v>2224</v>
      </c>
      <c r="I391" s="56" t="s">
        <v>126</v>
      </c>
      <c r="J391" s="56"/>
      <c r="K391" s="56"/>
      <c r="L391" s="56"/>
      <c r="M391" s="134" t="s">
        <v>51</v>
      </c>
      <c r="N391" s="56">
        <v>40</v>
      </c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10"/>
        <v>0</v>
      </c>
      <c r="Y391" s="27"/>
      <c r="Z391" s="57">
        <f t="shared" si="12"/>
        <v>0</v>
      </c>
      <c r="AA391" s="56"/>
      <c r="AB391" s="137"/>
      <c r="AC391" s="15"/>
      <c r="AD391" s="56"/>
      <c r="AE391" s="56"/>
      <c r="AF391" s="56"/>
      <c r="AG391" s="56"/>
      <c r="AH391" s="56"/>
      <c r="AI391" s="56">
        <v>700</v>
      </c>
      <c r="AJ391" s="56"/>
      <c r="AK391" s="56"/>
      <c r="AL391" s="56">
        <v>100</v>
      </c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15">
        <v>45962</v>
      </c>
      <c r="B392" s="49" t="s">
        <v>30</v>
      </c>
      <c r="C392" s="27" t="s">
        <v>81</v>
      </c>
      <c r="D392" s="27" t="s">
        <v>41</v>
      </c>
      <c r="E392" s="50" t="s">
        <v>74</v>
      </c>
      <c r="F392" s="51" t="str">
        <f>IFERROR(VLOOKUP(E392,#REF!,2,0),"-")</f>
        <v>-</v>
      </c>
      <c r="G392" s="50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7">
        <f t="shared" si="10"/>
        <v>0</v>
      </c>
      <c r="Y392" s="27"/>
      <c r="Z392" s="57">
        <f t="shared" si="12"/>
        <v>0</v>
      </c>
      <c r="AA392" s="56"/>
      <c r="AB392" s="137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15">
        <v>45962</v>
      </c>
      <c r="B393" s="49" t="s">
        <v>30</v>
      </c>
      <c r="C393" s="27" t="s">
        <v>256</v>
      </c>
      <c r="D393" s="27" t="s">
        <v>41</v>
      </c>
      <c r="E393" s="50" t="s">
        <v>266</v>
      </c>
      <c r="F393" s="51" t="str">
        <f>IFERROR(VLOOKUP(E393,#REF!,2,0),"-")</f>
        <v>-</v>
      </c>
      <c r="G393" s="50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10"/>
        <v>0</v>
      </c>
      <c r="Y393" s="27"/>
      <c r="Z393" s="57">
        <f t="shared" si="12"/>
        <v>0</v>
      </c>
      <c r="AA393" s="56"/>
      <c r="AB393" s="145"/>
      <c r="AC393" s="94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15">
        <v>45962</v>
      </c>
      <c r="B394" s="49" t="s">
        <v>30</v>
      </c>
      <c r="C394" s="27" t="s">
        <v>259</v>
      </c>
      <c r="D394" s="27" t="s">
        <v>41</v>
      </c>
      <c r="E394" s="50" t="s">
        <v>32</v>
      </c>
      <c r="F394" s="51" t="str">
        <f>IFERROR(VLOOKUP(E394,#REF!,2,0),"-")</f>
        <v>-</v>
      </c>
      <c r="G394" s="50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7">
        <f t="shared" si="10"/>
        <v>0</v>
      </c>
      <c r="Y394" s="27"/>
      <c r="Z394" s="57">
        <f t="shared" si="12"/>
        <v>0</v>
      </c>
      <c r="AA394" s="56"/>
      <c r="AB394" s="137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15">
        <v>45962</v>
      </c>
      <c r="B395" s="49" t="s">
        <v>60</v>
      </c>
      <c r="C395" s="27" t="s">
        <v>282</v>
      </c>
      <c r="D395" s="27" t="s">
        <v>41</v>
      </c>
      <c r="E395" s="50" t="s">
        <v>210</v>
      </c>
      <c r="F395" s="51" t="str">
        <f>IFERROR(VLOOKUP(E395,#REF!,2,0),"-")</f>
        <v>-</v>
      </c>
      <c r="G395" s="50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10"/>
        <v>0</v>
      </c>
      <c r="Y395" s="27"/>
      <c r="Z395" s="57">
        <f t="shared" si="12"/>
        <v>0</v>
      </c>
      <c r="AA395" s="56"/>
      <c r="AB395" s="137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80">
        <v>45962</v>
      </c>
      <c r="B396" s="81" t="s">
        <v>30</v>
      </c>
      <c r="C396" s="82" t="s">
        <v>1915</v>
      </c>
      <c r="D396" s="82" t="s">
        <v>41</v>
      </c>
      <c r="E396" s="83" t="s">
        <v>32</v>
      </c>
      <c r="F396" s="84" t="str">
        <f>IFERROR(VLOOKUP(E396,#REF!,2,0),"-")</f>
        <v>-</v>
      </c>
      <c r="G396" s="83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6">
        <f t="shared" si="10"/>
        <v>0</v>
      </c>
      <c r="Y396" s="82"/>
      <c r="Z396" s="86">
        <f t="shared" si="12"/>
        <v>0</v>
      </c>
      <c r="AA396" s="85"/>
      <c r="AB396" s="142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7"/>
      <c r="AQ396" s="88"/>
      <c r="AR396" s="87"/>
      <c r="AS396" s="87"/>
    </row>
    <row r="397" spans="1:45" ht="18.75" customHeight="1">
      <c r="A397" s="15">
        <v>45963</v>
      </c>
      <c r="B397" s="49" t="s">
        <v>30</v>
      </c>
      <c r="C397" s="27" t="s">
        <v>22</v>
      </c>
      <c r="D397" s="27" t="s">
        <v>23</v>
      </c>
      <c r="E397" s="50" t="s">
        <v>207</v>
      </c>
      <c r="F397" s="51" t="str">
        <f>IFERROR(VLOOKUP(E397,#REF!,2,0),"-")</f>
        <v>-</v>
      </c>
      <c r="G397" s="50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10"/>
        <v>0</v>
      </c>
      <c r="Y397" s="27"/>
      <c r="Z397" s="57">
        <f t="shared" si="12"/>
        <v>0</v>
      </c>
      <c r="AA397" s="56"/>
      <c r="AB397" s="137"/>
      <c r="AC397" s="94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15">
        <v>45963</v>
      </c>
      <c r="B398" s="49" t="s">
        <v>30</v>
      </c>
      <c r="C398" s="27" t="s">
        <v>28</v>
      </c>
      <c r="D398" s="27" t="s">
        <v>23</v>
      </c>
      <c r="E398" s="50" t="s">
        <v>261</v>
      </c>
      <c r="F398" s="51" t="str">
        <f>IFERROR(VLOOKUP(E398,#REF!,2,0),"-")</f>
        <v>-</v>
      </c>
      <c r="G398" s="50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10"/>
        <v>0</v>
      </c>
      <c r="Y398" s="27"/>
      <c r="Z398" s="57">
        <f t="shared" si="12"/>
        <v>0</v>
      </c>
      <c r="AA398" s="56"/>
      <c r="AB398" s="137"/>
      <c r="AC398" s="94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15">
        <v>45963</v>
      </c>
      <c r="B399" s="49" t="s">
        <v>30</v>
      </c>
      <c r="C399" s="27" t="s">
        <v>31</v>
      </c>
      <c r="D399" s="27" t="s">
        <v>23</v>
      </c>
      <c r="E399" s="50" t="s">
        <v>1895</v>
      </c>
      <c r="F399" s="51" t="str">
        <f>IFERROR(VLOOKUP(E399,#REF!,2,0),"-")</f>
        <v>-</v>
      </c>
      <c r="G399" s="50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10"/>
        <v>0</v>
      </c>
      <c r="Y399" s="27"/>
      <c r="Z399" s="57">
        <f t="shared" si="12"/>
        <v>0</v>
      </c>
      <c r="AA399" s="56"/>
      <c r="AB399" s="137"/>
      <c r="AC399" s="94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9"/>
      <c r="AQ399" s="60"/>
      <c r="AR399" s="59"/>
      <c r="AS399" s="59"/>
    </row>
    <row r="400" spans="1:45" ht="18.75" customHeight="1">
      <c r="A400" s="15">
        <v>45963</v>
      </c>
      <c r="B400" s="49" t="s">
        <v>30</v>
      </c>
      <c r="C400" s="27" t="s">
        <v>33</v>
      </c>
      <c r="D400" s="27" t="s">
        <v>23</v>
      </c>
      <c r="E400" s="50" t="s">
        <v>1926</v>
      </c>
      <c r="F400" s="51" t="str">
        <f>IFERROR(VLOOKUP(E400,#REF!,2,0),"-")</f>
        <v>-</v>
      </c>
      <c r="G400" s="50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10"/>
        <v>0</v>
      </c>
      <c r="Y400" s="27"/>
      <c r="Z400" s="57">
        <f t="shared" si="12"/>
        <v>0</v>
      </c>
      <c r="AA400" s="56"/>
      <c r="AB400" s="137"/>
      <c r="AC400" s="94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9"/>
      <c r="AQ400" s="60"/>
      <c r="AR400" s="59"/>
      <c r="AS400" s="59"/>
    </row>
    <row r="401" spans="1:45" ht="18.75" customHeight="1">
      <c r="A401" s="15">
        <v>45963</v>
      </c>
      <c r="B401" s="49" t="s">
        <v>30</v>
      </c>
      <c r="C401" s="27" t="s">
        <v>34</v>
      </c>
      <c r="D401" s="27" t="s">
        <v>23</v>
      </c>
      <c r="E401" s="50" t="s">
        <v>75</v>
      </c>
      <c r="F401" s="51" t="str">
        <f>IFERROR(VLOOKUP(E401,#REF!,2,0),"-")</f>
        <v>-</v>
      </c>
      <c r="G401" s="50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10"/>
        <v>0</v>
      </c>
      <c r="Y401" s="27"/>
      <c r="Z401" s="57">
        <f t="shared" si="12"/>
        <v>0</v>
      </c>
      <c r="AA401" s="56"/>
      <c r="AB401" s="137"/>
      <c r="AC401" s="15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15">
        <v>45963</v>
      </c>
      <c r="B402" s="49" t="s">
        <v>30</v>
      </c>
      <c r="C402" s="27" t="s">
        <v>36</v>
      </c>
      <c r="D402" s="27" t="s">
        <v>23</v>
      </c>
      <c r="E402" s="50" t="s">
        <v>37</v>
      </c>
      <c r="F402" s="51" t="str">
        <f>IFERROR(VLOOKUP(E402,#REF!,2,0),"-")</f>
        <v>-</v>
      </c>
      <c r="G402" s="50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10"/>
        <v>0</v>
      </c>
      <c r="Y402" s="27"/>
      <c r="Z402" s="57">
        <f t="shared" si="12"/>
        <v>0</v>
      </c>
      <c r="AA402" s="56"/>
      <c r="AB402" s="137"/>
      <c r="AC402" s="89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9"/>
      <c r="AQ402" s="60"/>
      <c r="AR402" s="59"/>
      <c r="AS402" s="59"/>
    </row>
    <row r="403" spans="1:45" ht="18.75" customHeight="1">
      <c r="A403" s="15">
        <v>45963</v>
      </c>
      <c r="B403" s="49" t="s">
        <v>30</v>
      </c>
      <c r="C403" s="27" t="s">
        <v>39</v>
      </c>
      <c r="D403" s="27" t="s">
        <v>23</v>
      </c>
      <c r="E403" s="50" t="s">
        <v>151</v>
      </c>
      <c r="F403" s="51" t="str">
        <f>IFERROR(VLOOKUP(E403,#REF!,2,0),"-")</f>
        <v>-</v>
      </c>
      <c r="G403" s="50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10"/>
        <v>0</v>
      </c>
      <c r="Y403" s="27"/>
      <c r="Z403" s="57">
        <f t="shared" si="12"/>
        <v>0</v>
      </c>
      <c r="AA403" s="56"/>
      <c r="AB403" s="137"/>
      <c r="AC403" s="15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9"/>
      <c r="AQ403" s="60"/>
      <c r="AR403" s="59"/>
      <c r="AS403" s="59"/>
    </row>
    <row r="404" spans="1:45" ht="18.75" customHeight="1">
      <c r="A404" s="15">
        <v>45963</v>
      </c>
      <c r="B404" s="49" t="s">
        <v>30</v>
      </c>
      <c r="C404" s="27" t="s">
        <v>52</v>
      </c>
      <c r="D404" s="27" t="s">
        <v>41</v>
      </c>
      <c r="E404" s="50" t="s">
        <v>1876</v>
      </c>
      <c r="F404" s="51" t="str">
        <f>IFERROR(VLOOKUP(E404,#REF!,2,0),"-")</f>
        <v>-</v>
      </c>
      <c r="G404" s="50"/>
      <c r="H404" s="56"/>
      <c r="I404" s="105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7">
        <f t="shared" si="10"/>
        <v>0</v>
      </c>
      <c r="Y404" s="27"/>
      <c r="Z404" s="57">
        <f t="shared" si="12"/>
        <v>0</v>
      </c>
      <c r="AA404" s="56"/>
      <c r="AB404" s="137"/>
      <c r="AC404" s="89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15">
        <v>45963</v>
      </c>
      <c r="B405" s="49" t="s">
        <v>30</v>
      </c>
      <c r="C405" s="27" t="s">
        <v>44</v>
      </c>
      <c r="D405" s="27" t="s">
        <v>41</v>
      </c>
      <c r="E405" s="50" t="s">
        <v>222</v>
      </c>
      <c r="F405" s="51" t="str">
        <f>IFERROR(VLOOKUP(E405,#REF!,2,0),"-")</f>
        <v>-</v>
      </c>
      <c r="G405" s="50"/>
      <c r="H405" s="56"/>
      <c r="I405" s="105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10"/>
        <v>0</v>
      </c>
      <c r="Y405" s="27"/>
      <c r="Z405" s="57">
        <f t="shared" si="12"/>
        <v>0</v>
      </c>
      <c r="AA405" s="56"/>
      <c r="AB405" s="137"/>
      <c r="AC405" s="15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15">
        <v>45963</v>
      </c>
      <c r="B406" s="49" t="s">
        <v>30</v>
      </c>
      <c r="C406" s="27" t="s">
        <v>46</v>
      </c>
      <c r="D406" s="27" t="s">
        <v>41</v>
      </c>
      <c r="E406" s="50" t="s">
        <v>275</v>
      </c>
      <c r="F406" s="51" t="str">
        <f>IFERROR(VLOOKUP(E406,#REF!,2,0),"-")</f>
        <v>-</v>
      </c>
      <c r="G406" s="50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7">
        <f t="shared" si="10"/>
        <v>0</v>
      </c>
      <c r="Y406" s="27"/>
      <c r="Z406" s="57">
        <f t="shared" si="12"/>
        <v>0</v>
      </c>
      <c r="AA406" s="56"/>
      <c r="AB406" s="137"/>
      <c r="AC406" s="94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15">
        <v>45963</v>
      </c>
      <c r="B407" s="49" t="s">
        <v>30</v>
      </c>
      <c r="C407" s="27" t="s">
        <v>47</v>
      </c>
      <c r="D407" s="27" t="s">
        <v>41</v>
      </c>
      <c r="E407" s="50" t="s">
        <v>286</v>
      </c>
      <c r="F407" s="51" t="str">
        <f>IFERROR(VLOOKUP(E407,#REF!,2,0),"-")</f>
        <v>-</v>
      </c>
      <c r="G407" s="50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10"/>
        <v>0</v>
      </c>
      <c r="Y407" s="27"/>
      <c r="Z407" s="57">
        <f t="shared" si="12"/>
        <v>0</v>
      </c>
      <c r="AA407" s="56"/>
      <c r="AB407" s="137"/>
      <c r="AC407" s="94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15">
        <v>45963</v>
      </c>
      <c r="B408" s="49" t="s">
        <v>30</v>
      </c>
      <c r="C408" s="27" t="s">
        <v>50</v>
      </c>
      <c r="D408" s="27" t="s">
        <v>41</v>
      </c>
      <c r="E408" s="50" t="s">
        <v>219</v>
      </c>
      <c r="F408" s="51" t="str">
        <f>IFERROR(VLOOKUP(E408,#REF!,2,0),"-")</f>
        <v>-</v>
      </c>
      <c r="G408" s="50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7">
        <f t="shared" si="10"/>
        <v>0</v>
      </c>
      <c r="Y408" s="27"/>
      <c r="Z408" s="57">
        <f t="shared" si="12"/>
        <v>0</v>
      </c>
      <c r="AA408" s="56"/>
      <c r="AB408" s="137"/>
      <c r="AC408" s="94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15">
        <v>45963</v>
      </c>
      <c r="B409" s="49" t="s">
        <v>30</v>
      </c>
      <c r="C409" s="27" t="s">
        <v>54</v>
      </c>
      <c r="D409" s="27" t="s">
        <v>41</v>
      </c>
      <c r="E409" s="50" t="s">
        <v>227</v>
      </c>
      <c r="F409" s="51" t="str">
        <f>IFERROR(VLOOKUP(E409,#REF!,2,0),"-")</f>
        <v>-</v>
      </c>
      <c r="G409" s="50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10"/>
        <v>0</v>
      </c>
      <c r="Y409" s="27"/>
      <c r="Z409" s="57">
        <f t="shared" si="12"/>
        <v>0</v>
      </c>
      <c r="AA409" s="56"/>
      <c r="AB409" s="137"/>
      <c r="AC409" s="15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15">
        <v>45963</v>
      </c>
      <c r="B410" s="49" t="s">
        <v>30</v>
      </c>
      <c r="C410" s="27" t="s">
        <v>56</v>
      </c>
      <c r="D410" s="27" t="s">
        <v>41</v>
      </c>
      <c r="E410" s="50" t="s">
        <v>253</v>
      </c>
      <c r="F410" s="51" t="str">
        <f>IFERROR(VLOOKUP(E410,#REF!,2,0),"-")</f>
        <v>-</v>
      </c>
      <c r="G410" s="50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7">
        <f t="shared" si="10"/>
        <v>0</v>
      </c>
      <c r="Y410" s="27"/>
      <c r="Z410" s="57">
        <f t="shared" si="12"/>
        <v>0</v>
      </c>
      <c r="AA410" s="56"/>
      <c r="AB410" s="137"/>
      <c r="AC410" s="15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15">
        <v>45963</v>
      </c>
      <c r="B411" s="49" t="s">
        <v>30</v>
      </c>
      <c r="C411" s="27" t="s">
        <v>78</v>
      </c>
      <c r="D411" s="27" t="s">
        <v>41</v>
      </c>
      <c r="E411" s="50" t="s">
        <v>55</v>
      </c>
      <c r="F411" s="51" t="str">
        <f>IFERROR(VLOOKUP(E411,#REF!,2,0),"-")</f>
        <v>-</v>
      </c>
      <c r="G411" s="50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10"/>
        <v>0</v>
      </c>
      <c r="Y411" s="27"/>
      <c r="Z411" s="57">
        <f t="shared" si="12"/>
        <v>0</v>
      </c>
      <c r="AA411" s="56"/>
      <c r="AB411" s="137"/>
      <c r="AC411" s="94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15">
        <v>45963</v>
      </c>
      <c r="B412" s="49" t="s">
        <v>30</v>
      </c>
      <c r="C412" s="27" t="s">
        <v>79</v>
      </c>
      <c r="D412" s="27" t="s">
        <v>41</v>
      </c>
      <c r="E412" s="50" t="s">
        <v>53</v>
      </c>
      <c r="F412" s="51" t="str">
        <f>IFERROR(VLOOKUP(E412,#REF!,2,0),"-")</f>
        <v>-</v>
      </c>
      <c r="G412" s="50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7">
        <f t="shared" si="10"/>
        <v>0</v>
      </c>
      <c r="Y412" s="27"/>
      <c r="Z412" s="57">
        <f t="shared" si="12"/>
        <v>0</v>
      </c>
      <c r="AA412" s="56"/>
      <c r="AB412" s="137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9"/>
      <c r="AQ412" s="60"/>
      <c r="AR412" s="59"/>
      <c r="AS412" s="59"/>
    </row>
    <row r="413" spans="1:45" ht="18.75" customHeight="1">
      <c r="A413" s="15">
        <v>45963</v>
      </c>
      <c r="B413" s="49" t="s">
        <v>30</v>
      </c>
      <c r="C413" s="27" t="s">
        <v>80</v>
      </c>
      <c r="D413" s="27" t="s">
        <v>41</v>
      </c>
      <c r="E413" s="50" t="s">
        <v>258</v>
      </c>
      <c r="F413" s="51" t="str">
        <f>IFERROR(VLOOKUP(E413,#REF!,2,0),"-")</f>
        <v>-</v>
      </c>
      <c r="G413" s="50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7">
        <f t="shared" si="10"/>
        <v>0</v>
      </c>
      <c r="Y413" s="27"/>
      <c r="Z413" s="57">
        <f t="shared" si="12"/>
        <v>0</v>
      </c>
      <c r="AA413" s="56"/>
      <c r="AB413" s="137"/>
      <c r="AC413" s="94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15">
        <v>45963</v>
      </c>
      <c r="B414" s="49" t="s">
        <v>30</v>
      </c>
      <c r="C414" s="27" t="s">
        <v>81</v>
      </c>
      <c r="D414" s="27" t="s">
        <v>41</v>
      </c>
      <c r="E414" s="50" t="s">
        <v>74</v>
      </c>
      <c r="F414" s="51" t="str">
        <f>IFERROR(VLOOKUP(E414,#REF!,2,0),"-")</f>
        <v>-</v>
      </c>
      <c r="G414" s="50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7">
        <f t="shared" si="10"/>
        <v>0</v>
      </c>
      <c r="Y414" s="27"/>
      <c r="Z414" s="57">
        <f t="shared" si="12"/>
        <v>0</v>
      </c>
      <c r="AA414" s="56"/>
      <c r="AB414" s="137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9"/>
      <c r="AQ414" s="60"/>
      <c r="AR414" s="59"/>
      <c r="AS414" s="59"/>
    </row>
    <row r="415" spans="1:45" ht="18.75" customHeight="1">
      <c r="A415" s="15">
        <v>45963</v>
      </c>
      <c r="B415" s="49" t="s">
        <v>30</v>
      </c>
      <c r="C415" s="27" t="s">
        <v>256</v>
      </c>
      <c r="D415" s="27" t="s">
        <v>41</v>
      </c>
      <c r="E415" s="50" t="s">
        <v>266</v>
      </c>
      <c r="F415" s="51" t="str">
        <f>IFERROR(VLOOKUP(E415,#REF!,2,0),"-")</f>
        <v>-</v>
      </c>
      <c r="G415" s="50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7">
        <f t="shared" si="10"/>
        <v>0</v>
      </c>
      <c r="Y415" s="27"/>
      <c r="Z415" s="57">
        <f t="shared" si="12"/>
        <v>0</v>
      </c>
      <c r="AA415" s="56"/>
      <c r="AB415" s="137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45963</v>
      </c>
      <c r="B416" s="49" t="s">
        <v>30</v>
      </c>
      <c r="C416" s="27" t="s">
        <v>259</v>
      </c>
      <c r="D416" s="27" t="s">
        <v>41</v>
      </c>
      <c r="E416" s="50" t="s">
        <v>32</v>
      </c>
      <c r="F416" s="51" t="str">
        <f>IFERROR(VLOOKUP(E416,#REF!,2,0),"-")</f>
        <v>-</v>
      </c>
      <c r="G416" s="50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7">
        <f t="shared" si="10"/>
        <v>0</v>
      </c>
      <c r="Y416" s="27"/>
      <c r="Z416" s="57">
        <f t="shared" si="12"/>
        <v>0</v>
      </c>
      <c r="AA416" s="56"/>
      <c r="AB416" s="137"/>
      <c r="AC416" s="15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45963</v>
      </c>
      <c r="B417" s="49" t="s">
        <v>30</v>
      </c>
      <c r="C417" s="27" t="s">
        <v>282</v>
      </c>
      <c r="D417" s="27" t="s">
        <v>41</v>
      </c>
      <c r="E417" s="50" t="s">
        <v>210</v>
      </c>
      <c r="F417" s="51" t="str">
        <f>IFERROR(VLOOKUP(E417,#REF!,2,0),"-")</f>
        <v>-</v>
      </c>
      <c r="G417" s="50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si="10"/>
        <v>0</v>
      </c>
      <c r="Y417" s="27"/>
      <c r="Z417" s="57">
        <f t="shared" si="12"/>
        <v>0</v>
      </c>
      <c r="AA417" s="56"/>
      <c r="AB417" s="137"/>
      <c r="AC417" s="94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80">
        <v>45963</v>
      </c>
      <c r="B418" s="81" t="s">
        <v>30</v>
      </c>
      <c r="C418" s="82" t="s">
        <v>1915</v>
      </c>
      <c r="D418" s="82" t="s">
        <v>41</v>
      </c>
      <c r="E418" s="83" t="s">
        <v>32</v>
      </c>
      <c r="F418" s="84" t="str">
        <f>IFERROR(VLOOKUP(E418,#REF!,2,0),"-")</f>
        <v>-</v>
      </c>
      <c r="G418" s="83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6">
        <f t="shared" si="10"/>
        <v>0</v>
      </c>
      <c r="Y418" s="82"/>
      <c r="Z418" s="86">
        <f t="shared" si="12"/>
        <v>0</v>
      </c>
      <c r="AA418" s="85"/>
      <c r="AB418" s="142"/>
      <c r="AC418" s="146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7"/>
      <c r="AQ418" s="88"/>
      <c r="AR418" s="87"/>
      <c r="AS418" s="87"/>
    </row>
    <row r="419" spans="1:45" ht="18.75" customHeight="1">
      <c r="A419" s="67">
        <v>45964</v>
      </c>
      <c r="B419" s="49" t="s">
        <v>1948</v>
      </c>
      <c r="C419" s="27" t="s">
        <v>22</v>
      </c>
      <c r="D419" s="27" t="s">
        <v>23</v>
      </c>
      <c r="E419" s="50" t="s">
        <v>207</v>
      </c>
      <c r="F419" s="51" t="str">
        <f>IFERROR(VLOOKUP(E419,#REF!,2,0),"-")</f>
        <v>-</v>
      </c>
      <c r="G419" s="70" t="s">
        <v>29</v>
      </c>
      <c r="H419" s="56" t="s">
        <v>124</v>
      </c>
      <c r="I419" s="105" t="s">
        <v>1818</v>
      </c>
      <c r="J419" s="56" t="s">
        <v>95</v>
      </c>
      <c r="K419" s="56" t="s">
        <v>2376</v>
      </c>
      <c r="L419" s="56" t="s">
        <v>2377</v>
      </c>
      <c r="M419" s="73" t="s">
        <v>2378</v>
      </c>
      <c r="N419" s="73">
        <v>40</v>
      </c>
      <c r="O419" s="73"/>
      <c r="P419" s="73">
        <v>856</v>
      </c>
      <c r="Q419" s="73">
        <v>267.5</v>
      </c>
      <c r="R419" s="73"/>
      <c r="S419" s="73"/>
      <c r="T419" s="73">
        <v>130</v>
      </c>
      <c r="U419" s="73"/>
      <c r="V419" s="73"/>
      <c r="W419" s="73"/>
      <c r="X419" s="57">
        <f t="shared" si="10"/>
        <v>1253.5</v>
      </c>
      <c r="Y419" s="69">
        <v>4000</v>
      </c>
      <c r="Z419" s="57">
        <f t="shared" si="12"/>
        <v>5253.5</v>
      </c>
      <c r="AA419" s="73"/>
      <c r="AB419" s="14" t="s">
        <v>2379</v>
      </c>
      <c r="AC419" s="15">
        <v>45968</v>
      </c>
      <c r="AD419" s="73"/>
      <c r="AE419" s="73"/>
      <c r="AF419" s="73"/>
      <c r="AG419" s="73"/>
      <c r="AH419" s="73"/>
      <c r="AI419" s="73">
        <v>350</v>
      </c>
      <c r="AJ419" s="73"/>
      <c r="AK419" s="73"/>
      <c r="AL419" s="73">
        <v>100</v>
      </c>
      <c r="AM419" s="73"/>
      <c r="AN419" s="73"/>
      <c r="AO419" s="73"/>
      <c r="AP419" s="75"/>
      <c r="AQ419" s="76"/>
      <c r="AR419" s="75"/>
      <c r="AS419" s="75"/>
    </row>
    <row r="420" spans="1:45" ht="18.75" customHeight="1">
      <c r="A420" s="15">
        <v>45964</v>
      </c>
      <c r="B420" s="49" t="s">
        <v>1948</v>
      </c>
      <c r="C420" s="27" t="s">
        <v>28</v>
      </c>
      <c r="D420" s="27" t="s">
        <v>23</v>
      </c>
      <c r="E420" s="50" t="s">
        <v>261</v>
      </c>
      <c r="F420" s="51" t="str">
        <f>IFERROR(VLOOKUP(E420,#REF!,2,0),"-")</f>
        <v>-</v>
      </c>
      <c r="G420" s="50" t="s">
        <v>29</v>
      </c>
      <c r="H420" s="56" t="s">
        <v>124</v>
      </c>
      <c r="I420" s="105" t="s">
        <v>1818</v>
      </c>
      <c r="J420" s="56" t="s">
        <v>95</v>
      </c>
      <c r="K420" s="56" t="s">
        <v>2376</v>
      </c>
      <c r="L420" s="56" t="s">
        <v>2377</v>
      </c>
      <c r="M420" s="56" t="s">
        <v>2380</v>
      </c>
      <c r="N420" s="56">
        <v>40</v>
      </c>
      <c r="O420" s="56"/>
      <c r="P420" s="56">
        <v>856</v>
      </c>
      <c r="Q420" s="56">
        <v>267.5</v>
      </c>
      <c r="R420" s="56"/>
      <c r="S420" s="56"/>
      <c r="T420" s="56">
        <v>130</v>
      </c>
      <c r="U420" s="56"/>
      <c r="V420" s="56"/>
      <c r="W420" s="56"/>
      <c r="X420" s="57">
        <f t="shared" si="10"/>
        <v>1253.5</v>
      </c>
      <c r="Y420" s="27">
        <v>4000</v>
      </c>
      <c r="Z420" s="57">
        <f t="shared" si="12"/>
        <v>5253.5</v>
      </c>
      <c r="AA420" s="56"/>
      <c r="AB420" s="14" t="s">
        <v>2379</v>
      </c>
      <c r="AC420" s="15">
        <v>45968</v>
      </c>
      <c r="AD420" s="56"/>
      <c r="AE420" s="56"/>
      <c r="AF420" s="56"/>
      <c r="AG420" s="56"/>
      <c r="AH420" s="56"/>
      <c r="AI420" s="56">
        <v>350</v>
      </c>
      <c r="AJ420" s="56"/>
      <c r="AK420" s="56"/>
      <c r="AL420" s="56">
        <v>100</v>
      </c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15">
        <v>45964</v>
      </c>
      <c r="B421" s="49" t="s">
        <v>211</v>
      </c>
      <c r="C421" s="27" t="s">
        <v>31</v>
      </c>
      <c r="D421" s="27" t="s">
        <v>23</v>
      </c>
      <c r="E421" s="50" t="s">
        <v>1895</v>
      </c>
      <c r="F421" s="51" t="str">
        <f>IFERROR(VLOOKUP(E421,#REF!,2,0),"-")</f>
        <v>-</v>
      </c>
      <c r="G421" s="50" t="s">
        <v>29</v>
      </c>
      <c r="H421" s="56" t="s">
        <v>118</v>
      </c>
      <c r="I421" s="56" t="s">
        <v>1743</v>
      </c>
      <c r="J421" s="56" t="s">
        <v>252</v>
      </c>
      <c r="K421" s="98" t="s">
        <v>2381</v>
      </c>
      <c r="L421" s="98" t="s">
        <v>2381</v>
      </c>
      <c r="M421" s="56" t="s">
        <v>2382</v>
      </c>
      <c r="N421" s="56">
        <v>40</v>
      </c>
      <c r="O421" s="56"/>
      <c r="P421" s="56">
        <v>856</v>
      </c>
      <c r="Q421" s="56">
        <v>249.99</v>
      </c>
      <c r="R421" s="56"/>
      <c r="S421" s="56"/>
      <c r="T421" s="56"/>
      <c r="U421" s="56"/>
      <c r="V421" s="56"/>
      <c r="W421" s="56"/>
      <c r="X421" s="57">
        <f t="shared" si="10"/>
        <v>1105.99</v>
      </c>
      <c r="Y421" s="27">
        <v>4000</v>
      </c>
      <c r="Z421" s="57">
        <f t="shared" si="12"/>
        <v>5105.99</v>
      </c>
      <c r="AA421" s="56"/>
      <c r="AB421" s="137"/>
      <c r="AC421" s="15"/>
      <c r="AD421" s="56"/>
      <c r="AE421" s="56"/>
      <c r="AF421" s="56"/>
      <c r="AG421" s="56"/>
      <c r="AH421" s="56"/>
      <c r="AI421" s="56">
        <v>350</v>
      </c>
      <c r="AJ421" s="56"/>
      <c r="AK421" s="56"/>
      <c r="AL421" s="56">
        <v>100</v>
      </c>
      <c r="AM421" s="56"/>
      <c r="AN421" s="56"/>
      <c r="AO421" s="56"/>
      <c r="AP421" s="59"/>
      <c r="AQ421" s="60"/>
      <c r="AR421" s="59"/>
      <c r="AS421" s="59"/>
    </row>
    <row r="422" spans="1:45" ht="18.75" customHeight="1">
      <c r="A422" s="15">
        <v>45964</v>
      </c>
      <c r="B422" s="49" t="s">
        <v>30</v>
      </c>
      <c r="C422" s="27" t="s">
        <v>33</v>
      </c>
      <c r="D422" s="27" t="s">
        <v>23</v>
      </c>
      <c r="E422" s="50" t="s">
        <v>1926</v>
      </c>
      <c r="F422" s="51" t="str">
        <f>IFERROR(VLOOKUP(E422,#REF!,2,0),"-")</f>
        <v>-</v>
      </c>
      <c r="G422" s="50"/>
      <c r="H422" s="56"/>
      <c r="I422" s="105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si="10"/>
        <v>0</v>
      </c>
      <c r="Y422" s="27"/>
      <c r="Z422" s="57">
        <f t="shared" si="12"/>
        <v>0</v>
      </c>
      <c r="AA422" s="56"/>
      <c r="AB422" s="137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45964</v>
      </c>
      <c r="B423" s="49" t="s">
        <v>42</v>
      </c>
      <c r="C423" s="27" t="s">
        <v>34</v>
      </c>
      <c r="D423" s="27" t="s">
        <v>23</v>
      </c>
      <c r="E423" s="50" t="s">
        <v>75</v>
      </c>
      <c r="F423" s="51" t="str">
        <f>IFERROR(VLOOKUP(E423,#REF!,2,0),"-")</f>
        <v>-</v>
      </c>
      <c r="G423" s="50" t="s">
        <v>35</v>
      </c>
      <c r="H423" s="56" t="s">
        <v>106</v>
      </c>
      <c r="I423" s="56" t="s">
        <v>1834</v>
      </c>
      <c r="J423" s="56" t="s">
        <v>107</v>
      </c>
      <c r="K423" s="56">
        <v>1676</v>
      </c>
      <c r="L423" s="56" t="s">
        <v>2367</v>
      </c>
      <c r="M423" s="56" t="s">
        <v>2383</v>
      </c>
      <c r="N423" s="56">
        <v>20</v>
      </c>
      <c r="O423" s="56"/>
      <c r="P423" s="56">
        <v>900</v>
      </c>
      <c r="Q423" s="56"/>
      <c r="R423" s="56"/>
      <c r="S423" s="56"/>
      <c r="T423" s="56">
        <v>100</v>
      </c>
      <c r="U423" s="56"/>
      <c r="V423" s="56"/>
      <c r="W423" s="56"/>
      <c r="X423" s="57">
        <f t="shared" si="10"/>
        <v>1000</v>
      </c>
      <c r="Y423" s="27">
        <v>4363</v>
      </c>
      <c r="Z423" s="57">
        <f t="shared" si="12"/>
        <v>5363</v>
      </c>
      <c r="AA423" s="56"/>
      <c r="AB423" s="14" t="s">
        <v>2369</v>
      </c>
      <c r="AC423" s="15">
        <v>45966</v>
      </c>
      <c r="AD423" s="56"/>
      <c r="AE423" s="56"/>
      <c r="AF423" s="56"/>
      <c r="AG423" s="56"/>
      <c r="AH423" s="56"/>
      <c r="AI423" s="56">
        <v>350</v>
      </c>
      <c r="AJ423" s="56"/>
      <c r="AK423" s="56"/>
      <c r="AL423" s="56">
        <v>100</v>
      </c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15">
        <v>45964</v>
      </c>
      <c r="B424" s="49" t="s">
        <v>30</v>
      </c>
      <c r="C424" s="27" t="s">
        <v>36</v>
      </c>
      <c r="D424" s="27" t="s">
        <v>23</v>
      </c>
      <c r="E424" s="50" t="s">
        <v>37</v>
      </c>
      <c r="F424" s="51" t="str">
        <f>IFERROR(VLOOKUP(E424,#REF!,2,0),"-")</f>
        <v>-</v>
      </c>
      <c r="G424" s="50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7">
        <f t="shared" si="10"/>
        <v>0</v>
      </c>
      <c r="Y424" s="27"/>
      <c r="Z424" s="57">
        <f t="shared" si="12"/>
        <v>0</v>
      </c>
      <c r="AA424" s="56"/>
      <c r="AB424" s="137"/>
      <c r="AC424" s="89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9"/>
      <c r="AQ424" s="60"/>
      <c r="AR424" s="59"/>
      <c r="AS424" s="59"/>
    </row>
    <row r="425" spans="1:45" ht="18.75" customHeight="1">
      <c r="A425" s="15">
        <v>45964</v>
      </c>
      <c r="B425" s="49" t="s">
        <v>21</v>
      </c>
      <c r="C425" s="27" t="s">
        <v>39</v>
      </c>
      <c r="D425" s="27" t="s">
        <v>23</v>
      </c>
      <c r="E425" s="50" t="s">
        <v>151</v>
      </c>
      <c r="F425" s="51" t="str">
        <f>IFERROR(VLOOKUP(E425,#REF!,2,0),"-")</f>
        <v>-</v>
      </c>
      <c r="G425" s="50" t="s">
        <v>24</v>
      </c>
      <c r="H425" s="56" t="s">
        <v>1856</v>
      </c>
      <c r="I425" s="56" t="s">
        <v>2384</v>
      </c>
      <c r="J425" s="56"/>
      <c r="K425" s="56"/>
      <c r="L425" s="56"/>
      <c r="M425" s="56" t="s">
        <v>38</v>
      </c>
      <c r="N425" s="56">
        <v>40</v>
      </c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10"/>
        <v>0</v>
      </c>
      <c r="Y425" s="27"/>
      <c r="Z425" s="57">
        <f t="shared" si="12"/>
        <v>0</v>
      </c>
      <c r="AA425" s="56"/>
      <c r="AB425" s="14" t="s">
        <v>2385</v>
      </c>
      <c r="AC425" s="15">
        <v>45990</v>
      </c>
      <c r="AD425" s="56"/>
      <c r="AE425" s="56"/>
      <c r="AF425" s="56"/>
      <c r="AG425" s="56"/>
      <c r="AH425" s="56"/>
      <c r="AI425" s="56">
        <v>350</v>
      </c>
      <c r="AJ425" s="56"/>
      <c r="AK425" s="56"/>
      <c r="AL425" s="56">
        <v>100</v>
      </c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45964</v>
      </c>
      <c r="B426" s="49" t="s">
        <v>211</v>
      </c>
      <c r="C426" s="27" t="s">
        <v>52</v>
      </c>
      <c r="D426" s="27" t="s">
        <v>41</v>
      </c>
      <c r="E426" s="50" t="s">
        <v>1876</v>
      </c>
      <c r="F426" s="51" t="str">
        <f>IFERROR(VLOOKUP(E426,#REF!,2,0),"-")</f>
        <v>-</v>
      </c>
      <c r="G426" s="50" t="s">
        <v>29</v>
      </c>
      <c r="H426" s="56" t="s">
        <v>183</v>
      </c>
      <c r="I426" s="56" t="s">
        <v>1743</v>
      </c>
      <c r="J426" s="56" t="s">
        <v>252</v>
      </c>
      <c r="K426" s="56" t="s">
        <v>2386</v>
      </c>
      <c r="L426" s="56" t="s">
        <v>2386</v>
      </c>
      <c r="M426" s="56" t="s">
        <v>2387</v>
      </c>
      <c r="N426" s="56">
        <v>40</v>
      </c>
      <c r="O426" s="56"/>
      <c r="P426" s="56">
        <v>1070</v>
      </c>
      <c r="Q426" s="56">
        <v>267.5</v>
      </c>
      <c r="R426" s="56"/>
      <c r="S426" s="56"/>
      <c r="T426" s="56">
        <v>130</v>
      </c>
      <c r="U426" s="56"/>
      <c r="V426" s="56"/>
      <c r="W426" s="56"/>
      <c r="X426" s="57">
        <f t="shared" si="10"/>
        <v>1467.5</v>
      </c>
      <c r="Y426" s="27">
        <v>4000</v>
      </c>
      <c r="Z426" s="57">
        <f t="shared" si="12"/>
        <v>5467.5</v>
      </c>
      <c r="AA426" s="56"/>
      <c r="AB426" s="137"/>
      <c r="AC426" s="15"/>
      <c r="AD426" s="56"/>
      <c r="AE426" s="56"/>
      <c r="AF426" s="56"/>
      <c r="AG426" s="56"/>
      <c r="AH426" s="56"/>
      <c r="AI426" s="56">
        <v>350</v>
      </c>
      <c r="AJ426" s="56"/>
      <c r="AK426" s="56"/>
      <c r="AL426" s="56">
        <v>100</v>
      </c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45964</v>
      </c>
      <c r="B427" s="49" t="s">
        <v>30</v>
      </c>
      <c r="C427" s="27" t="s">
        <v>44</v>
      </c>
      <c r="D427" s="27" t="s">
        <v>41</v>
      </c>
      <c r="E427" s="50" t="s">
        <v>222</v>
      </c>
      <c r="F427" s="51" t="str">
        <f>IFERROR(VLOOKUP(E427,#REF!,2,0),"-")</f>
        <v>-</v>
      </c>
      <c r="G427" s="50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7">
        <f t="shared" si="10"/>
        <v>0</v>
      </c>
      <c r="Y427" s="27"/>
      <c r="Z427" s="57">
        <f t="shared" si="12"/>
        <v>0</v>
      </c>
      <c r="AA427" s="56"/>
      <c r="AB427" s="137"/>
      <c r="AC427" s="89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45964</v>
      </c>
      <c r="B428" s="49" t="s">
        <v>211</v>
      </c>
      <c r="C428" s="27" t="s">
        <v>46</v>
      </c>
      <c r="D428" s="27" t="s">
        <v>41</v>
      </c>
      <c r="E428" s="50" t="s">
        <v>275</v>
      </c>
      <c r="F428" s="51" t="str">
        <f>IFERROR(VLOOKUP(E428,#REF!,2,0),"-")</f>
        <v>-</v>
      </c>
      <c r="G428" s="50" t="s">
        <v>35</v>
      </c>
      <c r="H428" s="56" t="s">
        <v>95</v>
      </c>
      <c r="I428" s="56" t="s">
        <v>2000</v>
      </c>
      <c r="J428" s="56" t="s">
        <v>172</v>
      </c>
      <c r="K428" s="56"/>
      <c r="L428" s="56" t="s">
        <v>2388</v>
      </c>
      <c r="M428" s="56" t="s">
        <v>2389</v>
      </c>
      <c r="N428" s="56">
        <v>40</v>
      </c>
      <c r="O428" s="56"/>
      <c r="P428" s="56">
        <v>1284</v>
      </c>
      <c r="Q428" s="56">
        <v>270</v>
      </c>
      <c r="R428" s="56">
        <v>1070</v>
      </c>
      <c r="S428" s="56"/>
      <c r="T428" s="56">
        <v>100</v>
      </c>
      <c r="U428" s="56"/>
      <c r="V428" s="56"/>
      <c r="W428" s="56"/>
      <c r="X428" s="57">
        <f t="shared" si="10"/>
        <v>2724</v>
      </c>
      <c r="Y428" s="27">
        <v>2000</v>
      </c>
      <c r="Z428" s="57">
        <f t="shared" si="12"/>
        <v>4724</v>
      </c>
      <c r="AA428" s="56"/>
      <c r="AB428" s="137"/>
      <c r="AC428" s="89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45964</v>
      </c>
      <c r="B429" s="49" t="s">
        <v>60</v>
      </c>
      <c r="C429" s="27" t="s">
        <v>47</v>
      </c>
      <c r="D429" s="27" t="s">
        <v>41</v>
      </c>
      <c r="E429" s="50" t="s">
        <v>286</v>
      </c>
      <c r="F429" s="51" t="str">
        <f>IFERROR(VLOOKUP(E429,#REF!,2,0),"-")</f>
        <v>-</v>
      </c>
      <c r="G429" s="50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10"/>
        <v>0</v>
      </c>
      <c r="Y429" s="27"/>
      <c r="Z429" s="57">
        <f t="shared" si="12"/>
        <v>0</v>
      </c>
      <c r="AA429" s="56"/>
      <c r="AB429" s="137"/>
      <c r="AC429" s="15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45964</v>
      </c>
      <c r="B430" s="49" t="s">
        <v>1948</v>
      </c>
      <c r="C430" s="27" t="s">
        <v>50</v>
      </c>
      <c r="D430" s="27" t="s">
        <v>41</v>
      </c>
      <c r="E430" s="50" t="s">
        <v>219</v>
      </c>
      <c r="F430" s="51" t="str">
        <f>IFERROR(VLOOKUP(E430,#REF!,2,0),"-")</f>
        <v>-</v>
      </c>
      <c r="G430" s="50" t="s">
        <v>29</v>
      </c>
      <c r="H430" s="56" t="s">
        <v>124</v>
      </c>
      <c r="I430" s="56" t="s">
        <v>2255</v>
      </c>
      <c r="J430" s="56" t="s">
        <v>95</v>
      </c>
      <c r="K430" s="56" t="s">
        <v>2376</v>
      </c>
      <c r="L430" s="56" t="s">
        <v>2377</v>
      </c>
      <c r="M430" s="56" t="s">
        <v>2390</v>
      </c>
      <c r="N430" s="56">
        <v>40</v>
      </c>
      <c r="O430" s="56"/>
      <c r="P430" s="56">
        <v>856</v>
      </c>
      <c r="Q430" s="56">
        <v>267.5</v>
      </c>
      <c r="R430" s="56"/>
      <c r="S430" s="56"/>
      <c r="T430" s="56">
        <v>130</v>
      </c>
      <c r="U430" s="56"/>
      <c r="V430" s="56"/>
      <c r="W430" s="56"/>
      <c r="X430" s="57">
        <f t="shared" si="10"/>
        <v>1253.5</v>
      </c>
      <c r="Y430" s="27">
        <v>4700</v>
      </c>
      <c r="Z430" s="57">
        <f t="shared" si="12"/>
        <v>5953.5</v>
      </c>
      <c r="AA430" s="56"/>
      <c r="AB430" s="14" t="s">
        <v>2379</v>
      </c>
      <c r="AC430" s="15">
        <v>45968</v>
      </c>
      <c r="AD430" s="56"/>
      <c r="AE430" s="56"/>
      <c r="AF430" s="56"/>
      <c r="AG430" s="56"/>
      <c r="AH430" s="56"/>
      <c r="AI430" s="56">
        <v>350</v>
      </c>
      <c r="AJ430" s="56"/>
      <c r="AK430" s="56"/>
      <c r="AL430" s="56">
        <v>100</v>
      </c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45964</v>
      </c>
      <c r="B431" s="49" t="s">
        <v>211</v>
      </c>
      <c r="C431" s="27" t="s">
        <v>54</v>
      </c>
      <c r="D431" s="27" t="s">
        <v>41</v>
      </c>
      <c r="E431" s="50" t="s">
        <v>227</v>
      </c>
      <c r="F431" s="51" t="str">
        <f>IFERROR(VLOOKUP(E431,#REF!,2,0),"-")</f>
        <v>-</v>
      </c>
      <c r="G431" s="50" t="s">
        <v>35</v>
      </c>
      <c r="H431" s="56" t="s">
        <v>95</v>
      </c>
      <c r="I431" s="56" t="s">
        <v>2000</v>
      </c>
      <c r="J431" s="56" t="s">
        <v>172</v>
      </c>
      <c r="K431" s="56"/>
      <c r="L431" s="56" t="s">
        <v>2388</v>
      </c>
      <c r="M431" s="56" t="s">
        <v>2391</v>
      </c>
      <c r="N431" s="56">
        <v>40</v>
      </c>
      <c r="O431" s="56"/>
      <c r="P431" s="56">
        <v>1284</v>
      </c>
      <c r="Q431" s="56">
        <v>270</v>
      </c>
      <c r="R431" s="56">
        <v>1070</v>
      </c>
      <c r="S431" s="56"/>
      <c r="T431" s="56">
        <v>100</v>
      </c>
      <c r="U431" s="56"/>
      <c r="V431" s="56"/>
      <c r="W431" s="56">
        <v>36</v>
      </c>
      <c r="X431" s="57">
        <f t="shared" si="10"/>
        <v>2688</v>
      </c>
      <c r="Y431" s="27">
        <v>2000</v>
      </c>
      <c r="Z431" s="57">
        <f t="shared" si="12"/>
        <v>4688</v>
      </c>
      <c r="AA431" s="56"/>
      <c r="AB431" s="137"/>
      <c r="AC431" s="15"/>
      <c r="AD431" s="56"/>
      <c r="AE431" s="56"/>
      <c r="AF431" s="56"/>
      <c r="AG431" s="56"/>
      <c r="AH431" s="56"/>
      <c r="AI431" s="56">
        <v>200</v>
      </c>
      <c r="AJ431" s="56"/>
      <c r="AK431" s="56"/>
      <c r="AL431" s="56">
        <v>100</v>
      </c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45964</v>
      </c>
      <c r="B432" s="49" t="s">
        <v>211</v>
      </c>
      <c r="C432" s="27" t="s">
        <v>56</v>
      </c>
      <c r="D432" s="27" t="s">
        <v>41</v>
      </c>
      <c r="E432" s="50" t="s">
        <v>253</v>
      </c>
      <c r="F432" s="51" t="str">
        <f>IFERROR(VLOOKUP(E432,#REF!,2,0),"-")</f>
        <v>-</v>
      </c>
      <c r="G432" s="50" t="s">
        <v>35</v>
      </c>
      <c r="H432" s="56" t="s">
        <v>95</v>
      </c>
      <c r="I432" s="56" t="s">
        <v>2000</v>
      </c>
      <c r="J432" s="56" t="s">
        <v>172</v>
      </c>
      <c r="K432" s="56"/>
      <c r="L432" s="56" t="s">
        <v>2388</v>
      </c>
      <c r="M432" s="56" t="s">
        <v>2392</v>
      </c>
      <c r="N432" s="56">
        <v>40</v>
      </c>
      <c r="O432" s="56"/>
      <c r="P432" s="56">
        <v>1284</v>
      </c>
      <c r="Q432" s="56">
        <v>270</v>
      </c>
      <c r="R432" s="56"/>
      <c r="S432" s="56"/>
      <c r="T432" s="56">
        <v>100</v>
      </c>
      <c r="U432" s="56"/>
      <c r="V432" s="56"/>
      <c r="W432" s="56">
        <v>36</v>
      </c>
      <c r="X432" s="57">
        <f t="shared" si="10"/>
        <v>1618</v>
      </c>
      <c r="Y432" s="27">
        <v>2000</v>
      </c>
      <c r="Z432" s="57">
        <f t="shared" si="12"/>
        <v>3618</v>
      </c>
      <c r="AA432" s="56"/>
      <c r="AB432" s="137"/>
      <c r="AC432" s="15"/>
      <c r="AD432" s="56"/>
      <c r="AE432" s="56"/>
      <c r="AF432" s="56"/>
      <c r="AG432" s="56"/>
      <c r="AH432" s="56"/>
      <c r="AI432" s="56">
        <v>200</v>
      </c>
      <c r="AJ432" s="56"/>
      <c r="AK432" s="56"/>
      <c r="AL432" s="56">
        <v>100</v>
      </c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45964</v>
      </c>
      <c r="B433" s="49" t="s">
        <v>68</v>
      </c>
      <c r="C433" s="27" t="s">
        <v>56</v>
      </c>
      <c r="D433" s="27" t="s">
        <v>41</v>
      </c>
      <c r="E433" s="50" t="s">
        <v>253</v>
      </c>
      <c r="F433" s="51" t="str">
        <f>IFERROR(VLOOKUP(E433,#REF!,2,0),"-")</f>
        <v>-</v>
      </c>
      <c r="G433" s="50" t="s">
        <v>24</v>
      </c>
      <c r="H433" s="56" t="s">
        <v>188</v>
      </c>
      <c r="I433" s="56" t="s">
        <v>126</v>
      </c>
      <c r="J433" s="56"/>
      <c r="K433" s="56"/>
      <c r="L433" s="56"/>
      <c r="M433" s="56" t="s">
        <v>57</v>
      </c>
      <c r="N433" s="56">
        <v>40</v>
      </c>
      <c r="O433" s="56"/>
      <c r="P433" s="56"/>
      <c r="Q433" s="56"/>
      <c r="R433" s="56"/>
      <c r="S433" s="56"/>
      <c r="T433" s="56"/>
      <c r="U433" s="56"/>
      <c r="V433" s="56"/>
      <c r="W433" s="56"/>
      <c r="X433" s="57"/>
      <c r="Y433" s="27"/>
      <c r="Z433" s="56"/>
      <c r="AA433" s="56"/>
      <c r="AB433" s="137"/>
      <c r="AC433" s="15"/>
      <c r="AD433" s="56"/>
      <c r="AE433" s="56"/>
      <c r="AF433" s="56"/>
      <c r="AG433" s="56"/>
      <c r="AH433" s="56"/>
      <c r="AI433" s="56">
        <v>700</v>
      </c>
      <c r="AJ433" s="56"/>
      <c r="AK433" s="56"/>
      <c r="AL433" s="56">
        <v>100</v>
      </c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45964</v>
      </c>
      <c r="B434" s="49" t="s">
        <v>68</v>
      </c>
      <c r="C434" s="27" t="s">
        <v>78</v>
      </c>
      <c r="D434" s="27" t="s">
        <v>41</v>
      </c>
      <c r="E434" s="50" t="s">
        <v>55</v>
      </c>
      <c r="F434" s="51" t="str">
        <f>IFERROR(VLOOKUP(E434,#REF!,2,0),"-")</f>
        <v>-</v>
      </c>
      <c r="G434" s="50" t="s">
        <v>24</v>
      </c>
      <c r="H434" s="56" t="s">
        <v>188</v>
      </c>
      <c r="I434" s="56" t="s">
        <v>126</v>
      </c>
      <c r="J434" s="56"/>
      <c r="K434" s="56"/>
      <c r="L434" s="56"/>
      <c r="M434" s="56" t="s">
        <v>59</v>
      </c>
      <c r="N434" s="56">
        <v>40</v>
      </c>
      <c r="O434" s="56"/>
      <c r="P434" s="56"/>
      <c r="Q434" s="56"/>
      <c r="R434" s="56"/>
      <c r="S434" s="56"/>
      <c r="T434" s="56"/>
      <c r="U434" s="56"/>
      <c r="V434" s="56"/>
      <c r="W434" s="56"/>
      <c r="X434" s="57">
        <f t="shared" ref="X434:X688" si="13">SUM(P434:V434)-W434</f>
        <v>0</v>
      </c>
      <c r="Y434" s="27"/>
      <c r="Z434" s="57">
        <f t="shared" ref="Z434:Z636" si="14">SUM(X434:Y434
)</f>
        <v>0</v>
      </c>
      <c r="AA434" s="56"/>
      <c r="AB434" s="137"/>
      <c r="AC434" s="15"/>
      <c r="AD434" s="56"/>
      <c r="AE434" s="56"/>
      <c r="AF434" s="56"/>
      <c r="AG434" s="56"/>
      <c r="AH434" s="56"/>
      <c r="AI434" s="56">
        <v>700</v>
      </c>
      <c r="AJ434" s="56"/>
      <c r="AK434" s="56"/>
      <c r="AL434" s="56">
        <v>100</v>
      </c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45964</v>
      </c>
      <c r="B435" s="49" t="s">
        <v>21</v>
      </c>
      <c r="C435" s="27" t="s">
        <v>79</v>
      </c>
      <c r="D435" s="27" t="s">
        <v>41</v>
      </c>
      <c r="E435" s="50" t="s">
        <v>53</v>
      </c>
      <c r="F435" s="51" t="str">
        <f>IFERROR(VLOOKUP(E435,#REF!,2,0),"-")</f>
        <v>-</v>
      </c>
      <c r="G435" s="50" t="s">
        <v>24</v>
      </c>
      <c r="H435" s="56" t="s">
        <v>1856</v>
      </c>
      <c r="I435" s="56" t="s">
        <v>1795</v>
      </c>
      <c r="J435" s="56"/>
      <c r="K435" s="56"/>
      <c r="L435" s="56"/>
      <c r="M435" s="56" t="s">
        <v>51</v>
      </c>
      <c r="N435" s="56">
        <v>40</v>
      </c>
      <c r="O435" s="56"/>
      <c r="P435" s="56"/>
      <c r="Q435" s="56"/>
      <c r="R435" s="56"/>
      <c r="S435" s="56"/>
      <c r="T435" s="56"/>
      <c r="U435" s="56"/>
      <c r="V435" s="56"/>
      <c r="W435" s="56"/>
      <c r="X435" s="57">
        <f t="shared" si="13"/>
        <v>0</v>
      </c>
      <c r="Y435" s="27"/>
      <c r="Z435" s="57">
        <f t="shared" si="14"/>
        <v>0</v>
      </c>
      <c r="AA435" s="56"/>
      <c r="AB435" s="14" t="s">
        <v>2385</v>
      </c>
      <c r="AC435" s="15">
        <v>45990</v>
      </c>
      <c r="AD435" s="56"/>
      <c r="AE435" s="56"/>
      <c r="AF435" s="56"/>
      <c r="AG435" s="56"/>
      <c r="AH435" s="56"/>
      <c r="AI435" s="56">
        <v>500</v>
      </c>
      <c r="AJ435" s="56"/>
      <c r="AK435" s="56"/>
      <c r="AL435" s="56">
        <v>100</v>
      </c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15">
        <v>45964</v>
      </c>
      <c r="B436" s="49" t="s">
        <v>68</v>
      </c>
      <c r="C436" s="27" t="s">
        <v>80</v>
      </c>
      <c r="D436" s="27" t="s">
        <v>41</v>
      </c>
      <c r="E436" s="50" t="s">
        <v>258</v>
      </c>
      <c r="F436" s="51" t="str">
        <f>IFERROR(VLOOKUP(E436,#REF!,2,0),"-")</f>
        <v>-</v>
      </c>
      <c r="G436" s="50" t="s">
        <v>24</v>
      </c>
      <c r="H436" s="56" t="s">
        <v>188</v>
      </c>
      <c r="I436" s="56" t="s">
        <v>126</v>
      </c>
      <c r="J436" s="56"/>
      <c r="K436" s="56"/>
      <c r="L436" s="56"/>
      <c r="M436" s="56" t="s">
        <v>51</v>
      </c>
      <c r="N436" s="56">
        <v>40</v>
      </c>
      <c r="O436" s="56"/>
      <c r="P436" s="56"/>
      <c r="Q436" s="56"/>
      <c r="R436" s="56"/>
      <c r="S436" s="56"/>
      <c r="T436" s="56"/>
      <c r="U436" s="56"/>
      <c r="V436" s="56"/>
      <c r="W436" s="56"/>
      <c r="X436" s="57">
        <f t="shared" si="13"/>
        <v>0</v>
      </c>
      <c r="Y436" s="27"/>
      <c r="Z436" s="57">
        <f t="shared" si="14"/>
        <v>0</v>
      </c>
      <c r="AA436" s="56"/>
      <c r="AB436" s="137"/>
      <c r="AC436" s="15"/>
      <c r="AD436" s="56"/>
      <c r="AE436" s="56"/>
      <c r="AF436" s="56"/>
      <c r="AG436" s="56"/>
      <c r="AH436" s="56"/>
      <c r="AI436" s="56">
        <v>700</v>
      </c>
      <c r="AJ436" s="56"/>
      <c r="AK436" s="56"/>
      <c r="AL436" s="56">
        <v>100</v>
      </c>
      <c r="AM436" s="56"/>
      <c r="AN436" s="56"/>
      <c r="AO436" s="56"/>
      <c r="AP436" s="59"/>
      <c r="AQ436" s="60"/>
      <c r="AR436" s="59"/>
      <c r="AS436" s="59"/>
    </row>
    <row r="437" spans="1:45" ht="18.75" customHeight="1">
      <c r="A437" s="15">
        <v>45964</v>
      </c>
      <c r="B437" s="49" t="s">
        <v>211</v>
      </c>
      <c r="C437" s="27" t="s">
        <v>81</v>
      </c>
      <c r="D437" s="27" t="s">
        <v>41</v>
      </c>
      <c r="E437" s="50" t="s">
        <v>74</v>
      </c>
      <c r="F437" s="51" t="str">
        <f>IFERROR(VLOOKUP(E437,#REF!,2,0),"-")</f>
        <v>-</v>
      </c>
      <c r="G437" s="50" t="s">
        <v>35</v>
      </c>
      <c r="H437" s="56" t="s">
        <v>95</v>
      </c>
      <c r="I437" s="56" t="s">
        <v>2000</v>
      </c>
      <c r="J437" s="56" t="s">
        <v>172</v>
      </c>
      <c r="K437" s="56"/>
      <c r="L437" s="56" t="s">
        <v>2388</v>
      </c>
      <c r="M437" s="56" t="s">
        <v>2393</v>
      </c>
      <c r="N437" s="56">
        <v>40</v>
      </c>
      <c r="O437" s="56"/>
      <c r="P437" s="56">
        <v>1284</v>
      </c>
      <c r="Q437" s="56">
        <v>270</v>
      </c>
      <c r="R437" s="56"/>
      <c r="S437" s="56"/>
      <c r="T437" s="56">
        <v>100</v>
      </c>
      <c r="U437" s="56"/>
      <c r="V437" s="56"/>
      <c r="W437" s="56">
        <v>36</v>
      </c>
      <c r="X437" s="57">
        <f t="shared" si="13"/>
        <v>1618</v>
      </c>
      <c r="Y437" s="27">
        <v>2000</v>
      </c>
      <c r="Z437" s="57">
        <f t="shared" si="14"/>
        <v>3618</v>
      </c>
      <c r="AA437" s="56"/>
      <c r="AB437" s="137"/>
      <c r="AC437" s="15"/>
      <c r="AD437" s="56"/>
      <c r="AE437" s="56"/>
      <c r="AF437" s="56"/>
      <c r="AG437" s="56"/>
      <c r="AH437" s="56"/>
      <c r="AI437" s="56">
        <v>200</v>
      </c>
      <c r="AJ437" s="56"/>
      <c r="AK437" s="56"/>
      <c r="AL437" s="56">
        <v>100</v>
      </c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45964</v>
      </c>
      <c r="B438" s="49" t="s">
        <v>30</v>
      </c>
      <c r="C438" s="27" t="s">
        <v>256</v>
      </c>
      <c r="D438" s="27" t="s">
        <v>41</v>
      </c>
      <c r="E438" s="50" t="s">
        <v>266</v>
      </c>
      <c r="F438" s="51" t="str">
        <f>IFERROR(VLOOKUP(E438,#REF!,2,0),"-")</f>
        <v>-</v>
      </c>
      <c r="G438" s="50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7">
        <f t="shared" si="13"/>
        <v>0</v>
      </c>
      <c r="Y438" s="27"/>
      <c r="Z438" s="57">
        <f t="shared" si="14"/>
        <v>0</v>
      </c>
      <c r="AA438" s="56"/>
      <c r="AB438" s="137"/>
      <c r="AC438" s="94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45964</v>
      </c>
      <c r="B439" s="49" t="s">
        <v>30</v>
      </c>
      <c r="C439" s="27" t="s">
        <v>259</v>
      </c>
      <c r="D439" s="27" t="s">
        <v>41</v>
      </c>
      <c r="E439" s="50" t="s">
        <v>32</v>
      </c>
      <c r="F439" s="51" t="str">
        <f>IFERROR(VLOOKUP(E439,#REF!,2,0),"-")</f>
        <v>-</v>
      </c>
      <c r="G439" s="50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7">
        <f t="shared" si="13"/>
        <v>0</v>
      </c>
      <c r="Y439" s="27"/>
      <c r="Z439" s="57">
        <f t="shared" si="14"/>
        <v>0</v>
      </c>
      <c r="AA439" s="56"/>
      <c r="AB439" s="137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15">
        <v>45964</v>
      </c>
      <c r="B440" s="49" t="s">
        <v>60</v>
      </c>
      <c r="C440" s="27" t="s">
        <v>282</v>
      </c>
      <c r="D440" s="27" t="s">
        <v>41</v>
      </c>
      <c r="E440" s="50" t="s">
        <v>210</v>
      </c>
      <c r="F440" s="51" t="str">
        <f>IFERROR(VLOOKUP(E440,#REF!,2,0),"-")</f>
        <v>-</v>
      </c>
      <c r="G440" s="50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7">
        <f t="shared" si="13"/>
        <v>0</v>
      </c>
      <c r="Y440" s="27"/>
      <c r="Z440" s="57">
        <f t="shared" si="14"/>
        <v>0</v>
      </c>
      <c r="AA440" s="56"/>
      <c r="AB440" s="137"/>
      <c r="AC440" s="15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 t="s">
        <v>1968</v>
      </c>
      <c r="AP440" s="59"/>
      <c r="AQ440" s="60"/>
      <c r="AR440" s="59"/>
      <c r="AS440" s="59"/>
    </row>
    <row r="441" spans="1:45" ht="18.75" customHeight="1">
      <c r="A441" s="80">
        <v>45964</v>
      </c>
      <c r="B441" s="81" t="s">
        <v>30</v>
      </c>
      <c r="C441" s="82" t="s">
        <v>1915</v>
      </c>
      <c r="D441" s="82" t="s">
        <v>41</v>
      </c>
      <c r="E441" s="83" t="s">
        <v>32</v>
      </c>
      <c r="F441" s="84" t="str">
        <f>IFERROR(VLOOKUP(E441,#REF!,2,0),"-")</f>
        <v>-</v>
      </c>
      <c r="G441" s="83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6">
        <f t="shared" si="13"/>
        <v>0</v>
      </c>
      <c r="Y441" s="82"/>
      <c r="Z441" s="86">
        <f t="shared" si="14"/>
        <v>0</v>
      </c>
      <c r="AA441" s="85"/>
      <c r="AB441" s="142"/>
      <c r="AC441" s="80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7"/>
      <c r="AQ441" s="88"/>
      <c r="AR441" s="87"/>
      <c r="AS441" s="87"/>
    </row>
    <row r="442" spans="1:45" ht="18.75" customHeight="1">
      <c r="A442" s="15">
        <v>45965</v>
      </c>
      <c r="B442" s="49" t="s">
        <v>211</v>
      </c>
      <c r="C442" s="27" t="s">
        <v>22</v>
      </c>
      <c r="D442" s="27" t="s">
        <v>23</v>
      </c>
      <c r="E442" s="50" t="s">
        <v>207</v>
      </c>
      <c r="F442" s="51" t="str">
        <f>IFERROR(VLOOKUP(E442,#REF!,2,0),"-")</f>
        <v>-</v>
      </c>
      <c r="G442" s="50" t="s">
        <v>35</v>
      </c>
      <c r="H442" s="56" t="s">
        <v>95</v>
      </c>
      <c r="I442" s="105" t="s">
        <v>2000</v>
      </c>
      <c r="J442" s="56" t="s">
        <v>172</v>
      </c>
      <c r="K442" s="56"/>
      <c r="L442" s="56" t="s">
        <v>2388</v>
      </c>
      <c r="M442" s="56" t="s">
        <v>2394</v>
      </c>
      <c r="N442" s="56">
        <v>40</v>
      </c>
      <c r="O442" s="56"/>
      <c r="P442" s="56">
        <v>1284</v>
      </c>
      <c r="Q442" s="56">
        <v>270</v>
      </c>
      <c r="R442" s="56"/>
      <c r="S442" s="56"/>
      <c r="T442" s="56">
        <v>100</v>
      </c>
      <c r="U442" s="56"/>
      <c r="V442" s="56"/>
      <c r="W442" s="56">
        <v>36</v>
      </c>
      <c r="X442" s="57">
        <f t="shared" si="13"/>
        <v>1618</v>
      </c>
      <c r="Y442" s="27">
        <v>2000</v>
      </c>
      <c r="Z442" s="57">
        <f t="shared" si="14"/>
        <v>3618</v>
      </c>
      <c r="AA442" s="56"/>
      <c r="AB442" s="137"/>
      <c r="AC442" s="15"/>
      <c r="AD442" s="56"/>
      <c r="AE442" s="56"/>
      <c r="AF442" s="56"/>
      <c r="AG442" s="56"/>
      <c r="AH442" s="56"/>
      <c r="AI442" s="56">
        <v>200</v>
      </c>
      <c r="AJ442" s="56"/>
      <c r="AK442" s="56"/>
      <c r="AL442" s="56">
        <v>100</v>
      </c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15">
        <v>45965</v>
      </c>
      <c r="B443" s="49" t="s">
        <v>211</v>
      </c>
      <c r="C443" s="27" t="s">
        <v>22</v>
      </c>
      <c r="D443" s="27" t="s">
        <v>23</v>
      </c>
      <c r="E443" s="50" t="s">
        <v>207</v>
      </c>
      <c r="F443" s="51" t="str">
        <f>IFERROR(VLOOKUP(E443,#REF!,2,0),"-")</f>
        <v>-</v>
      </c>
      <c r="G443" s="50" t="s">
        <v>35</v>
      </c>
      <c r="H443" s="56" t="s">
        <v>95</v>
      </c>
      <c r="I443" s="105" t="s">
        <v>2000</v>
      </c>
      <c r="J443" s="56" t="s">
        <v>172</v>
      </c>
      <c r="K443" s="56"/>
      <c r="L443" s="56" t="s">
        <v>2388</v>
      </c>
      <c r="M443" s="56" t="s">
        <v>2395</v>
      </c>
      <c r="N443" s="56">
        <v>40</v>
      </c>
      <c r="O443" s="56"/>
      <c r="P443" s="56">
        <v>1284</v>
      </c>
      <c r="Q443" s="56">
        <v>270</v>
      </c>
      <c r="R443" s="56">
        <v>1070</v>
      </c>
      <c r="S443" s="56"/>
      <c r="T443" s="56"/>
      <c r="U443" s="56"/>
      <c r="V443" s="56"/>
      <c r="W443" s="56">
        <v>36</v>
      </c>
      <c r="X443" s="57">
        <f t="shared" si="13"/>
        <v>2588</v>
      </c>
      <c r="Y443" s="27">
        <v>2000</v>
      </c>
      <c r="Z443" s="57">
        <f t="shared" si="14"/>
        <v>4588</v>
      </c>
      <c r="AA443" s="56"/>
      <c r="AB443" s="137"/>
      <c r="AC443" s="15"/>
      <c r="AD443" s="56"/>
      <c r="AE443" s="56"/>
      <c r="AF443" s="56"/>
      <c r="AG443" s="56"/>
      <c r="AH443" s="56"/>
      <c r="AI443" s="56">
        <v>200</v>
      </c>
      <c r="AJ443" s="56"/>
      <c r="AK443" s="56"/>
      <c r="AL443" s="56">
        <v>100</v>
      </c>
      <c r="AM443" s="56"/>
      <c r="AN443" s="56"/>
      <c r="AO443" s="56"/>
      <c r="AP443" s="59"/>
      <c r="AQ443" s="60"/>
      <c r="AR443" s="59"/>
      <c r="AS443" s="59"/>
    </row>
    <row r="444" spans="1:45" ht="18.75" customHeight="1">
      <c r="A444" s="15">
        <v>45965</v>
      </c>
      <c r="B444" s="49" t="s">
        <v>211</v>
      </c>
      <c r="C444" s="27" t="s">
        <v>28</v>
      </c>
      <c r="D444" s="27" t="s">
        <v>23</v>
      </c>
      <c r="E444" s="50" t="s">
        <v>261</v>
      </c>
      <c r="F444" s="51" t="str">
        <f>IFERROR(VLOOKUP(E444,#REF!,2,0),"-")</f>
        <v>-</v>
      </c>
      <c r="G444" s="50" t="s">
        <v>35</v>
      </c>
      <c r="H444" s="56" t="s">
        <v>95</v>
      </c>
      <c r="I444" s="105" t="s">
        <v>2000</v>
      </c>
      <c r="J444" s="56" t="s">
        <v>172</v>
      </c>
      <c r="K444" s="56"/>
      <c r="L444" s="56" t="s">
        <v>2388</v>
      </c>
      <c r="M444" s="56" t="s">
        <v>2396</v>
      </c>
      <c r="N444" s="56">
        <v>40</v>
      </c>
      <c r="O444" s="56"/>
      <c r="P444" s="56">
        <v>1284</v>
      </c>
      <c r="Q444" s="56">
        <v>270</v>
      </c>
      <c r="R444" s="56">
        <v>1070</v>
      </c>
      <c r="S444" s="56"/>
      <c r="T444" s="56"/>
      <c r="U444" s="56"/>
      <c r="V444" s="56"/>
      <c r="W444" s="56">
        <v>36</v>
      </c>
      <c r="X444" s="57">
        <f t="shared" si="13"/>
        <v>2588</v>
      </c>
      <c r="Y444" s="27">
        <v>2000</v>
      </c>
      <c r="Z444" s="57">
        <f t="shared" si="14"/>
        <v>4588</v>
      </c>
      <c r="AA444" s="56"/>
      <c r="AB444" s="137"/>
      <c r="AC444" s="15"/>
      <c r="AD444" s="56"/>
      <c r="AE444" s="56"/>
      <c r="AF444" s="56"/>
      <c r="AG444" s="56"/>
      <c r="AH444" s="56"/>
      <c r="AI444" s="56">
        <v>200</v>
      </c>
      <c r="AJ444" s="56"/>
      <c r="AK444" s="56"/>
      <c r="AL444" s="56">
        <v>100</v>
      </c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45965</v>
      </c>
      <c r="B445" s="49" t="s">
        <v>211</v>
      </c>
      <c r="C445" s="27" t="s">
        <v>28</v>
      </c>
      <c r="D445" s="27" t="s">
        <v>23</v>
      </c>
      <c r="E445" s="50" t="s">
        <v>261</v>
      </c>
      <c r="F445" s="51" t="str">
        <f>IFERROR(VLOOKUP(E445,#REF!,2,0),"-")</f>
        <v>-</v>
      </c>
      <c r="G445" s="50" t="s">
        <v>35</v>
      </c>
      <c r="H445" s="56" t="s">
        <v>95</v>
      </c>
      <c r="I445" s="105" t="s">
        <v>2000</v>
      </c>
      <c r="J445" s="56" t="s">
        <v>172</v>
      </c>
      <c r="K445" s="56"/>
      <c r="L445" s="56" t="s">
        <v>2397</v>
      </c>
      <c r="M445" s="56" t="s">
        <v>2398</v>
      </c>
      <c r="N445" s="56">
        <v>40</v>
      </c>
      <c r="O445" s="56"/>
      <c r="P445" s="56">
        <v>1284</v>
      </c>
      <c r="Q445" s="56">
        <v>270</v>
      </c>
      <c r="R445" s="56">
        <v>1070</v>
      </c>
      <c r="S445" s="56"/>
      <c r="T445" s="56">
        <v>100</v>
      </c>
      <c r="U445" s="56"/>
      <c r="V445" s="56"/>
      <c r="W445" s="56">
        <v>36</v>
      </c>
      <c r="X445" s="57">
        <f t="shared" si="13"/>
        <v>2688</v>
      </c>
      <c r="Y445" s="27">
        <v>2000</v>
      </c>
      <c r="Z445" s="57">
        <f t="shared" si="14"/>
        <v>4688</v>
      </c>
      <c r="AA445" s="56"/>
      <c r="AB445" s="137"/>
      <c r="AC445" s="15"/>
      <c r="AD445" s="56"/>
      <c r="AE445" s="56"/>
      <c r="AF445" s="56"/>
      <c r="AG445" s="56"/>
      <c r="AH445" s="56"/>
      <c r="AI445" s="56">
        <v>200</v>
      </c>
      <c r="AJ445" s="56"/>
      <c r="AK445" s="56"/>
      <c r="AL445" s="56">
        <v>100</v>
      </c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45965</v>
      </c>
      <c r="B446" s="49" t="s">
        <v>42</v>
      </c>
      <c r="C446" s="27" t="s">
        <v>31</v>
      </c>
      <c r="D446" s="27" t="s">
        <v>23</v>
      </c>
      <c r="E446" s="50" t="s">
        <v>1895</v>
      </c>
      <c r="F446" s="51" t="str">
        <f>IFERROR(VLOOKUP(E446,#REF!,2,0),"-")</f>
        <v>-</v>
      </c>
      <c r="G446" s="50" t="s">
        <v>35</v>
      </c>
      <c r="H446" s="56" t="s">
        <v>252</v>
      </c>
      <c r="I446" s="56" t="s">
        <v>1823</v>
      </c>
      <c r="J446" s="56" t="s">
        <v>1892</v>
      </c>
      <c r="K446" s="56">
        <v>1639</v>
      </c>
      <c r="L446" s="56" t="s">
        <v>2211</v>
      </c>
      <c r="M446" s="56" t="s">
        <v>2399</v>
      </c>
      <c r="N446" s="56">
        <v>40</v>
      </c>
      <c r="O446" s="56"/>
      <c r="P446" s="56">
        <v>1284</v>
      </c>
      <c r="Q446" s="56">
        <v>255</v>
      </c>
      <c r="R446" s="56"/>
      <c r="S446" s="56"/>
      <c r="T446" s="56"/>
      <c r="U446" s="56"/>
      <c r="V446" s="56"/>
      <c r="W446" s="56"/>
      <c r="X446" s="57">
        <f t="shared" si="13"/>
        <v>1539</v>
      </c>
      <c r="Y446" s="27">
        <v>4310</v>
      </c>
      <c r="Z446" s="57">
        <f t="shared" si="14"/>
        <v>5849</v>
      </c>
      <c r="AA446" s="56"/>
      <c r="AB446" s="14" t="s">
        <v>2400</v>
      </c>
      <c r="AC446" s="15">
        <v>45971</v>
      </c>
      <c r="AD446" s="56"/>
      <c r="AE446" s="56"/>
      <c r="AF446" s="56"/>
      <c r="AG446" s="56"/>
      <c r="AH446" s="56"/>
      <c r="AI446" s="56">
        <v>350</v>
      </c>
      <c r="AJ446" s="56"/>
      <c r="AK446" s="56"/>
      <c r="AL446" s="56">
        <v>100</v>
      </c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45965</v>
      </c>
      <c r="B447" s="49" t="s">
        <v>211</v>
      </c>
      <c r="C447" s="27" t="s">
        <v>33</v>
      </c>
      <c r="D447" s="27" t="s">
        <v>23</v>
      </c>
      <c r="E447" s="50" t="s">
        <v>1926</v>
      </c>
      <c r="F447" s="51" t="str">
        <f>IFERROR(VLOOKUP(E447,#REF!,2,0),"-")</f>
        <v>-</v>
      </c>
      <c r="G447" s="50" t="s">
        <v>29</v>
      </c>
      <c r="H447" s="56" t="s">
        <v>118</v>
      </c>
      <c r="I447" s="56" t="s">
        <v>1743</v>
      </c>
      <c r="J447" s="56" t="s">
        <v>252</v>
      </c>
      <c r="K447" s="56"/>
      <c r="L447" s="98" t="s">
        <v>2401</v>
      </c>
      <c r="M447" s="56" t="s">
        <v>2402</v>
      </c>
      <c r="N447" s="56">
        <v>40</v>
      </c>
      <c r="O447" s="56"/>
      <c r="P447" s="56">
        <v>856</v>
      </c>
      <c r="Q447" s="56">
        <v>249.99</v>
      </c>
      <c r="R447" s="56"/>
      <c r="S447" s="56"/>
      <c r="T447" s="56">
        <v>130</v>
      </c>
      <c r="U447" s="56"/>
      <c r="V447" s="56"/>
      <c r="W447" s="56"/>
      <c r="X447" s="57">
        <f t="shared" si="13"/>
        <v>1235.99</v>
      </c>
      <c r="Y447" s="27">
        <v>4000</v>
      </c>
      <c r="Z447" s="57">
        <f t="shared" si="14"/>
        <v>5235.99</v>
      </c>
      <c r="AA447" s="56"/>
      <c r="AB447" s="137"/>
      <c r="AC447" s="15"/>
      <c r="AD447" s="56"/>
      <c r="AE447" s="56"/>
      <c r="AF447" s="56"/>
      <c r="AG447" s="56"/>
      <c r="AH447" s="56"/>
      <c r="AI447" s="56">
        <v>350</v>
      </c>
      <c r="AJ447" s="56"/>
      <c r="AK447" s="56"/>
      <c r="AL447" s="56">
        <v>100</v>
      </c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45965</v>
      </c>
      <c r="B448" s="49" t="s">
        <v>211</v>
      </c>
      <c r="C448" s="27" t="s">
        <v>34</v>
      </c>
      <c r="D448" s="27" t="s">
        <v>23</v>
      </c>
      <c r="E448" s="50" t="s">
        <v>75</v>
      </c>
      <c r="F448" s="51" t="str">
        <f>IFERROR(VLOOKUP(E448,#REF!,2,0),"-")</f>
        <v>-</v>
      </c>
      <c r="G448" s="50" t="s">
        <v>29</v>
      </c>
      <c r="H448" s="56" t="s">
        <v>140</v>
      </c>
      <c r="I448" s="56" t="s">
        <v>1743</v>
      </c>
      <c r="J448" s="56" t="s">
        <v>252</v>
      </c>
      <c r="K448" s="56"/>
      <c r="L448" s="98" t="s">
        <v>2403</v>
      </c>
      <c r="M448" s="56" t="s">
        <v>2404</v>
      </c>
      <c r="N448" s="56">
        <v>40</v>
      </c>
      <c r="O448" s="56"/>
      <c r="P448" s="56">
        <v>856</v>
      </c>
      <c r="Q448" s="56">
        <v>249.99</v>
      </c>
      <c r="R448" s="56"/>
      <c r="S448" s="56"/>
      <c r="T448" s="56"/>
      <c r="U448" s="56"/>
      <c r="V448" s="56"/>
      <c r="W448" s="56"/>
      <c r="X448" s="57">
        <f t="shared" si="13"/>
        <v>1105.99</v>
      </c>
      <c r="Y448" s="27">
        <v>4000</v>
      </c>
      <c r="Z448" s="57">
        <f t="shared" si="14"/>
        <v>5105.99</v>
      </c>
      <c r="AA448" s="56"/>
      <c r="AB448" s="137"/>
      <c r="AC448" s="56"/>
      <c r="AD448" s="56"/>
      <c r="AE448" s="56"/>
      <c r="AF448" s="56"/>
      <c r="AG448" s="56"/>
      <c r="AH448" s="56"/>
      <c r="AI448" s="56">
        <v>350</v>
      </c>
      <c r="AJ448" s="56"/>
      <c r="AK448" s="56"/>
      <c r="AL448" s="56">
        <v>100</v>
      </c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45965</v>
      </c>
      <c r="B449" s="49" t="s">
        <v>211</v>
      </c>
      <c r="C449" s="27" t="s">
        <v>36</v>
      </c>
      <c r="D449" s="27" t="s">
        <v>23</v>
      </c>
      <c r="E449" s="50" t="s">
        <v>37</v>
      </c>
      <c r="F449" s="51" t="str">
        <f>IFERROR(VLOOKUP(E449,#REF!,2,0),"-")</f>
        <v>-</v>
      </c>
      <c r="G449" s="50" t="s">
        <v>35</v>
      </c>
      <c r="H449" s="56" t="s">
        <v>95</v>
      </c>
      <c r="I449" s="105" t="s">
        <v>2000</v>
      </c>
      <c r="J449" s="56" t="s">
        <v>172</v>
      </c>
      <c r="K449" s="56"/>
      <c r="L449" s="56" t="s">
        <v>2388</v>
      </c>
      <c r="M449" s="56" t="s">
        <v>2405</v>
      </c>
      <c r="N449" s="56">
        <v>40</v>
      </c>
      <c r="O449" s="56"/>
      <c r="P449" s="56">
        <v>1284</v>
      </c>
      <c r="Q449" s="56">
        <v>270</v>
      </c>
      <c r="R449" s="56"/>
      <c r="S449" s="56"/>
      <c r="T449" s="56">
        <v>100</v>
      </c>
      <c r="U449" s="56"/>
      <c r="V449" s="56"/>
      <c r="W449" s="56">
        <v>36</v>
      </c>
      <c r="X449" s="57">
        <f t="shared" si="13"/>
        <v>1618</v>
      </c>
      <c r="Y449" s="27">
        <v>2000</v>
      </c>
      <c r="Z449" s="57">
        <f t="shared" si="14"/>
        <v>3618</v>
      </c>
      <c r="AA449" s="56"/>
      <c r="AB449" s="137"/>
      <c r="AC449" s="56"/>
      <c r="AD449" s="56"/>
      <c r="AE449" s="56"/>
      <c r="AF449" s="56"/>
      <c r="AG449" s="56"/>
      <c r="AH449" s="56"/>
      <c r="AI449" s="56">
        <v>200</v>
      </c>
      <c r="AJ449" s="56"/>
      <c r="AK449" s="56"/>
      <c r="AL449" s="56">
        <v>100</v>
      </c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15">
        <v>45965</v>
      </c>
      <c r="B450" s="49" t="s">
        <v>211</v>
      </c>
      <c r="C450" s="27" t="s">
        <v>36</v>
      </c>
      <c r="D450" s="27" t="s">
        <v>23</v>
      </c>
      <c r="E450" s="50" t="s">
        <v>37</v>
      </c>
      <c r="F450" s="51" t="str">
        <f>IFERROR(VLOOKUP(E450,#REF!,2,0),"-")</f>
        <v>-</v>
      </c>
      <c r="G450" s="50" t="s">
        <v>35</v>
      </c>
      <c r="H450" s="56" t="s">
        <v>95</v>
      </c>
      <c r="I450" s="105" t="s">
        <v>2000</v>
      </c>
      <c r="J450" s="56" t="s">
        <v>172</v>
      </c>
      <c r="K450" s="56"/>
      <c r="L450" s="56" t="s">
        <v>2388</v>
      </c>
      <c r="M450" s="56" t="s">
        <v>2406</v>
      </c>
      <c r="N450" s="56">
        <v>40</v>
      </c>
      <c r="O450" s="56"/>
      <c r="P450" s="56">
        <v>1284</v>
      </c>
      <c r="Q450" s="56">
        <v>270</v>
      </c>
      <c r="R450" s="56"/>
      <c r="S450" s="56"/>
      <c r="T450" s="56">
        <v>100</v>
      </c>
      <c r="U450" s="56"/>
      <c r="V450" s="56"/>
      <c r="W450" s="56">
        <v>36</v>
      </c>
      <c r="X450" s="57">
        <f t="shared" si="13"/>
        <v>1618</v>
      </c>
      <c r="Y450" s="27">
        <v>2000</v>
      </c>
      <c r="Z450" s="57">
        <f t="shared" si="14"/>
        <v>3618</v>
      </c>
      <c r="AA450" s="56"/>
      <c r="AB450" s="137"/>
      <c r="AC450" s="56"/>
      <c r="AD450" s="56"/>
      <c r="AE450" s="56"/>
      <c r="AF450" s="56"/>
      <c r="AG450" s="56"/>
      <c r="AH450" s="56"/>
      <c r="AI450" s="56">
        <v>200</v>
      </c>
      <c r="AJ450" s="56"/>
      <c r="AK450" s="56"/>
      <c r="AL450" s="56">
        <v>100</v>
      </c>
      <c r="AM450" s="56"/>
      <c r="AN450" s="56"/>
      <c r="AO450" s="56"/>
      <c r="AP450" s="59"/>
      <c r="AQ450" s="60"/>
      <c r="AR450" s="59"/>
      <c r="AS450" s="59"/>
    </row>
    <row r="451" spans="1:45" ht="18.75" customHeight="1">
      <c r="A451" s="15">
        <v>45965</v>
      </c>
      <c r="B451" s="49" t="s">
        <v>21</v>
      </c>
      <c r="C451" s="27" t="s">
        <v>39</v>
      </c>
      <c r="D451" s="27" t="s">
        <v>23</v>
      </c>
      <c r="E451" s="50" t="s">
        <v>151</v>
      </c>
      <c r="F451" s="51" t="str">
        <f>IFERROR(VLOOKUP(E451,#REF!,2,0),"-")</f>
        <v>-</v>
      </c>
      <c r="G451" s="50" t="s">
        <v>24</v>
      </c>
      <c r="H451" s="56" t="s">
        <v>1856</v>
      </c>
      <c r="I451" s="105" t="s">
        <v>2384</v>
      </c>
      <c r="J451" s="56"/>
      <c r="K451" s="56"/>
      <c r="L451" s="56"/>
      <c r="M451" s="56" t="s">
        <v>38</v>
      </c>
      <c r="N451" s="56">
        <v>40</v>
      </c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13"/>
        <v>0</v>
      </c>
      <c r="Y451" s="27"/>
      <c r="Z451" s="57">
        <f t="shared" si="14"/>
        <v>0</v>
      </c>
      <c r="AA451" s="56"/>
      <c r="AB451" s="14" t="s">
        <v>2385</v>
      </c>
      <c r="AC451" s="15">
        <v>45990</v>
      </c>
      <c r="AD451" s="56"/>
      <c r="AE451" s="56"/>
      <c r="AF451" s="56"/>
      <c r="AG451" s="56"/>
      <c r="AH451" s="56"/>
      <c r="AI451" s="56">
        <v>350</v>
      </c>
      <c r="AJ451" s="56"/>
      <c r="AK451" s="56"/>
      <c r="AL451" s="56">
        <v>100</v>
      </c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45965</v>
      </c>
      <c r="B452" s="49" t="s">
        <v>42</v>
      </c>
      <c r="C452" s="27" t="s">
        <v>52</v>
      </c>
      <c r="D452" s="27" t="s">
        <v>41</v>
      </c>
      <c r="E452" s="50" t="s">
        <v>1876</v>
      </c>
      <c r="F452" s="51" t="str">
        <f>IFERROR(VLOOKUP(E452,#REF!,2,0),"-")</f>
        <v>-</v>
      </c>
      <c r="G452" s="50" t="s">
        <v>35</v>
      </c>
      <c r="H452" s="56" t="s">
        <v>252</v>
      </c>
      <c r="I452" s="105" t="s">
        <v>1823</v>
      </c>
      <c r="J452" s="56" t="s">
        <v>1892</v>
      </c>
      <c r="K452" s="56">
        <v>1639</v>
      </c>
      <c r="L452" s="56" t="s">
        <v>2211</v>
      </c>
      <c r="M452" s="56" t="s">
        <v>2407</v>
      </c>
      <c r="N452" s="56">
        <v>40</v>
      </c>
      <c r="O452" s="56"/>
      <c r="P452" s="56">
        <v>1284</v>
      </c>
      <c r="Q452" s="56">
        <v>255</v>
      </c>
      <c r="R452" s="56"/>
      <c r="S452" s="56"/>
      <c r="T452" s="56"/>
      <c r="U452" s="56"/>
      <c r="V452" s="56"/>
      <c r="W452" s="56"/>
      <c r="X452" s="57">
        <f t="shared" si="13"/>
        <v>1539</v>
      </c>
      <c r="Y452" s="27">
        <v>4363</v>
      </c>
      <c r="Z452" s="57">
        <f t="shared" si="14"/>
        <v>5902</v>
      </c>
      <c r="AA452" s="56"/>
      <c r="AB452" s="14" t="s">
        <v>2408</v>
      </c>
      <c r="AC452" s="15">
        <v>45966</v>
      </c>
      <c r="AD452" s="56"/>
      <c r="AE452" s="56"/>
      <c r="AF452" s="56"/>
      <c r="AG452" s="56"/>
      <c r="AH452" s="56"/>
      <c r="AI452" s="56">
        <v>350</v>
      </c>
      <c r="AJ452" s="56"/>
      <c r="AK452" s="56"/>
      <c r="AL452" s="56">
        <v>100</v>
      </c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45965</v>
      </c>
      <c r="B453" s="49" t="s">
        <v>1948</v>
      </c>
      <c r="C453" s="27" t="s">
        <v>44</v>
      </c>
      <c r="D453" s="27" t="s">
        <v>41</v>
      </c>
      <c r="E453" s="50" t="s">
        <v>222</v>
      </c>
      <c r="F453" s="51" t="str">
        <f>IFERROR(VLOOKUP(E453,#REF!,2,0),"-")</f>
        <v>-</v>
      </c>
      <c r="G453" s="50" t="s">
        <v>29</v>
      </c>
      <c r="H453" s="56" t="s">
        <v>107</v>
      </c>
      <c r="I453" s="56" t="s">
        <v>104</v>
      </c>
      <c r="J453" s="56" t="s">
        <v>252</v>
      </c>
      <c r="K453" s="56" t="s">
        <v>2409</v>
      </c>
      <c r="L453" s="56">
        <v>2312701850</v>
      </c>
      <c r="M453" s="56" t="s">
        <v>2410</v>
      </c>
      <c r="N453" s="56">
        <v>20</v>
      </c>
      <c r="O453" s="56"/>
      <c r="P453" s="56">
        <v>428</v>
      </c>
      <c r="Q453" s="56">
        <v>250</v>
      </c>
      <c r="R453" s="56"/>
      <c r="S453" s="56"/>
      <c r="T453" s="56">
        <v>130</v>
      </c>
      <c r="U453" s="56"/>
      <c r="V453" s="56"/>
      <c r="W453" s="56"/>
      <c r="X453" s="57">
        <f t="shared" si="13"/>
        <v>808</v>
      </c>
      <c r="Y453" s="27">
        <v>4000</v>
      </c>
      <c r="Z453" s="57">
        <f t="shared" si="14"/>
        <v>4808</v>
      </c>
      <c r="AA453" s="56"/>
      <c r="AB453" s="14" t="s">
        <v>2411</v>
      </c>
      <c r="AC453" s="15">
        <v>45968</v>
      </c>
      <c r="AD453" s="56"/>
      <c r="AE453" s="56"/>
      <c r="AF453" s="56"/>
      <c r="AG453" s="56"/>
      <c r="AH453" s="56"/>
      <c r="AI453" s="56">
        <v>350</v>
      </c>
      <c r="AJ453" s="56"/>
      <c r="AK453" s="56"/>
      <c r="AL453" s="56">
        <v>100</v>
      </c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45965</v>
      </c>
      <c r="B454" s="49" t="s">
        <v>211</v>
      </c>
      <c r="C454" s="27" t="s">
        <v>46</v>
      </c>
      <c r="D454" s="27" t="s">
        <v>41</v>
      </c>
      <c r="E454" s="50" t="s">
        <v>275</v>
      </c>
      <c r="F454" s="51" t="str">
        <f>IFERROR(VLOOKUP(E454,#REF!,2,0),"-")</f>
        <v>-</v>
      </c>
      <c r="G454" s="50" t="s">
        <v>29</v>
      </c>
      <c r="H454" s="56" t="s">
        <v>107</v>
      </c>
      <c r="I454" s="56" t="s">
        <v>2412</v>
      </c>
      <c r="J454" s="56" t="s">
        <v>106</v>
      </c>
      <c r="K454" s="56">
        <v>2313290690</v>
      </c>
      <c r="L454" s="56"/>
      <c r="M454" s="56" t="s">
        <v>2413</v>
      </c>
      <c r="N454" s="56">
        <v>40</v>
      </c>
      <c r="O454" s="56"/>
      <c r="P454" s="56">
        <v>856</v>
      </c>
      <c r="Q454" s="56">
        <v>250</v>
      </c>
      <c r="R454" s="56"/>
      <c r="S454" s="56"/>
      <c r="T454" s="56">
        <v>130</v>
      </c>
      <c r="U454" s="56"/>
      <c r="V454" s="56"/>
      <c r="W454" s="56"/>
      <c r="X454" s="57">
        <f t="shared" si="13"/>
        <v>1236</v>
      </c>
      <c r="Y454" s="27">
        <v>4000</v>
      </c>
      <c r="Z454" s="57">
        <f t="shared" si="14"/>
        <v>5236</v>
      </c>
      <c r="AA454" s="56"/>
      <c r="AB454" s="137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45965</v>
      </c>
      <c r="B455" s="49" t="s">
        <v>60</v>
      </c>
      <c r="C455" s="27" t="s">
        <v>47</v>
      </c>
      <c r="D455" s="27" t="s">
        <v>41</v>
      </c>
      <c r="E455" s="50" t="s">
        <v>286</v>
      </c>
      <c r="F455" s="51" t="str">
        <f>IFERROR(VLOOKUP(E455,#REF!,2,0),"-")</f>
        <v>-</v>
      </c>
      <c r="G455" s="50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13"/>
        <v>0</v>
      </c>
      <c r="Y455" s="27"/>
      <c r="Z455" s="57">
        <f t="shared" si="14"/>
        <v>0</v>
      </c>
      <c r="AA455" s="56"/>
      <c r="AB455" s="137"/>
      <c r="AC455" s="15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 t="s">
        <v>1968</v>
      </c>
      <c r="AP455" s="59"/>
      <c r="AQ455" s="60"/>
      <c r="AR455" s="59"/>
      <c r="AS455" s="59"/>
    </row>
    <row r="456" spans="1:45" ht="18.75" customHeight="1">
      <c r="A456" s="15">
        <v>45965</v>
      </c>
      <c r="B456" s="49" t="s">
        <v>211</v>
      </c>
      <c r="C456" s="27" t="s">
        <v>50</v>
      </c>
      <c r="D456" s="27" t="s">
        <v>41</v>
      </c>
      <c r="E456" s="50" t="s">
        <v>2414</v>
      </c>
      <c r="F456" s="51" t="str">
        <f>IFERROR(VLOOKUP(E456,#REF!,2,0),"-")</f>
        <v>-</v>
      </c>
      <c r="G456" s="50" t="s">
        <v>29</v>
      </c>
      <c r="H456" s="56" t="s">
        <v>100</v>
      </c>
      <c r="I456" s="56" t="s">
        <v>1743</v>
      </c>
      <c r="J456" s="56" t="s">
        <v>252</v>
      </c>
      <c r="K456" s="56"/>
      <c r="L456" s="56" t="s">
        <v>2415</v>
      </c>
      <c r="M456" s="56" t="s">
        <v>2416</v>
      </c>
      <c r="N456" s="56">
        <v>40</v>
      </c>
      <c r="O456" s="56"/>
      <c r="P456" s="56">
        <v>1070</v>
      </c>
      <c r="Q456" s="56">
        <v>250</v>
      </c>
      <c r="R456" s="56"/>
      <c r="S456" s="56"/>
      <c r="T456" s="56">
        <v>130</v>
      </c>
      <c r="U456" s="56"/>
      <c r="V456" s="56"/>
      <c r="W456" s="56">
        <v>30</v>
      </c>
      <c r="X456" s="57">
        <f t="shared" si="13"/>
        <v>1420</v>
      </c>
      <c r="Y456" s="27">
        <v>4000</v>
      </c>
      <c r="Z456" s="57">
        <f t="shared" si="14"/>
        <v>5420</v>
      </c>
      <c r="AA456" s="56"/>
      <c r="AB456" s="137"/>
      <c r="AC456" s="15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45965</v>
      </c>
      <c r="B457" s="49" t="s">
        <v>42</v>
      </c>
      <c r="C457" s="27" t="s">
        <v>54</v>
      </c>
      <c r="D457" s="27" t="s">
        <v>41</v>
      </c>
      <c r="E457" s="50" t="s">
        <v>227</v>
      </c>
      <c r="F457" s="51" t="str">
        <f>IFERROR(VLOOKUP(E457,#REF!,2,0),"-")</f>
        <v>-</v>
      </c>
      <c r="G457" s="50" t="s">
        <v>35</v>
      </c>
      <c r="H457" s="56" t="s">
        <v>252</v>
      </c>
      <c r="I457" s="56" t="s">
        <v>1823</v>
      </c>
      <c r="J457" s="56" t="s">
        <v>1892</v>
      </c>
      <c r="K457" s="56">
        <v>1639</v>
      </c>
      <c r="L457" s="56" t="s">
        <v>2211</v>
      </c>
      <c r="M457" s="56" t="s">
        <v>2417</v>
      </c>
      <c r="N457" s="56">
        <v>40</v>
      </c>
      <c r="O457" s="56"/>
      <c r="P457" s="56">
        <v>1284</v>
      </c>
      <c r="Q457" s="56">
        <v>255</v>
      </c>
      <c r="R457" s="56"/>
      <c r="S457" s="56"/>
      <c r="T457" s="56"/>
      <c r="U457" s="56"/>
      <c r="V457" s="56"/>
      <c r="W457" s="56"/>
      <c r="X457" s="57">
        <f t="shared" si="13"/>
        <v>1539</v>
      </c>
      <c r="Y457" s="27">
        <v>4310</v>
      </c>
      <c r="Z457" s="57">
        <f t="shared" si="14"/>
        <v>5849</v>
      </c>
      <c r="AA457" s="56"/>
      <c r="AB457" s="14" t="s">
        <v>2400</v>
      </c>
      <c r="AC457" s="15">
        <v>45971</v>
      </c>
      <c r="AD457" s="56"/>
      <c r="AE457" s="56"/>
      <c r="AF457" s="56"/>
      <c r="AG457" s="56"/>
      <c r="AH457" s="56"/>
      <c r="AI457" s="56">
        <v>350</v>
      </c>
      <c r="AJ457" s="56"/>
      <c r="AK457" s="56"/>
      <c r="AL457" s="56">
        <v>100</v>
      </c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45965</v>
      </c>
      <c r="B458" s="49" t="s">
        <v>70</v>
      </c>
      <c r="C458" s="27" t="s">
        <v>56</v>
      </c>
      <c r="D458" s="27" t="s">
        <v>41</v>
      </c>
      <c r="E458" s="50" t="s">
        <v>253</v>
      </c>
      <c r="F458" s="51" t="str">
        <f>IFERROR(VLOOKUP(E458,#REF!,2,0),"-")</f>
        <v>-</v>
      </c>
      <c r="G458" s="50"/>
      <c r="H458" s="97"/>
      <c r="I458" s="97"/>
      <c r="J458" s="97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7">
        <f t="shared" si="13"/>
        <v>0</v>
      </c>
      <c r="Y458" s="27"/>
      <c r="Z458" s="57">
        <f t="shared" si="14"/>
        <v>0</v>
      </c>
      <c r="AA458" s="56"/>
      <c r="AB458" s="137"/>
      <c r="AC458" s="94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15">
        <v>45965</v>
      </c>
      <c r="B459" s="49" t="s">
        <v>43</v>
      </c>
      <c r="C459" s="27" t="s">
        <v>78</v>
      </c>
      <c r="D459" s="27" t="s">
        <v>41</v>
      </c>
      <c r="E459" s="50" t="s">
        <v>55</v>
      </c>
      <c r="F459" s="51" t="str">
        <f>IFERROR(VLOOKUP(E459,#REF!,2,0),"-")</f>
        <v>-</v>
      </c>
      <c r="G459" s="50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7">
        <f t="shared" si="13"/>
        <v>0</v>
      </c>
      <c r="Y459" s="27"/>
      <c r="Z459" s="57">
        <f t="shared" si="14"/>
        <v>0</v>
      </c>
      <c r="AA459" s="56"/>
      <c r="AB459" s="137"/>
      <c r="AC459" s="15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9"/>
      <c r="AQ459" s="60"/>
      <c r="AR459" s="59"/>
      <c r="AS459" s="59"/>
    </row>
    <row r="460" spans="1:45" ht="18.75" customHeight="1">
      <c r="A460" s="15">
        <v>45965</v>
      </c>
      <c r="B460" s="49" t="s">
        <v>21</v>
      </c>
      <c r="C460" s="27" t="s">
        <v>79</v>
      </c>
      <c r="D460" s="27" t="s">
        <v>41</v>
      </c>
      <c r="E460" s="50" t="s">
        <v>53</v>
      </c>
      <c r="F460" s="51" t="str">
        <f>IFERROR(VLOOKUP(E460,#REF!,2,0),"-")</f>
        <v>-</v>
      </c>
      <c r="G460" s="50" t="s">
        <v>24</v>
      </c>
      <c r="H460" s="56" t="s">
        <v>1856</v>
      </c>
      <c r="I460" s="56" t="s">
        <v>1795</v>
      </c>
      <c r="J460" s="56"/>
      <c r="K460" s="56"/>
      <c r="L460" s="56"/>
      <c r="M460" s="56" t="s">
        <v>51</v>
      </c>
      <c r="N460" s="56">
        <v>40</v>
      </c>
      <c r="O460" s="56"/>
      <c r="P460" s="56"/>
      <c r="Q460" s="56"/>
      <c r="R460" s="56"/>
      <c r="S460" s="56"/>
      <c r="T460" s="56"/>
      <c r="U460" s="56"/>
      <c r="V460" s="56"/>
      <c r="W460" s="56"/>
      <c r="X460" s="57">
        <f t="shared" si="13"/>
        <v>0</v>
      </c>
      <c r="Y460" s="27"/>
      <c r="Z460" s="57">
        <f t="shared" si="14"/>
        <v>0</v>
      </c>
      <c r="AA460" s="56"/>
      <c r="AB460" s="14" t="s">
        <v>2385</v>
      </c>
      <c r="AC460" s="15">
        <v>45990</v>
      </c>
      <c r="AD460" s="56"/>
      <c r="AE460" s="56"/>
      <c r="AF460" s="56"/>
      <c r="AG460" s="56"/>
      <c r="AH460" s="56"/>
      <c r="AI460" s="56">
        <v>500</v>
      </c>
      <c r="AJ460" s="56"/>
      <c r="AK460" s="56"/>
      <c r="AL460" s="56">
        <v>100</v>
      </c>
      <c r="AM460" s="56"/>
      <c r="AN460" s="56"/>
      <c r="AO460" s="56"/>
      <c r="AP460" s="59"/>
      <c r="AQ460" s="60"/>
      <c r="AR460" s="59"/>
      <c r="AS460" s="59"/>
    </row>
    <row r="461" spans="1:45" ht="18.75" customHeight="1">
      <c r="A461" s="15">
        <v>45965</v>
      </c>
      <c r="B461" s="49" t="s">
        <v>70</v>
      </c>
      <c r="C461" s="27" t="s">
        <v>80</v>
      </c>
      <c r="D461" s="27" t="s">
        <v>41</v>
      </c>
      <c r="E461" s="50" t="s">
        <v>258</v>
      </c>
      <c r="F461" s="51" t="str">
        <f>IFERROR(VLOOKUP(E461,#REF!,2,0),"-")</f>
        <v>-</v>
      </c>
      <c r="G461" s="50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13"/>
        <v>0</v>
      </c>
      <c r="Y461" s="27"/>
      <c r="Z461" s="57">
        <f t="shared" si="14"/>
        <v>0</v>
      </c>
      <c r="AA461" s="56"/>
      <c r="AB461" s="137"/>
      <c r="AC461" s="89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45965</v>
      </c>
      <c r="B462" s="49" t="s">
        <v>211</v>
      </c>
      <c r="C462" s="27" t="s">
        <v>81</v>
      </c>
      <c r="D462" s="27" t="s">
        <v>41</v>
      </c>
      <c r="E462" s="50" t="s">
        <v>74</v>
      </c>
      <c r="F462" s="51" t="str">
        <f>IFERROR(VLOOKUP(E462,#REF!,2,0),"-")</f>
        <v>-</v>
      </c>
      <c r="G462" s="50" t="s">
        <v>29</v>
      </c>
      <c r="H462" s="56" t="s">
        <v>107</v>
      </c>
      <c r="I462" s="56" t="s">
        <v>2412</v>
      </c>
      <c r="J462" s="56" t="s">
        <v>106</v>
      </c>
      <c r="K462" s="56"/>
      <c r="L462" s="56">
        <v>2312852370</v>
      </c>
      <c r="M462" s="56" t="s">
        <v>2418</v>
      </c>
      <c r="N462" s="56">
        <v>40</v>
      </c>
      <c r="O462" s="56"/>
      <c r="P462" s="56">
        <v>856</v>
      </c>
      <c r="Q462" s="56">
        <v>250</v>
      </c>
      <c r="R462" s="56"/>
      <c r="S462" s="56"/>
      <c r="T462" s="56">
        <v>130</v>
      </c>
      <c r="U462" s="56"/>
      <c r="V462" s="56"/>
      <c r="W462" s="56"/>
      <c r="X462" s="57">
        <f t="shared" si="13"/>
        <v>1236</v>
      </c>
      <c r="Y462" s="27">
        <v>4000</v>
      </c>
      <c r="Z462" s="57">
        <f t="shared" si="14"/>
        <v>5236</v>
      </c>
      <c r="AA462" s="56"/>
      <c r="AB462" s="137"/>
      <c r="AC462" s="15"/>
      <c r="AD462" s="56"/>
      <c r="AE462" s="56"/>
      <c r="AF462" s="56"/>
      <c r="AG462" s="56"/>
      <c r="AH462" s="56"/>
      <c r="AI462" s="56">
        <v>350</v>
      </c>
      <c r="AJ462" s="56"/>
      <c r="AK462" s="56"/>
      <c r="AL462" s="56">
        <v>100</v>
      </c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45965</v>
      </c>
      <c r="B463" s="49" t="s">
        <v>1948</v>
      </c>
      <c r="C463" s="27" t="s">
        <v>256</v>
      </c>
      <c r="D463" s="27" t="s">
        <v>41</v>
      </c>
      <c r="E463" s="50" t="s">
        <v>266</v>
      </c>
      <c r="F463" s="51" t="str">
        <f>IFERROR(VLOOKUP(E463,#REF!,2,0),"-")</f>
        <v>-</v>
      </c>
      <c r="G463" s="50" t="s">
        <v>29</v>
      </c>
      <c r="H463" s="56" t="s">
        <v>107</v>
      </c>
      <c r="I463" s="56" t="s">
        <v>104</v>
      </c>
      <c r="J463" s="56" t="s">
        <v>252</v>
      </c>
      <c r="K463" s="56" t="s">
        <v>2409</v>
      </c>
      <c r="L463" s="56">
        <v>2312701850</v>
      </c>
      <c r="M463" s="56" t="s">
        <v>2419</v>
      </c>
      <c r="N463" s="56">
        <v>20</v>
      </c>
      <c r="O463" s="56"/>
      <c r="P463" s="56">
        <v>428</v>
      </c>
      <c r="Q463" s="56">
        <v>250</v>
      </c>
      <c r="R463" s="56"/>
      <c r="S463" s="56"/>
      <c r="T463" s="56">
        <v>130</v>
      </c>
      <c r="U463" s="56"/>
      <c r="V463" s="56"/>
      <c r="W463" s="56"/>
      <c r="X463" s="57">
        <f t="shared" si="13"/>
        <v>808</v>
      </c>
      <c r="Y463" s="27">
        <v>4000</v>
      </c>
      <c r="Z463" s="57">
        <f t="shared" si="14"/>
        <v>4808</v>
      </c>
      <c r="AA463" s="56"/>
      <c r="AB463" s="14" t="s">
        <v>2411</v>
      </c>
      <c r="AC463" s="15">
        <v>45968</v>
      </c>
      <c r="AD463" s="56"/>
      <c r="AE463" s="56"/>
      <c r="AF463" s="56"/>
      <c r="AG463" s="56"/>
      <c r="AH463" s="56"/>
      <c r="AI463" s="56">
        <v>350</v>
      </c>
      <c r="AJ463" s="56"/>
      <c r="AK463" s="56"/>
      <c r="AL463" s="56">
        <v>100</v>
      </c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45965</v>
      </c>
      <c r="B464" s="49" t="s">
        <v>30</v>
      </c>
      <c r="C464" s="27" t="s">
        <v>259</v>
      </c>
      <c r="D464" s="27" t="s">
        <v>41</v>
      </c>
      <c r="E464" s="50" t="s">
        <v>219</v>
      </c>
      <c r="F464" s="51" t="str">
        <f>IFERROR(VLOOKUP(E464,#REF!,2,0),"-")</f>
        <v>-</v>
      </c>
      <c r="G464" s="50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7">
        <f t="shared" si="13"/>
        <v>0</v>
      </c>
      <c r="Y464" s="27"/>
      <c r="Z464" s="57">
        <f t="shared" si="14"/>
        <v>0</v>
      </c>
      <c r="AA464" s="56"/>
      <c r="AB464" s="137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15">
        <v>45965</v>
      </c>
      <c r="B465" s="49" t="s">
        <v>30</v>
      </c>
      <c r="C465" s="27" t="s">
        <v>282</v>
      </c>
      <c r="D465" s="27" t="s">
        <v>41</v>
      </c>
      <c r="E465" s="50" t="s">
        <v>32</v>
      </c>
      <c r="F465" s="51" t="str">
        <f>IFERROR(VLOOKUP(E465,#REF!,2,0),"-")</f>
        <v>-</v>
      </c>
      <c r="G465" s="50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13"/>
        <v>0</v>
      </c>
      <c r="Y465" s="27"/>
      <c r="Z465" s="57">
        <f t="shared" si="14"/>
        <v>0</v>
      </c>
      <c r="AA465" s="56"/>
      <c r="AB465" s="137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9"/>
      <c r="AQ465" s="60"/>
      <c r="AR465" s="59"/>
      <c r="AS465" s="59"/>
    </row>
    <row r="466" spans="1:45" ht="18.75" customHeight="1">
      <c r="A466" s="80">
        <v>45965</v>
      </c>
      <c r="B466" s="81" t="s">
        <v>30</v>
      </c>
      <c r="C466" s="82" t="s">
        <v>1915</v>
      </c>
      <c r="D466" s="82" t="s">
        <v>41</v>
      </c>
      <c r="E466" s="83" t="s">
        <v>32</v>
      </c>
      <c r="F466" s="84" t="str">
        <f>IFERROR(VLOOKUP(E466,#REF!,2,0),"-")</f>
        <v>-</v>
      </c>
      <c r="G466" s="83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6">
        <f t="shared" si="13"/>
        <v>0</v>
      </c>
      <c r="Y466" s="82"/>
      <c r="Z466" s="86">
        <f t="shared" si="14"/>
        <v>0</v>
      </c>
      <c r="AA466" s="85"/>
      <c r="AB466" s="142"/>
      <c r="AC466" s="80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7"/>
      <c r="AQ466" s="88"/>
      <c r="AR466" s="87"/>
      <c r="AS466" s="87"/>
    </row>
    <row r="467" spans="1:45" ht="18.75" customHeight="1">
      <c r="A467" s="15">
        <v>45966</v>
      </c>
      <c r="B467" s="49" t="s">
        <v>42</v>
      </c>
      <c r="C467" s="27" t="s">
        <v>22</v>
      </c>
      <c r="D467" s="27" t="s">
        <v>23</v>
      </c>
      <c r="E467" s="50" t="s">
        <v>207</v>
      </c>
      <c r="F467" s="51" t="str">
        <f>IFERROR(VLOOKUP(E467,#REF!,2,0),"-")</f>
        <v>-</v>
      </c>
      <c r="G467" s="50" t="s">
        <v>35</v>
      </c>
      <c r="H467" s="56" t="s">
        <v>106</v>
      </c>
      <c r="I467" s="56" t="s">
        <v>1823</v>
      </c>
      <c r="J467" s="56" t="s">
        <v>107</v>
      </c>
      <c r="K467" s="56">
        <v>1668</v>
      </c>
      <c r="L467" s="56" t="s">
        <v>2420</v>
      </c>
      <c r="M467" s="56" t="s">
        <v>2421</v>
      </c>
      <c r="N467" s="56">
        <v>40</v>
      </c>
      <c r="O467" s="56"/>
      <c r="P467" s="56">
        <v>1300</v>
      </c>
      <c r="Q467" s="56">
        <v>250</v>
      </c>
      <c r="R467" s="56"/>
      <c r="S467" s="56"/>
      <c r="T467" s="56">
        <v>100</v>
      </c>
      <c r="U467" s="56"/>
      <c r="V467" s="56"/>
      <c r="W467" s="56"/>
      <c r="X467" s="57">
        <f t="shared" si="13"/>
        <v>1650</v>
      </c>
      <c r="Y467" s="27">
        <v>4310</v>
      </c>
      <c r="Z467" s="57">
        <f t="shared" si="14"/>
        <v>5960</v>
      </c>
      <c r="AA467" s="56"/>
      <c r="AB467" s="14" t="s">
        <v>2422</v>
      </c>
      <c r="AC467" s="15">
        <v>45971</v>
      </c>
      <c r="AD467" s="56"/>
      <c r="AE467" s="56"/>
      <c r="AF467" s="56"/>
      <c r="AG467" s="56"/>
      <c r="AH467" s="56"/>
      <c r="AI467" s="56">
        <v>350</v>
      </c>
      <c r="AJ467" s="56"/>
      <c r="AK467" s="56"/>
      <c r="AL467" s="56">
        <v>100</v>
      </c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45966</v>
      </c>
      <c r="B468" s="49" t="s">
        <v>42</v>
      </c>
      <c r="C468" s="27" t="s">
        <v>28</v>
      </c>
      <c r="D468" s="27" t="s">
        <v>23</v>
      </c>
      <c r="E468" s="50" t="s">
        <v>261</v>
      </c>
      <c r="F468" s="51" t="str">
        <f>IFERROR(VLOOKUP(E468,#REF!,2,0),"-")</f>
        <v>-</v>
      </c>
      <c r="G468" s="50" t="s">
        <v>35</v>
      </c>
      <c r="H468" s="56" t="s">
        <v>106</v>
      </c>
      <c r="I468" s="56" t="s">
        <v>1823</v>
      </c>
      <c r="J468" s="56" t="s">
        <v>107</v>
      </c>
      <c r="K468" s="56">
        <v>1668</v>
      </c>
      <c r="L468" s="56" t="s">
        <v>2420</v>
      </c>
      <c r="M468" s="56" t="s">
        <v>2423</v>
      </c>
      <c r="N468" s="56">
        <v>40</v>
      </c>
      <c r="O468" s="56"/>
      <c r="P468" s="56">
        <v>1300</v>
      </c>
      <c r="Q468" s="56">
        <v>250</v>
      </c>
      <c r="R468" s="56"/>
      <c r="S468" s="56"/>
      <c r="T468" s="56">
        <v>100</v>
      </c>
      <c r="U468" s="56"/>
      <c r="V468" s="56"/>
      <c r="W468" s="56"/>
      <c r="X468" s="57">
        <f t="shared" si="13"/>
        <v>1650</v>
      </c>
      <c r="Y468" s="27">
        <v>4310</v>
      </c>
      <c r="Z468" s="57">
        <f t="shared" si="14"/>
        <v>5960</v>
      </c>
      <c r="AA468" s="56"/>
      <c r="AB468" s="14" t="s">
        <v>2422</v>
      </c>
      <c r="AC468" s="15">
        <v>45971</v>
      </c>
      <c r="AD468" s="56"/>
      <c r="AE468" s="56"/>
      <c r="AF468" s="56"/>
      <c r="AG468" s="56"/>
      <c r="AH468" s="56"/>
      <c r="AI468" s="56">
        <v>350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15">
        <v>45966</v>
      </c>
      <c r="B469" s="49" t="s">
        <v>1948</v>
      </c>
      <c r="C469" s="27" t="s">
        <v>31</v>
      </c>
      <c r="D469" s="27" t="s">
        <v>23</v>
      </c>
      <c r="E469" s="50" t="s">
        <v>1895</v>
      </c>
      <c r="F469" s="51" t="str">
        <f>IFERROR(VLOOKUP(E469,#REF!,2,0),"-")</f>
        <v>-</v>
      </c>
      <c r="G469" s="50" t="s">
        <v>24</v>
      </c>
      <c r="H469" s="56" t="s">
        <v>2424</v>
      </c>
      <c r="I469" s="56" t="s">
        <v>2425</v>
      </c>
      <c r="J469" s="56"/>
      <c r="K469" s="56" t="s">
        <v>2426</v>
      </c>
      <c r="L469" s="56"/>
      <c r="M469" s="56" t="s">
        <v>255</v>
      </c>
      <c r="N469" s="56">
        <v>40</v>
      </c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13"/>
        <v>0</v>
      </c>
      <c r="Y469" s="27">
        <v>9500</v>
      </c>
      <c r="Z469" s="57">
        <f t="shared" si="14"/>
        <v>9500</v>
      </c>
      <c r="AA469" s="56"/>
      <c r="AB469" s="14" t="s">
        <v>2427</v>
      </c>
      <c r="AC469" s="15">
        <v>45968</v>
      </c>
      <c r="AD469" s="56"/>
      <c r="AE469" s="56"/>
      <c r="AF469" s="56"/>
      <c r="AG469" s="56"/>
      <c r="AH469" s="56"/>
      <c r="AI469" s="56">
        <v>700</v>
      </c>
      <c r="AJ469" s="56"/>
      <c r="AK469" s="56"/>
      <c r="AL469" s="56">
        <v>100</v>
      </c>
      <c r="AM469" s="56"/>
      <c r="AN469" s="56"/>
      <c r="AO469" s="56"/>
      <c r="AP469" s="59"/>
      <c r="AQ469" s="60"/>
      <c r="AR469" s="59"/>
      <c r="AS469" s="59"/>
    </row>
    <row r="470" spans="1:45" ht="18.75" customHeight="1">
      <c r="A470" s="15">
        <v>45966</v>
      </c>
      <c r="B470" s="49" t="s">
        <v>211</v>
      </c>
      <c r="C470" s="27" t="s">
        <v>33</v>
      </c>
      <c r="D470" s="27" t="s">
        <v>23</v>
      </c>
      <c r="E470" s="50" t="s">
        <v>1926</v>
      </c>
      <c r="F470" s="51" t="str">
        <f>IFERROR(VLOOKUP(E470,#REF!,2,0),"-")</f>
        <v>-</v>
      </c>
      <c r="G470" s="50" t="s">
        <v>29</v>
      </c>
      <c r="H470" s="56" t="s">
        <v>118</v>
      </c>
      <c r="I470" s="97" t="s">
        <v>1743</v>
      </c>
      <c r="J470" s="56" t="s">
        <v>252</v>
      </c>
      <c r="K470" s="56"/>
      <c r="L470" s="98" t="s">
        <v>2428</v>
      </c>
      <c r="M470" s="56" t="s">
        <v>2429</v>
      </c>
      <c r="N470" s="56">
        <v>40</v>
      </c>
      <c r="O470" s="56"/>
      <c r="P470" s="56">
        <v>856</v>
      </c>
      <c r="Q470" s="56">
        <v>249.99</v>
      </c>
      <c r="R470" s="56"/>
      <c r="S470" s="56"/>
      <c r="T470" s="56">
        <v>130</v>
      </c>
      <c r="U470" s="56"/>
      <c r="V470" s="56">
        <v>600</v>
      </c>
      <c r="W470" s="56"/>
      <c r="X470" s="57">
        <f t="shared" si="13"/>
        <v>1835.99</v>
      </c>
      <c r="Y470" s="27">
        <v>4000</v>
      </c>
      <c r="Z470" s="57">
        <f t="shared" si="14"/>
        <v>5835.99</v>
      </c>
      <c r="AA470" s="56"/>
      <c r="AB470" s="137"/>
      <c r="AC470" s="94"/>
      <c r="AD470" s="56"/>
      <c r="AE470" s="56"/>
      <c r="AF470" s="56"/>
      <c r="AG470" s="56"/>
      <c r="AH470" s="56"/>
      <c r="AI470" s="56">
        <v>350</v>
      </c>
      <c r="AJ470" s="56"/>
      <c r="AK470" s="56"/>
      <c r="AL470" s="56">
        <v>100</v>
      </c>
      <c r="AM470" s="56"/>
      <c r="AN470" s="56"/>
      <c r="AO470" s="56"/>
      <c r="AP470" s="59"/>
      <c r="AQ470" s="60"/>
      <c r="AR470" s="59"/>
      <c r="AS470" s="59"/>
    </row>
    <row r="471" spans="1:45" ht="18.75" customHeight="1">
      <c r="A471" s="15">
        <v>45966</v>
      </c>
      <c r="B471" s="49" t="s">
        <v>211</v>
      </c>
      <c r="C471" s="27" t="s">
        <v>34</v>
      </c>
      <c r="D471" s="27" t="s">
        <v>23</v>
      </c>
      <c r="E471" s="50" t="s">
        <v>75</v>
      </c>
      <c r="F471" s="51" t="str">
        <f>IFERROR(VLOOKUP(E471,#REF!,2,0),"-")</f>
        <v>-</v>
      </c>
      <c r="G471" s="50" t="s">
        <v>35</v>
      </c>
      <c r="H471" s="56" t="s">
        <v>123</v>
      </c>
      <c r="I471" s="56" t="s">
        <v>2000</v>
      </c>
      <c r="J471" s="56" t="s">
        <v>250</v>
      </c>
      <c r="K471" s="56"/>
      <c r="L471" s="56"/>
      <c r="M471" s="56" t="s">
        <v>2430</v>
      </c>
      <c r="N471" s="56">
        <v>40</v>
      </c>
      <c r="O471" s="56"/>
      <c r="P471" s="56">
        <v>1284</v>
      </c>
      <c r="Q471" s="56">
        <v>267.5</v>
      </c>
      <c r="R471" s="56">
        <v>428</v>
      </c>
      <c r="S471" s="56"/>
      <c r="T471" s="56">
        <v>100</v>
      </c>
      <c r="U471" s="56"/>
      <c r="V471" s="56"/>
      <c r="W471" s="56">
        <v>36</v>
      </c>
      <c r="X471" s="57">
        <f t="shared" si="13"/>
        <v>2043.5</v>
      </c>
      <c r="Y471" s="27">
        <v>2000</v>
      </c>
      <c r="Z471" s="57">
        <f t="shared" si="14"/>
        <v>4043.5</v>
      </c>
      <c r="AA471" s="56"/>
      <c r="AB471" s="137"/>
      <c r="AC471" s="56"/>
      <c r="AD471" s="56"/>
      <c r="AE471" s="56"/>
      <c r="AF471" s="56"/>
      <c r="AG471" s="56"/>
      <c r="AH471" s="56"/>
      <c r="AI471" s="56">
        <v>200</v>
      </c>
      <c r="AJ471" s="56"/>
      <c r="AK471" s="56"/>
      <c r="AL471" s="56">
        <v>100</v>
      </c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15">
        <v>45966</v>
      </c>
      <c r="B472" s="49" t="s">
        <v>155</v>
      </c>
      <c r="C472" s="27" t="s">
        <v>36</v>
      </c>
      <c r="D472" s="27" t="s">
        <v>23</v>
      </c>
      <c r="E472" s="50" t="s">
        <v>37</v>
      </c>
      <c r="F472" s="51" t="str">
        <f>IFERROR(VLOOKUP(E472,#REF!,2,0),"-")</f>
        <v>-</v>
      </c>
      <c r="G472" s="50" t="s">
        <v>35</v>
      </c>
      <c r="H472" s="56" t="s">
        <v>108</v>
      </c>
      <c r="I472" s="56" t="s">
        <v>2431</v>
      </c>
      <c r="J472" s="56" t="s">
        <v>96</v>
      </c>
      <c r="K472" s="56"/>
      <c r="L472" s="56" t="s">
        <v>2432</v>
      </c>
      <c r="M472" s="56" t="s">
        <v>2433</v>
      </c>
      <c r="N472" s="56">
        <v>20</v>
      </c>
      <c r="O472" s="56"/>
      <c r="P472" s="56">
        <v>900</v>
      </c>
      <c r="Q472" s="56"/>
      <c r="R472" s="56">
        <v>500</v>
      </c>
      <c r="S472" s="56"/>
      <c r="T472" s="56">
        <v>100</v>
      </c>
      <c r="U472" s="56"/>
      <c r="V472" s="56"/>
      <c r="W472" s="56"/>
      <c r="X472" s="57">
        <f t="shared" si="13"/>
        <v>1500</v>
      </c>
      <c r="Y472" s="27">
        <v>6300</v>
      </c>
      <c r="Z472" s="57">
        <f t="shared" si="14"/>
        <v>7800</v>
      </c>
      <c r="AA472" s="56"/>
      <c r="AB472" s="137"/>
      <c r="AC472" s="15"/>
      <c r="AD472" s="56"/>
      <c r="AE472" s="56"/>
      <c r="AF472" s="56"/>
      <c r="AG472" s="56"/>
      <c r="AH472" s="56"/>
      <c r="AI472" s="56">
        <v>350</v>
      </c>
      <c r="AJ472" s="56"/>
      <c r="AK472" s="56"/>
      <c r="AL472" s="56">
        <v>100</v>
      </c>
      <c r="AM472" s="56"/>
      <c r="AN472" s="56"/>
      <c r="AO472" s="56"/>
      <c r="AP472" s="59"/>
      <c r="AQ472" s="60"/>
      <c r="AR472" s="59"/>
      <c r="AS472" s="59"/>
    </row>
    <row r="473" spans="1:45" ht="18.75" customHeight="1">
      <c r="A473" s="15">
        <v>45966</v>
      </c>
      <c r="B473" s="49" t="s">
        <v>21</v>
      </c>
      <c r="C473" s="27" t="s">
        <v>39</v>
      </c>
      <c r="D473" s="27" t="s">
        <v>23</v>
      </c>
      <c r="E473" s="50" t="s">
        <v>151</v>
      </c>
      <c r="F473" s="51" t="str">
        <f>IFERROR(VLOOKUP(E473,#REF!,2,0),"-")</f>
        <v>-</v>
      </c>
      <c r="G473" s="50" t="s">
        <v>24</v>
      </c>
      <c r="H473" s="56" t="s">
        <v>1856</v>
      </c>
      <c r="I473" s="56" t="s">
        <v>2384</v>
      </c>
      <c r="J473" s="56"/>
      <c r="K473" s="56"/>
      <c r="L473" s="56"/>
      <c r="M473" s="56" t="s">
        <v>38</v>
      </c>
      <c r="N473" s="56">
        <v>40</v>
      </c>
      <c r="O473" s="56"/>
      <c r="P473" s="56"/>
      <c r="Q473" s="56"/>
      <c r="R473" s="56"/>
      <c r="S473" s="56"/>
      <c r="T473" s="56"/>
      <c r="U473" s="56"/>
      <c r="V473" s="56"/>
      <c r="W473" s="56"/>
      <c r="X473" s="57">
        <f t="shared" si="13"/>
        <v>0</v>
      </c>
      <c r="Y473" s="27"/>
      <c r="Z473" s="57">
        <f t="shared" si="14"/>
        <v>0</v>
      </c>
      <c r="AA473" s="56"/>
      <c r="AB473" s="14" t="s">
        <v>2385</v>
      </c>
      <c r="AC473" s="15">
        <v>45990</v>
      </c>
      <c r="AD473" s="56"/>
      <c r="AE473" s="56"/>
      <c r="AF473" s="56"/>
      <c r="AG473" s="56"/>
      <c r="AH473" s="56"/>
      <c r="AI473" s="56">
        <v>350</v>
      </c>
      <c r="AJ473" s="56"/>
      <c r="AK473" s="56"/>
      <c r="AL473" s="56">
        <v>100</v>
      </c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45966</v>
      </c>
      <c r="B474" s="49" t="s">
        <v>211</v>
      </c>
      <c r="C474" s="27" t="s">
        <v>52</v>
      </c>
      <c r="D474" s="27" t="s">
        <v>41</v>
      </c>
      <c r="E474" s="50" t="s">
        <v>1876</v>
      </c>
      <c r="F474" s="51" t="str">
        <f>IFERROR(VLOOKUP(E474,#REF!,2,0),"-")</f>
        <v>-</v>
      </c>
      <c r="G474" s="50" t="s">
        <v>29</v>
      </c>
      <c r="H474" s="56" t="s">
        <v>118</v>
      </c>
      <c r="I474" s="56" t="s">
        <v>1743</v>
      </c>
      <c r="J474" s="56" t="s">
        <v>252</v>
      </c>
      <c r="K474" s="56"/>
      <c r="L474" s="98" t="s">
        <v>2428</v>
      </c>
      <c r="M474" s="56" t="s">
        <v>2434</v>
      </c>
      <c r="N474" s="56">
        <v>40</v>
      </c>
      <c r="O474" s="56"/>
      <c r="P474" s="56">
        <v>856</v>
      </c>
      <c r="Q474" s="56">
        <v>249.99</v>
      </c>
      <c r="R474" s="56"/>
      <c r="S474" s="56"/>
      <c r="T474" s="56">
        <v>130</v>
      </c>
      <c r="U474" s="56"/>
      <c r="V474" s="56">
        <v>300</v>
      </c>
      <c r="W474" s="56"/>
      <c r="X474" s="57">
        <f t="shared" si="13"/>
        <v>1535.99</v>
      </c>
      <c r="Y474" s="27">
        <v>4000</v>
      </c>
      <c r="Z474" s="57">
        <f t="shared" si="14"/>
        <v>5535.99</v>
      </c>
      <c r="AA474" s="56"/>
      <c r="AB474" s="137"/>
      <c r="AC474" s="15"/>
      <c r="AD474" s="56"/>
      <c r="AE474" s="56"/>
      <c r="AF474" s="56"/>
      <c r="AG474" s="56"/>
      <c r="AH474" s="56"/>
      <c r="AI474" s="56">
        <v>350</v>
      </c>
      <c r="AJ474" s="56"/>
      <c r="AK474" s="56"/>
      <c r="AL474" s="56">
        <v>100</v>
      </c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45966</v>
      </c>
      <c r="B475" s="49" t="s">
        <v>264</v>
      </c>
      <c r="C475" s="27" t="s">
        <v>44</v>
      </c>
      <c r="D475" s="27" t="s">
        <v>41</v>
      </c>
      <c r="E475" s="50" t="s">
        <v>222</v>
      </c>
      <c r="F475" s="51" t="str">
        <f>IFERROR(VLOOKUP(E475,#REF!,2,0),"-")</f>
        <v>-</v>
      </c>
      <c r="G475" s="50" t="s">
        <v>35</v>
      </c>
      <c r="H475" s="56" t="s">
        <v>95</v>
      </c>
      <c r="I475" s="56" t="s">
        <v>2358</v>
      </c>
      <c r="J475" s="56" t="s">
        <v>1955</v>
      </c>
      <c r="K475" s="56"/>
      <c r="L475" s="56" t="s">
        <v>2435</v>
      </c>
      <c r="M475" s="56" t="s">
        <v>2436</v>
      </c>
      <c r="N475" s="56">
        <v>40</v>
      </c>
      <c r="O475" s="56"/>
      <c r="P475" s="56">
        <v>1284</v>
      </c>
      <c r="Q475" s="56">
        <v>255</v>
      </c>
      <c r="R475" s="56"/>
      <c r="S475" s="56"/>
      <c r="T475" s="56">
        <v>100</v>
      </c>
      <c r="U475" s="56"/>
      <c r="V475" s="56"/>
      <c r="W475" s="56"/>
      <c r="X475" s="57">
        <f t="shared" si="13"/>
        <v>1639</v>
      </c>
      <c r="Y475" s="27">
        <v>5200</v>
      </c>
      <c r="Z475" s="57">
        <f t="shared" si="14"/>
        <v>6839</v>
      </c>
      <c r="AA475" s="56"/>
      <c r="AB475" s="14" t="s">
        <v>2437</v>
      </c>
      <c r="AC475" s="15">
        <v>45994</v>
      </c>
      <c r="AD475" s="56"/>
      <c r="AE475" s="56"/>
      <c r="AF475" s="56"/>
      <c r="AG475" s="56"/>
      <c r="AH475" s="56"/>
      <c r="AI475" s="56">
        <v>350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45966</v>
      </c>
      <c r="B476" s="49" t="s">
        <v>211</v>
      </c>
      <c r="C476" s="27" t="s">
        <v>46</v>
      </c>
      <c r="D476" s="27" t="s">
        <v>41</v>
      </c>
      <c r="E476" s="50" t="s">
        <v>275</v>
      </c>
      <c r="F476" s="51" t="str">
        <f>IFERROR(VLOOKUP(E476,#REF!,2,0),"-")</f>
        <v>-</v>
      </c>
      <c r="G476" s="50" t="s">
        <v>35</v>
      </c>
      <c r="H476" s="56" t="s">
        <v>123</v>
      </c>
      <c r="I476" s="56" t="s">
        <v>2000</v>
      </c>
      <c r="J476" s="56" t="s">
        <v>250</v>
      </c>
      <c r="K476" s="56"/>
      <c r="L476" s="56"/>
      <c r="M476" s="56" t="s">
        <v>2438</v>
      </c>
      <c r="N476" s="56">
        <v>40</v>
      </c>
      <c r="O476" s="56"/>
      <c r="P476" s="56">
        <v>1284</v>
      </c>
      <c r="Q476" s="56">
        <v>267.5</v>
      </c>
      <c r="R476" s="56">
        <v>428</v>
      </c>
      <c r="S476" s="56"/>
      <c r="T476" s="56"/>
      <c r="U476" s="56"/>
      <c r="V476" s="56"/>
      <c r="W476" s="56"/>
      <c r="X476" s="57">
        <f t="shared" si="13"/>
        <v>1979.5</v>
      </c>
      <c r="Y476" s="27">
        <v>2000</v>
      </c>
      <c r="Z476" s="57">
        <f t="shared" si="14"/>
        <v>3979.5</v>
      </c>
      <c r="AA476" s="56"/>
      <c r="AB476" s="137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45966</v>
      </c>
      <c r="B477" s="49" t="s">
        <v>264</v>
      </c>
      <c r="C477" s="27" t="s">
        <v>47</v>
      </c>
      <c r="D477" s="27" t="s">
        <v>41</v>
      </c>
      <c r="E477" s="50" t="s">
        <v>299</v>
      </c>
      <c r="F477" s="51" t="str">
        <f>IFERROR(VLOOKUP(E477,#REF!,2,0),"-")</f>
        <v>-</v>
      </c>
      <c r="G477" s="50" t="s">
        <v>35</v>
      </c>
      <c r="H477" s="56" t="s">
        <v>95</v>
      </c>
      <c r="I477" s="56" t="s">
        <v>2358</v>
      </c>
      <c r="J477" s="56" t="s">
        <v>1955</v>
      </c>
      <c r="K477" s="56"/>
      <c r="L477" s="56" t="s">
        <v>2435</v>
      </c>
      <c r="M477" s="56" t="s">
        <v>2439</v>
      </c>
      <c r="N477" s="56">
        <v>40</v>
      </c>
      <c r="O477" s="56"/>
      <c r="P477" s="56">
        <v>1284</v>
      </c>
      <c r="Q477" s="56">
        <v>255</v>
      </c>
      <c r="R477" s="56"/>
      <c r="S477" s="56"/>
      <c r="T477" s="56">
        <v>100</v>
      </c>
      <c r="U477" s="56"/>
      <c r="V477" s="56"/>
      <c r="W477" s="56"/>
      <c r="X477" s="57">
        <f t="shared" si="13"/>
        <v>1639</v>
      </c>
      <c r="Y477" s="27">
        <v>5200</v>
      </c>
      <c r="Z477" s="57">
        <f t="shared" si="14"/>
        <v>6839</v>
      </c>
      <c r="AA477" s="56"/>
      <c r="AB477" s="14" t="s">
        <v>2437</v>
      </c>
      <c r="AC477" s="15">
        <v>45994</v>
      </c>
      <c r="AD477" s="56"/>
      <c r="AE477" s="56"/>
      <c r="AF477" s="56"/>
      <c r="AG477" s="56"/>
      <c r="AH477" s="56"/>
      <c r="AI477" s="56">
        <v>350</v>
      </c>
      <c r="AJ477" s="56"/>
      <c r="AK477" s="56"/>
      <c r="AL477" s="56">
        <v>100</v>
      </c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45966</v>
      </c>
      <c r="B478" s="49" t="s">
        <v>42</v>
      </c>
      <c r="C478" s="27" t="s">
        <v>50</v>
      </c>
      <c r="D478" s="27" t="s">
        <v>41</v>
      </c>
      <c r="E478" s="50" t="s">
        <v>2414</v>
      </c>
      <c r="F478" s="51" t="str">
        <f>IFERROR(VLOOKUP(E478,#REF!,2,0),"-")</f>
        <v>-</v>
      </c>
      <c r="G478" s="50" t="s">
        <v>35</v>
      </c>
      <c r="H478" s="56" t="s">
        <v>106</v>
      </c>
      <c r="I478" s="56" t="s">
        <v>1830</v>
      </c>
      <c r="J478" s="56" t="s">
        <v>107</v>
      </c>
      <c r="K478" s="56">
        <v>1691</v>
      </c>
      <c r="L478" s="56" t="s">
        <v>2440</v>
      </c>
      <c r="M478" s="56" t="s">
        <v>2441</v>
      </c>
      <c r="N478" s="56">
        <v>20</v>
      </c>
      <c r="O478" s="56"/>
      <c r="P478" s="56">
        <v>650</v>
      </c>
      <c r="Q478" s="56">
        <v>250</v>
      </c>
      <c r="R478" s="56"/>
      <c r="S478" s="56"/>
      <c r="T478" s="56">
        <v>100</v>
      </c>
      <c r="U478" s="56"/>
      <c r="V478" s="56"/>
      <c r="W478" s="56"/>
      <c r="X478" s="57">
        <f t="shared" si="13"/>
        <v>1000</v>
      </c>
      <c r="Y478" s="27">
        <v>4310</v>
      </c>
      <c r="Z478" s="57">
        <f t="shared" si="14"/>
        <v>5310</v>
      </c>
      <c r="AA478" s="56"/>
      <c r="AB478" s="14" t="s">
        <v>2442</v>
      </c>
      <c r="AC478" s="15">
        <v>45971</v>
      </c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45966</v>
      </c>
      <c r="B479" s="49" t="s">
        <v>264</v>
      </c>
      <c r="C479" s="27" t="s">
        <v>54</v>
      </c>
      <c r="D479" s="27" t="s">
        <v>41</v>
      </c>
      <c r="E479" s="50" t="s">
        <v>227</v>
      </c>
      <c r="F479" s="51" t="str">
        <f>IFERROR(VLOOKUP(E479,#REF!,2,0),"-")</f>
        <v>-</v>
      </c>
      <c r="G479" s="50" t="s">
        <v>35</v>
      </c>
      <c r="H479" s="56" t="s">
        <v>95</v>
      </c>
      <c r="I479" s="56" t="s">
        <v>2358</v>
      </c>
      <c r="J479" s="56" t="s">
        <v>1955</v>
      </c>
      <c r="K479" s="56"/>
      <c r="L479" s="56" t="s">
        <v>2435</v>
      </c>
      <c r="M479" s="56" t="s">
        <v>2443</v>
      </c>
      <c r="N479" s="56">
        <v>40</v>
      </c>
      <c r="O479" s="56"/>
      <c r="P479" s="56">
        <v>1284</v>
      </c>
      <c r="Q479" s="56">
        <v>255</v>
      </c>
      <c r="R479" s="56"/>
      <c r="S479" s="56"/>
      <c r="T479" s="56">
        <v>100</v>
      </c>
      <c r="U479" s="56"/>
      <c r="V479" s="56"/>
      <c r="W479" s="56"/>
      <c r="X479" s="57">
        <f t="shared" si="13"/>
        <v>1639</v>
      </c>
      <c r="Y479" s="27">
        <v>5200</v>
      </c>
      <c r="Z479" s="57">
        <f t="shared" si="14"/>
        <v>6839</v>
      </c>
      <c r="AA479" s="56"/>
      <c r="AB479" s="14" t="s">
        <v>2437</v>
      </c>
      <c r="AC479" s="15">
        <v>45994</v>
      </c>
      <c r="AD479" s="56"/>
      <c r="AE479" s="56"/>
      <c r="AF479" s="56"/>
      <c r="AG479" s="56"/>
      <c r="AH479" s="56"/>
      <c r="AI479" s="56">
        <v>350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45966</v>
      </c>
      <c r="B480" s="49" t="s">
        <v>1948</v>
      </c>
      <c r="C480" s="27" t="s">
        <v>56</v>
      </c>
      <c r="D480" s="27" t="s">
        <v>41</v>
      </c>
      <c r="E480" s="50" t="s">
        <v>253</v>
      </c>
      <c r="F480" s="51" t="str">
        <f>IFERROR(VLOOKUP(E480,#REF!,2,0),"-")</f>
        <v>-</v>
      </c>
      <c r="G480" s="50" t="s">
        <v>29</v>
      </c>
      <c r="H480" s="56" t="s">
        <v>115</v>
      </c>
      <c r="I480" s="56" t="s">
        <v>1818</v>
      </c>
      <c r="J480" s="56" t="s">
        <v>252</v>
      </c>
      <c r="K480" s="56" t="s">
        <v>2444</v>
      </c>
      <c r="L480" s="56">
        <v>2313575630</v>
      </c>
      <c r="M480" s="56" t="s">
        <v>2445</v>
      </c>
      <c r="N480" s="56">
        <v>40</v>
      </c>
      <c r="O480" s="56"/>
      <c r="P480" s="56">
        <v>900</v>
      </c>
      <c r="Q480" s="56">
        <v>250</v>
      </c>
      <c r="R480" s="56"/>
      <c r="S480" s="56"/>
      <c r="T480" s="56">
        <v>130</v>
      </c>
      <c r="U480" s="56"/>
      <c r="V480" s="56"/>
      <c r="W480" s="56"/>
      <c r="X480" s="57">
        <f t="shared" si="13"/>
        <v>1280</v>
      </c>
      <c r="Y480" s="27">
        <v>4000</v>
      </c>
      <c r="Z480" s="57">
        <f t="shared" si="14"/>
        <v>5280</v>
      </c>
      <c r="AA480" s="56"/>
      <c r="AB480" s="14" t="s">
        <v>2446</v>
      </c>
      <c r="AC480" s="15">
        <v>45968</v>
      </c>
      <c r="AD480" s="56"/>
      <c r="AE480" s="56"/>
      <c r="AF480" s="56"/>
      <c r="AG480" s="56"/>
      <c r="AH480" s="56"/>
      <c r="AI480" s="56">
        <v>350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45966</v>
      </c>
      <c r="B481" s="49" t="s">
        <v>264</v>
      </c>
      <c r="C481" s="27" t="s">
        <v>78</v>
      </c>
      <c r="D481" s="27" t="s">
        <v>41</v>
      </c>
      <c r="E481" s="50" t="s">
        <v>55</v>
      </c>
      <c r="F481" s="51" t="str">
        <f>IFERROR(VLOOKUP(E481,#REF!,2,0),"-")</f>
        <v>-</v>
      </c>
      <c r="G481" s="50" t="s">
        <v>35</v>
      </c>
      <c r="H481" s="56" t="s">
        <v>95</v>
      </c>
      <c r="I481" s="56" t="s">
        <v>2358</v>
      </c>
      <c r="J481" s="56" t="s">
        <v>1955</v>
      </c>
      <c r="K481" s="56"/>
      <c r="L481" s="56" t="s">
        <v>2435</v>
      </c>
      <c r="M481" s="56" t="s">
        <v>2447</v>
      </c>
      <c r="N481" s="56">
        <v>40</v>
      </c>
      <c r="O481" s="56"/>
      <c r="P481" s="56">
        <v>1284</v>
      </c>
      <c r="Q481" s="56">
        <v>255</v>
      </c>
      <c r="R481" s="56"/>
      <c r="S481" s="56"/>
      <c r="T481" s="56">
        <v>100</v>
      </c>
      <c r="U481" s="56"/>
      <c r="V481" s="56"/>
      <c r="W481" s="56"/>
      <c r="X481" s="57">
        <f t="shared" si="13"/>
        <v>1639</v>
      </c>
      <c r="Y481" s="27">
        <v>5200</v>
      </c>
      <c r="Z481" s="57">
        <f t="shared" si="14"/>
        <v>6839</v>
      </c>
      <c r="AA481" s="56"/>
      <c r="AB481" s="14" t="s">
        <v>2437</v>
      </c>
      <c r="AC481" s="15">
        <v>45994</v>
      </c>
      <c r="AD481" s="56"/>
      <c r="AE481" s="56"/>
      <c r="AF481" s="56"/>
      <c r="AG481" s="56"/>
      <c r="AH481" s="56"/>
      <c r="AI481" s="56">
        <v>350</v>
      </c>
      <c r="AJ481" s="56"/>
      <c r="AK481" s="56"/>
      <c r="AL481" s="56">
        <v>100</v>
      </c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45966</v>
      </c>
      <c r="B482" s="49" t="s">
        <v>21</v>
      </c>
      <c r="C482" s="27" t="s">
        <v>79</v>
      </c>
      <c r="D482" s="27" t="s">
        <v>41</v>
      </c>
      <c r="E482" s="50" t="s">
        <v>53</v>
      </c>
      <c r="F482" s="51" t="str">
        <f>IFERROR(VLOOKUP(E482,#REF!,2,0),"-")</f>
        <v>-</v>
      </c>
      <c r="G482" s="50" t="s">
        <v>24</v>
      </c>
      <c r="H482" s="56" t="s">
        <v>1856</v>
      </c>
      <c r="I482" s="133" t="s">
        <v>1795</v>
      </c>
      <c r="J482" s="56"/>
      <c r="K482" s="56"/>
      <c r="L482" s="56"/>
      <c r="M482" s="56" t="s">
        <v>164</v>
      </c>
      <c r="N482" s="56">
        <v>40</v>
      </c>
      <c r="O482" s="56"/>
      <c r="P482" s="56"/>
      <c r="Q482" s="56"/>
      <c r="R482" s="56"/>
      <c r="S482" s="56"/>
      <c r="T482" s="56"/>
      <c r="U482" s="56"/>
      <c r="V482" s="56"/>
      <c r="W482" s="56"/>
      <c r="X482" s="57">
        <f t="shared" si="13"/>
        <v>0</v>
      </c>
      <c r="Y482" s="27"/>
      <c r="Z482" s="57">
        <f t="shared" si="14"/>
        <v>0</v>
      </c>
      <c r="AA482" s="56"/>
      <c r="AB482" s="14" t="s">
        <v>2385</v>
      </c>
      <c r="AC482" s="15">
        <v>45990</v>
      </c>
      <c r="AD482" s="56"/>
      <c r="AE482" s="56"/>
      <c r="AF482" s="56"/>
      <c r="AG482" s="56"/>
      <c r="AH482" s="56"/>
      <c r="AI482" s="56">
        <v>500</v>
      </c>
      <c r="AJ482" s="56"/>
      <c r="AK482" s="56"/>
      <c r="AL482" s="56">
        <v>100</v>
      </c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45966</v>
      </c>
      <c r="B483" s="49" t="s">
        <v>42</v>
      </c>
      <c r="C483" s="27" t="s">
        <v>80</v>
      </c>
      <c r="D483" s="27" t="s">
        <v>41</v>
      </c>
      <c r="E483" s="50" t="s">
        <v>258</v>
      </c>
      <c r="F483" s="51" t="str">
        <f>IFERROR(VLOOKUP(E483,#REF!,2,0),"-")</f>
        <v>-</v>
      </c>
      <c r="G483" s="50" t="s">
        <v>35</v>
      </c>
      <c r="H483" s="56" t="s">
        <v>58</v>
      </c>
      <c r="I483" s="56" t="s">
        <v>1830</v>
      </c>
      <c r="J483" s="56" t="s">
        <v>107</v>
      </c>
      <c r="K483" s="56">
        <v>1692</v>
      </c>
      <c r="L483" s="56" t="s">
        <v>2448</v>
      </c>
      <c r="M483" s="56" t="s">
        <v>2449</v>
      </c>
      <c r="N483" s="56">
        <v>20</v>
      </c>
      <c r="O483" s="56"/>
      <c r="P483" s="56">
        <v>650</v>
      </c>
      <c r="Q483" s="56">
        <v>250</v>
      </c>
      <c r="R483" s="56"/>
      <c r="S483" s="56"/>
      <c r="T483" s="56">
        <v>100</v>
      </c>
      <c r="U483" s="56"/>
      <c r="V483" s="56"/>
      <c r="W483" s="56"/>
      <c r="X483" s="57">
        <f t="shared" si="13"/>
        <v>1000</v>
      </c>
      <c r="Y483" s="27">
        <v>4310</v>
      </c>
      <c r="Z483" s="57">
        <f t="shared" si="14"/>
        <v>5310</v>
      </c>
      <c r="AA483" s="56"/>
      <c r="AB483" s="14" t="s">
        <v>2450</v>
      </c>
      <c r="AC483" s="15">
        <v>45971</v>
      </c>
      <c r="AD483" s="56"/>
      <c r="AE483" s="56"/>
      <c r="AF483" s="56"/>
      <c r="AG483" s="56"/>
      <c r="AH483" s="56"/>
      <c r="AI483" s="56">
        <v>350</v>
      </c>
      <c r="AJ483" s="56"/>
      <c r="AK483" s="56"/>
      <c r="AL483" s="56">
        <v>100</v>
      </c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45966</v>
      </c>
      <c r="B484" s="49" t="s">
        <v>211</v>
      </c>
      <c r="C484" s="27" t="s">
        <v>81</v>
      </c>
      <c r="D484" s="27" t="s">
        <v>41</v>
      </c>
      <c r="E484" s="50" t="s">
        <v>74</v>
      </c>
      <c r="F484" s="51" t="str">
        <f>IFERROR(VLOOKUP(E484,#REF!,2,0),"-")</f>
        <v>-</v>
      </c>
      <c r="G484" s="50" t="s">
        <v>35</v>
      </c>
      <c r="H484" s="56" t="s">
        <v>123</v>
      </c>
      <c r="I484" s="56" t="s">
        <v>2000</v>
      </c>
      <c r="J484" s="56" t="s">
        <v>250</v>
      </c>
      <c r="K484" s="56"/>
      <c r="L484" s="56"/>
      <c r="M484" s="56" t="s">
        <v>2451</v>
      </c>
      <c r="N484" s="56">
        <v>40</v>
      </c>
      <c r="O484" s="56"/>
      <c r="P484" s="56">
        <v>1284</v>
      </c>
      <c r="Q484" s="56">
        <v>267.5</v>
      </c>
      <c r="R484" s="56">
        <v>428</v>
      </c>
      <c r="S484" s="56"/>
      <c r="T484" s="56"/>
      <c r="U484" s="56"/>
      <c r="V484" s="56"/>
      <c r="W484" s="56">
        <v>36</v>
      </c>
      <c r="X484" s="57">
        <f t="shared" si="13"/>
        <v>1943.5</v>
      </c>
      <c r="Y484" s="27">
        <v>2000</v>
      </c>
      <c r="Z484" s="57">
        <f t="shared" si="14"/>
        <v>3943.5</v>
      </c>
      <c r="AA484" s="56"/>
      <c r="AB484" s="137"/>
      <c r="AC484" s="56"/>
      <c r="AD484" s="56"/>
      <c r="AE484" s="56"/>
      <c r="AF484" s="56"/>
      <c r="AG484" s="56"/>
      <c r="AH484" s="56"/>
      <c r="AI484" s="56">
        <v>200</v>
      </c>
      <c r="AJ484" s="56"/>
      <c r="AK484" s="56"/>
      <c r="AL484" s="56">
        <v>100</v>
      </c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15">
        <v>45966</v>
      </c>
      <c r="B485" s="49" t="s">
        <v>211</v>
      </c>
      <c r="C485" s="27" t="s">
        <v>256</v>
      </c>
      <c r="D485" s="27" t="s">
        <v>41</v>
      </c>
      <c r="E485" s="50" t="s">
        <v>266</v>
      </c>
      <c r="F485" s="51" t="str">
        <f>IFERROR(VLOOKUP(E485,#REF!,2,0),"-")</f>
        <v>-</v>
      </c>
      <c r="G485" s="50" t="s">
        <v>29</v>
      </c>
      <c r="H485" s="56" t="s">
        <v>112</v>
      </c>
      <c r="I485" s="133" t="s">
        <v>1743</v>
      </c>
      <c r="J485" s="56" t="s">
        <v>252</v>
      </c>
      <c r="K485" s="56"/>
      <c r="L485" s="98" t="s">
        <v>2452</v>
      </c>
      <c r="M485" s="56" t="s">
        <v>2453</v>
      </c>
      <c r="N485" s="56">
        <v>20</v>
      </c>
      <c r="O485" s="56"/>
      <c r="P485" s="56">
        <v>428</v>
      </c>
      <c r="Q485" s="56">
        <v>220</v>
      </c>
      <c r="R485" s="56"/>
      <c r="S485" s="56"/>
      <c r="T485" s="56">
        <v>130</v>
      </c>
      <c r="U485" s="56"/>
      <c r="V485" s="56">
        <v>150</v>
      </c>
      <c r="W485" s="56"/>
      <c r="X485" s="57">
        <f t="shared" si="13"/>
        <v>928</v>
      </c>
      <c r="Y485" s="27">
        <v>4000</v>
      </c>
      <c r="Z485" s="57">
        <f t="shared" si="14"/>
        <v>4928</v>
      </c>
      <c r="AA485" s="56"/>
      <c r="AB485" s="4"/>
      <c r="AC485" s="89"/>
      <c r="AD485" s="56"/>
      <c r="AE485" s="56"/>
      <c r="AF485" s="56"/>
      <c r="AG485" s="56"/>
      <c r="AH485" s="56"/>
      <c r="AI485" s="56">
        <v>350</v>
      </c>
      <c r="AJ485" s="56"/>
      <c r="AK485" s="56"/>
      <c r="AL485" s="56">
        <v>100</v>
      </c>
      <c r="AM485" s="56"/>
      <c r="AN485" s="56"/>
      <c r="AO485" s="56"/>
      <c r="AP485" s="59"/>
      <c r="AQ485" s="60"/>
      <c r="AR485" s="59"/>
      <c r="AS485" s="59"/>
    </row>
    <row r="486" spans="1:45" ht="18.75" customHeight="1">
      <c r="A486" s="15">
        <v>45966</v>
      </c>
      <c r="B486" s="49" t="s">
        <v>30</v>
      </c>
      <c r="C486" s="27" t="s">
        <v>259</v>
      </c>
      <c r="D486" s="27" t="s">
        <v>41</v>
      </c>
      <c r="E486" s="50" t="s">
        <v>219</v>
      </c>
      <c r="F486" s="51" t="str">
        <f>IFERROR(VLOOKUP(E486,#REF!,2,0),"-")</f>
        <v>-</v>
      </c>
      <c r="G486" s="50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7">
        <f t="shared" si="13"/>
        <v>0</v>
      </c>
      <c r="Y486" s="27"/>
      <c r="Z486" s="57">
        <f t="shared" si="14"/>
        <v>0</v>
      </c>
      <c r="AA486" s="56"/>
      <c r="AB486" s="137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9"/>
      <c r="AQ486" s="60"/>
      <c r="AR486" s="59"/>
      <c r="AS486" s="59"/>
    </row>
    <row r="487" spans="1:45" ht="18.75" customHeight="1">
      <c r="A487" s="15">
        <v>45966</v>
      </c>
      <c r="B487" s="49" t="s">
        <v>30</v>
      </c>
      <c r="C487" s="27" t="s">
        <v>282</v>
      </c>
      <c r="D487" s="27" t="s">
        <v>41</v>
      </c>
      <c r="E487" s="50" t="s">
        <v>32</v>
      </c>
      <c r="F487" s="51" t="str">
        <f>IFERROR(VLOOKUP(E487,#REF!,2,0),"-")</f>
        <v>-</v>
      </c>
      <c r="G487" s="50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7">
        <f t="shared" si="13"/>
        <v>0</v>
      </c>
      <c r="Y487" s="27"/>
      <c r="Z487" s="57">
        <f t="shared" si="14"/>
        <v>0</v>
      </c>
      <c r="AA487" s="56"/>
      <c r="AB487" s="137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80">
        <v>45966</v>
      </c>
      <c r="B488" s="81" t="s">
        <v>30</v>
      </c>
      <c r="C488" s="82" t="s">
        <v>1915</v>
      </c>
      <c r="D488" s="82" t="s">
        <v>41</v>
      </c>
      <c r="E488" s="83" t="s">
        <v>32</v>
      </c>
      <c r="F488" s="84" t="str">
        <f>IFERROR(VLOOKUP(E488,#REF!,2,0),"-")</f>
        <v>-</v>
      </c>
      <c r="G488" s="83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6">
        <f t="shared" si="13"/>
        <v>0</v>
      </c>
      <c r="Y488" s="82"/>
      <c r="Z488" s="86">
        <f t="shared" si="14"/>
        <v>0</v>
      </c>
      <c r="AA488" s="85"/>
      <c r="AB488" s="142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7"/>
      <c r="AQ488" s="88"/>
      <c r="AR488" s="87"/>
      <c r="AS488" s="87"/>
    </row>
    <row r="489" spans="1:45" ht="18.75" customHeight="1">
      <c r="A489" s="15">
        <v>45967</v>
      </c>
      <c r="B489" s="49" t="s">
        <v>30</v>
      </c>
      <c r="C489" s="27" t="s">
        <v>22</v>
      </c>
      <c r="D489" s="27" t="s">
        <v>23</v>
      </c>
      <c r="E489" s="50" t="s">
        <v>207</v>
      </c>
      <c r="F489" s="51" t="str">
        <f>IFERROR(VLOOKUP(E489,#REF!,2,0),"-")</f>
        <v>-</v>
      </c>
      <c r="G489" s="50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7">
        <f t="shared" si="13"/>
        <v>0</v>
      </c>
      <c r="Y489" s="27"/>
      <c r="Z489" s="57">
        <f t="shared" si="14"/>
        <v>0</v>
      </c>
      <c r="AA489" s="56"/>
      <c r="AB489" s="137"/>
      <c r="AC489" s="89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45967</v>
      </c>
      <c r="B490" s="49" t="s">
        <v>211</v>
      </c>
      <c r="C490" s="27" t="s">
        <v>28</v>
      </c>
      <c r="D490" s="27" t="s">
        <v>23</v>
      </c>
      <c r="E490" s="50" t="s">
        <v>261</v>
      </c>
      <c r="F490" s="51" t="str">
        <f>IFERROR(VLOOKUP(E490,#REF!,2,0),"-")</f>
        <v>-</v>
      </c>
      <c r="G490" s="50" t="s">
        <v>29</v>
      </c>
      <c r="H490" s="56" t="s">
        <v>2454</v>
      </c>
      <c r="I490" s="56" t="s">
        <v>1743</v>
      </c>
      <c r="J490" s="56" t="s">
        <v>132</v>
      </c>
      <c r="K490" s="56"/>
      <c r="L490" s="56" t="s">
        <v>2455</v>
      </c>
      <c r="M490" s="56" t="s">
        <v>2456</v>
      </c>
      <c r="N490" s="56">
        <v>40</v>
      </c>
      <c r="O490" s="56"/>
      <c r="P490" s="56">
        <v>856</v>
      </c>
      <c r="Q490" s="56">
        <v>255</v>
      </c>
      <c r="R490" s="56"/>
      <c r="S490" s="56"/>
      <c r="T490" s="56">
        <v>130</v>
      </c>
      <c r="U490" s="56"/>
      <c r="V490" s="56"/>
      <c r="W490" s="56"/>
      <c r="X490" s="57">
        <f t="shared" si="13"/>
        <v>1241</v>
      </c>
      <c r="Y490" s="27">
        <v>4000</v>
      </c>
      <c r="Z490" s="57">
        <f t="shared" si="14"/>
        <v>5241</v>
      </c>
      <c r="AA490" s="56"/>
      <c r="AB490" s="137"/>
      <c r="AC490" s="89"/>
      <c r="AD490" s="56"/>
      <c r="AE490" s="56"/>
      <c r="AF490" s="56"/>
      <c r="AG490" s="56"/>
      <c r="AH490" s="56"/>
      <c r="AI490" s="56">
        <v>350</v>
      </c>
      <c r="AJ490" s="56"/>
      <c r="AK490" s="56"/>
      <c r="AL490" s="56">
        <v>100</v>
      </c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45967</v>
      </c>
      <c r="B491" s="49" t="s">
        <v>68</v>
      </c>
      <c r="C491" s="27" t="s">
        <v>31</v>
      </c>
      <c r="D491" s="27" t="s">
        <v>23</v>
      </c>
      <c r="E491" s="50" t="s">
        <v>1895</v>
      </c>
      <c r="F491" s="51" t="str">
        <f>IFERROR(VLOOKUP(E491,#REF!,2,0),"-")</f>
        <v>-</v>
      </c>
      <c r="G491" s="50" t="s">
        <v>24</v>
      </c>
      <c r="H491" s="56" t="s">
        <v>2457</v>
      </c>
      <c r="I491" s="56" t="s">
        <v>126</v>
      </c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 t="shared" si="13"/>
        <v>0</v>
      </c>
      <c r="Y491" s="27"/>
      <c r="Z491" s="57">
        <f t="shared" si="14"/>
        <v>0</v>
      </c>
      <c r="AA491" s="56"/>
      <c r="AB491" s="137"/>
      <c r="AC491" s="15"/>
      <c r="AD491" s="56"/>
      <c r="AE491" s="56"/>
      <c r="AF491" s="56"/>
      <c r="AG491" s="56"/>
      <c r="AH491" s="56"/>
      <c r="AI491" s="56">
        <v>700</v>
      </c>
      <c r="AJ491" s="56"/>
      <c r="AK491" s="56"/>
      <c r="AL491" s="56">
        <v>100</v>
      </c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45967</v>
      </c>
      <c r="B492" s="49" t="s">
        <v>30</v>
      </c>
      <c r="C492" s="27" t="s">
        <v>33</v>
      </c>
      <c r="D492" s="27" t="s">
        <v>23</v>
      </c>
      <c r="E492" s="50" t="s">
        <v>1926</v>
      </c>
      <c r="F492" s="51" t="str">
        <f>IFERROR(VLOOKUP(E492,#REF!,2,0),"-")</f>
        <v>-</v>
      </c>
      <c r="G492" s="50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7">
        <f t="shared" si="13"/>
        <v>0</v>
      </c>
      <c r="Y492" s="27"/>
      <c r="Z492" s="57">
        <f t="shared" si="14"/>
        <v>0</v>
      </c>
      <c r="AA492" s="56"/>
      <c r="AB492" s="137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45967</v>
      </c>
      <c r="B493" s="49" t="s">
        <v>42</v>
      </c>
      <c r="C493" s="27" t="s">
        <v>34</v>
      </c>
      <c r="D493" s="27" t="s">
        <v>23</v>
      </c>
      <c r="E493" s="50" t="s">
        <v>75</v>
      </c>
      <c r="F493" s="51" t="str">
        <f>IFERROR(VLOOKUP(E493,#REF!,2,0),"-")</f>
        <v>-</v>
      </c>
      <c r="G493" s="50" t="s">
        <v>35</v>
      </c>
      <c r="H493" s="56" t="s">
        <v>106</v>
      </c>
      <c r="I493" s="56" t="s">
        <v>1823</v>
      </c>
      <c r="J493" s="56" t="s">
        <v>107</v>
      </c>
      <c r="K493" s="56">
        <v>1668</v>
      </c>
      <c r="L493" s="56" t="s">
        <v>2420</v>
      </c>
      <c r="M493" s="56" t="s">
        <v>2458</v>
      </c>
      <c r="N493" s="56">
        <v>40</v>
      </c>
      <c r="O493" s="56"/>
      <c r="P493" s="56">
        <v>1300</v>
      </c>
      <c r="Q493" s="56">
        <v>250</v>
      </c>
      <c r="R493" s="56"/>
      <c r="S493" s="56"/>
      <c r="T493" s="56">
        <v>100</v>
      </c>
      <c r="U493" s="56"/>
      <c r="V493" s="56"/>
      <c r="W493" s="56"/>
      <c r="X493" s="57">
        <f t="shared" si="13"/>
        <v>1650</v>
      </c>
      <c r="Y493" s="27">
        <v>4310</v>
      </c>
      <c r="Z493" s="57">
        <f t="shared" si="14"/>
        <v>5960</v>
      </c>
      <c r="AA493" s="56"/>
      <c r="AB493" s="14" t="s">
        <v>2422</v>
      </c>
      <c r="AC493" s="15">
        <v>45971</v>
      </c>
      <c r="AD493" s="56"/>
      <c r="AE493" s="56"/>
      <c r="AF493" s="56"/>
      <c r="AG493" s="56"/>
      <c r="AH493" s="56"/>
      <c r="AI493" s="56">
        <v>350</v>
      </c>
      <c r="AJ493" s="56">
        <v>150</v>
      </c>
      <c r="AK493" s="56"/>
      <c r="AL493" s="56">
        <v>100</v>
      </c>
      <c r="AM493" s="56"/>
      <c r="AN493" s="56"/>
      <c r="AO493" s="56" t="s">
        <v>2459</v>
      </c>
      <c r="AP493" s="59"/>
      <c r="AQ493" s="60"/>
      <c r="AR493" s="59"/>
      <c r="AS493" s="59"/>
    </row>
    <row r="494" spans="1:45" ht="18.75" customHeight="1">
      <c r="A494" s="15">
        <v>45967</v>
      </c>
      <c r="B494" s="49" t="s">
        <v>30</v>
      </c>
      <c r="C494" s="27" t="s">
        <v>36</v>
      </c>
      <c r="D494" s="27" t="s">
        <v>23</v>
      </c>
      <c r="E494" s="50" t="s">
        <v>37</v>
      </c>
      <c r="F494" s="51" t="str">
        <f>IFERROR(VLOOKUP(E494,#REF!,2,0),"-")</f>
        <v>-</v>
      </c>
      <c r="G494" s="50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7">
        <f t="shared" si="13"/>
        <v>0</v>
      </c>
      <c r="Y494" s="27"/>
      <c r="Z494" s="57">
        <f t="shared" si="14"/>
        <v>0</v>
      </c>
      <c r="AA494" s="56"/>
      <c r="AB494" s="137"/>
      <c r="AC494" s="89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9"/>
      <c r="AQ494" s="60"/>
      <c r="AR494" s="59"/>
      <c r="AS494" s="59"/>
    </row>
    <row r="495" spans="1:45" ht="18.75" customHeight="1">
      <c r="A495" s="15">
        <v>45967</v>
      </c>
      <c r="B495" s="49" t="s">
        <v>30</v>
      </c>
      <c r="C495" s="27" t="s">
        <v>39</v>
      </c>
      <c r="D495" s="27" t="s">
        <v>23</v>
      </c>
      <c r="E495" s="50" t="s">
        <v>151</v>
      </c>
      <c r="F495" s="51" t="str">
        <f>IFERROR(VLOOKUP(E495,#REF!,2,0),"-")</f>
        <v>-</v>
      </c>
      <c r="G495" s="50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7">
        <f t="shared" si="13"/>
        <v>0</v>
      </c>
      <c r="Y495" s="27"/>
      <c r="Z495" s="57">
        <f t="shared" si="14"/>
        <v>0</v>
      </c>
      <c r="AA495" s="56"/>
      <c r="AB495" s="137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15">
        <v>45967</v>
      </c>
      <c r="B496" s="49" t="s">
        <v>68</v>
      </c>
      <c r="C496" s="27" t="s">
        <v>52</v>
      </c>
      <c r="D496" s="27" t="s">
        <v>41</v>
      </c>
      <c r="E496" s="50" t="s">
        <v>1876</v>
      </c>
      <c r="F496" s="51" t="str">
        <f>IFERROR(VLOOKUP(E496,#REF!,2,0),"-")</f>
        <v>-</v>
      </c>
      <c r="G496" s="50" t="s">
        <v>24</v>
      </c>
      <c r="H496" s="56" t="s">
        <v>2457</v>
      </c>
      <c r="I496" s="56" t="s">
        <v>126</v>
      </c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7">
        <f t="shared" si="13"/>
        <v>0</v>
      </c>
      <c r="Y496" s="27"/>
      <c r="Z496" s="57">
        <f t="shared" si="14"/>
        <v>0</v>
      </c>
      <c r="AA496" s="56"/>
      <c r="AB496" s="137"/>
      <c r="AC496" s="15"/>
      <c r="AD496" s="56"/>
      <c r="AE496" s="56"/>
      <c r="AF496" s="56"/>
      <c r="AG496" s="56"/>
      <c r="AH496" s="56"/>
      <c r="AI496" s="56">
        <v>700</v>
      </c>
      <c r="AJ496" s="56"/>
      <c r="AK496" s="56"/>
      <c r="AL496" s="56">
        <v>100</v>
      </c>
      <c r="AM496" s="56"/>
      <c r="AN496" s="56"/>
      <c r="AO496" s="56"/>
      <c r="AP496" s="59"/>
      <c r="AQ496" s="60"/>
      <c r="AR496" s="59"/>
      <c r="AS496" s="59"/>
    </row>
    <row r="497" spans="1:45" ht="18.75" customHeight="1">
      <c r="A497" s="15">
        <v>45967</v>
      </c>
      <c r="B497" s="49" t="s">
        <v>211</v>
      </c>
      <c r="C497" s="27" t="s">
        <v>44</v>
      </c>
      <c r="D497" s="27" t="s">
        <v>41</v>
      </c>
      <c r="E497" s="50" t="s">
        <v>222</v>
      </c>
      <c r="F497" s="51" t="str">
        <f>IFERROR(VLOOKUP(E497,#REF!,2,0),"-")</f>
        <v>-</v>
      </c>
      <c r="G497" s="50" t="s">
        <v>29</v>
      </c>
      <c r="H497" s="56" t="s">
        <v>102</v>
      </c>
      <c r="I497" s="56" t="s">
        <v>1743</v>
      </c>
      <c r="J497" s="56" t="s">
        <v>252</v>
      </c>
      <c r="K497" s="56"/>
      <c r="L497" s="56" t="s">
        <v>2460</v>
      </c>
      <c r="M497" s="56" t="s">
        <v>2461</v>
      </c>
      <c r="N497" s="56">
        <v>40</v>
      </c>
      <c r="O497" s="56"/>
      <c r="P497" s="56">
        <v>1070</v>
      </c>
      <c r="Q497" s="56">
        <v>267.5</v>
      </c>
      <c r="R497" s="56"/>
      <c r="S497" s="56"/>
      <c r="T497" s="56">
        <v>130</v>
      </c>
      <c r="U497" s="56"/>
      <c r="V497" s="56"/>
      <c r="W497" s="56">
        <v>30</v>
      </c>
      <c r="X497" s="57">
        <f t="shared" si="13"/>
        <v>1437.5</v>
      </c>
      <c r="Y497" s="27">
        <v>4000</v>
      </c>
      <c r="Z497" s="57">
        <f t="shared" si="14"/>
        <v>5437.5</v>
      </c>
      <c r="AA497" s="56"/>
      <c r="AB497" s="137"/>
      <c r="AC497" s="56"/>
      <c r="AD497" s="56"/>
      <c r="AE497" s="56"/>
      <c r="AF497" s="56"/>
      <c r="AG497" s="56"/>
      <c r="AH497" s="56"/>
      <c r="AI497" s="56">
        <v>350</v>
      </c>
      <c r="AJ497" s="56"/>
      <c r="AK497" s="56"/>
      <c r="AL497" s="56">
        <v>100</v>
      </c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45967</v>
      </c>
      <c r="B498" s="49" t="s">
        <v>42</v>
      </c>
      <c r="C498" s="27" t="s">
        <v>46</v>
      </c>
      <c r="D498" s="27" t="s">
        <v>41</v>
      </c>
      <c r="E498" s="50" t="s">
        <v>275</v>
      </c>
      <c r="F498" s="51" t="str">
        <f>IFERROR(VLOOKUP(E498,#REF!,2,0),"-")</f>
        <v>-</v>
      </c>
      <c r="G498" s="50" t="s">
        <v>35</v>
      </c>
      <c r="H498" s="56" t="s">
        <v>106</v>
      </c>
      <c r="I498" s="56" t="s">
        <v>1823</v>
      </c>
      <c r="J498" s="56" t="s">
        <v>107</v>
      </c>
      <c r="K498" s="56">
        <v>1668</v>
      </c>
      <c r="L498" s="56" t="s">
        <v>2420</v>
      </c>
      <c r="M498" s="137" t="s">
        <v>2462</v>
      </c>
      <c r="N498" s="56">
        <v>40</v>
      </c>
      <c r="O498" s="56"/>
      <c r="P498" s="56">
        <v>1300</v>
      </c>
      <c r="Q498" s="56">
        <v>250</v>
      </c>
      <c r="R498" s="56"/>
      <c r="S498" s="56"/>
      <c r="T498" s="56">
        <v>100</v>
      </c>
      <c r="U498" s="56"/>
      <c r="V498" s="56"/>
      <c r="W498" s="56"/>
      <c r="X498" s="57">
        <f t="shared" si="13"/>
        <v>1650</v>
      </c>
      <c r="Y498" s="27">
        <v>4310</v>
      </c>
      <c r="Z498" s="57">
        <f t="shared" si="14"/>
        <v>5960</v>
      </c>
      <c r="AA498" s="56"/>
      <c r="AB498" s="14" t="s">
        <v>2463</v>
      </c>
      <c r="AC498" s="15">
        <v>45972</v>
      </c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45967</v>
      </c>
      <c r="B499" s="49" t="s">
        <v>211</v>
      </c>
      <c r="C499" s="27" t="s">
        <v>47</v>
      </c>
      <c r="D499" s="27" t="s">
        <v>41</v>
      </c>
      <c r="E499" s="50" t="s">
        <v>286</v>
      </c>
      <c r="F499" s="51" t="str">
        <f>IFERROR(VLOOKUP(E499,#REF!,2,0),"-")</f>
        <v>-</v>
      </c>
      <c r="G499" s="50" t="s">
        <v>29</v>
      </c>
      <c r="H499" s="56" t="s">
        <v>241</v>
      </c>
      <c r="I499" s="105" t="s">
        <v>1743</v>
      </c>
      <c r="J499" s="56" t="s">
        <v>97</v>
      </c>
      <c r="K499" s="56"/>
      <c r="L499" s="56" t="s">
        <v>2464</v>
      </c>
      <c r="M499" s="56" t="s">
        <v>2465</v>
      </c>
      <c r="N499" s="56">
        <v>40</v>
      </c>
      <c r="O499" s="56"/>
      <c r="P499" s="56">
        <v>856</v>
      </c>
      <c r="Q499" s="56">
        <v>255</v>
      </c>
      <c r="R499" s="56"/>
      <c r="S499" s="56"/>
      <c r="T499" s="56">
        <v>130</v>
      </c>
      <c r="U499" s="56"/>
      <c r="V499" s="56"/>
      <c r="W499" s="56"/>
      <c r="X499" s="57">
        <f t="shared" si="13"/>
        <v>1241</v>
      </c>
      <c r="Y499" s="27">
        <v>4000</v>
      </c>
      <c r="Z499" s="57">
        <f t="shared" si="14"/>
        <v>5241</v>
      </c>
      <c r="AA499" s="56"/>
      <c r="AB499" s="137"/>
      <c r="AC499" s="56"/>
      <c r="AD499" s="56"/>
      <c r="AE499" s="56"/>
      <c r="AF499" s="56"/>
      <c r="AG499" s="56"/>
      <c r="AH499" s="56"/>
      <c r="AI499" s="56">
        <v>350</v>
      </c>
      <c r="AJ499" s="56"/>
      <c r="AK499" s="56"/>
      <c r="AL499" s="56">
        <v>100</v>
      </c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45967</v>
      </c>
      <c r="B500" s="49" t="s">
        <v>211</v>
      </c>
      <c r="C500" s="27" t="s">
        <v>50</v>
      </c>
      <c r="D500" s="27" t="s">
        <v>41</v>
      </c>
      <c r="E500" s="50" t="s">
        <v>2414</v>
      </c>
      <c r="F500" s="51" t="str">
        <f>IFERROR(VLOOKUP(E500,#REF!,2,0),"-")</f>
        <v>-</v>
      </c>
      <c r="G500" s="50" t="s">
        <v>29</v>
      </c>
      <c r="H500" s="56" t="s">
        <v>241</v>
      </c>
      <c r="I500" s="56" t="s">
        <v>1743</v>
      </c>
      <c r="J500" s="56" t="s">
        <v>97</v>
      </c>
      <c r="K500" s="56"/>
      <c r="L500" s="56" t="s">
        <v>2464</v>
      </c>
      <c r="M500" s="56" t="s">
        <v>2466</v>
      </c>
      <c r="N500" s="56">
        <v>40</v>
      </c>
      <c r="O500" s="56"/>
      <c r="P500" s="56">
        <v>856</v>
      </c>
      <c r="Q500" s="56">
        <v>255</v>
      </c>
      <c r="R500" s="56"/>
      <c r="S500" s="56"/>
      <c r="T500" s="56">
        <v>130</v>
      </c>
      <c r="U500" s="56"/>
      <c r="V500" s="56">
        <v>150</v>
      </c>
      <c r="W500" s="56"/>
      <c r="X500" s="57">
        <f t="shared" si="13"/>
        <v>1391</v>
      </c>
      <c r="Y500" s="27">
        <v>4000</v>
      </c>
      <c r="Z500" s="57">
        <f t="shared" si="14"/>
        <v>5391</v>
      </c>
      <c r="AA500" s="56"/>
      <c r="AB500" s="137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45967</v>
      </c>
      <c r="B501" s="49" t="s">
        <v>68</v>
      </c>
      <c r="C501" s="27" t="s">
        <v>54</v>
      </c>
      <c r="D501" s="27" t="s">
        <v>41</v>
      </c>
      <c r="E501" s="50" t="s">
        <v>227</v>
      </c>
      <c r="F501" s="51" t="str">
        <f>IFERROR(VLOOKUP(E501,#REF!,2,0),"-")</f>
        <v>-</v>
      </c>
      <c r="G501" s="50" t="s">
        <v>24</v>
      </c>
      <c r="H501" s="56" t="s">
        <v>2457</v>
      </c>
      <c r="I501" s="56" t="s">
        <v>126</v>
      </c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13"/>
        <v>0</v>
      </c>
      <c r="Y501" s="27"/>
      <c r="Z501" s="57">
        <f t="shared" si="14"/>
        <v>0</v>
      </c>
      <c r="AA501" s="56"/>
      <c r="AB501" s="137"/>
      <c r="AC501" s="15"/>
      <c r="AD501" s="56"/>
      <c r="AE501" s="56"/>
      <c r="AF501" s="56"/>
      <c r="AG501" s="56"/>
      <c r="AH501" s="56"/>
      <c r="AI501" s="56">
        <v>700</v>
      </c>
      <c r="AJ501" s="56"/>
      <c r="AK501" s="56"/>
      <c r="AL501" s="56">
        <v>100</v>
      </c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45967</v>
      </c>
      <c r="B502" s="49" t="s">
        <v>211</v>
      </c>
      <c r="C502" s="27" t="s">
        <v>56</v>
      </c>
      <c r="D502" s="27" t="s">
        <v>41</v>
      </c>
      <c r="E502" s="50" t="s">
        <v>253</v>
      </c>
      <c r="F502" s="51" t="str">
        <f>IFERROR(VLOOKUP(E502,#REF!,2,0),"-")</f>
        <v>-</v>
      </c>
      <c r="G502" s="50" t="s">
        <v>35</v>
      </c>
      <c r="H502" s="56" t="s">
        <v>95</v>
      </c>
      <c r="I502" s="105" t="s">
        <v>2000</v>
      </c>
      <c r="J502" s="56" t="s">
        <v>172</v>
      </c>
      <c r="K502" s="56"/>
      <c r="L502" s="56" t="s">
        <v>2467</v>
      </c>
      <c r="M502" s="56" t="s">
        <v>2468</v>
      </c>
      <c r="N502" s="56">
        <v>40</v>
      </c>
      <c r="O502" s="56"/>
      <c r="P502" s="56">
        <v>1284</v>
      </c>
      <c r="Q502" s="56">
        <v>270</v>
      </c>
      <c r="R502" s="56"/>
      <c r="S502" s="56"/>
      <c r="T502" s="56">
        <v>100</v>
      </c>
      <c r="U502" s="56"/>
      <c r="V502" s="56"/>
      <c r="W502" s="56">
        <v>36</v>
      </c>
      <c r="X502" s="57">
        <f t="shared" si="13"/>
        <v>1618</v>
      </c>
      <c r="Y502" s="27">
        <v>2000</v>
      </c>
      <c r="Z502" s="57">
        <f t="shared" si="14"/>
        <v>3618</v>
      </c>
      <c r="AA502" s="56"/>
      <c r="AB502" s="137"/>
      <c r="AC502" s="15"/>
      <c r="AD502" s="56"/>
      <c r="AE502" s="56"/>
      <c r="AF502" s="56"/>
      <c r="AG502" s="56"/>
      <c r="AH502" s="56"/>
      <c r="AI502" s="56">
        <v>200</v>
      </c>
      <c r="AJ502" s="56">
        <v>-150</v>
      </c>
      <c r="AK502" s="56"/>
      <c r="AL502" s="56">
        <v>100</v>
      </c>
      <c r="AM502" s="56"/>
      <c r="AN502" s="56"/>
      <c r="AO502" s="56" t="s">
        <v>2469</v>
      </c>
      <c r="AP502" s="59"/>
      <c r="AQ502" s="60"/>
      <c r="AR502" s="59"/>
      <c r="AS502" s="59"/>
    </row>
    <row r="503" spans="1:45" ht="18.75" customHeight="1">
      <c r="A503" s="15">
        <v>45967</v>
      </c>
      <c r="B503" s="49" t="s">
        <v>211</v>
      </c>
      <c r="C503" s="27" t="s">
        <v>56</v>
      </c>
      <c r="D503" s="27" t="s">
        <v>41</v>
      </c>
      <c r="E503" s="50" t="s">
        <v>253</v>
      </c>
      <c r="F503" s="51" t="str">
        <f>IFERROR(VLOOKUP(E503,#REF!,2,0),"-")</f>
        <v>-</v>
      </c>
      <c r="G503" s="50" t="s">
        <v>35</v>
      </c>
      <c r="H503" s="56" t="s">
        <v>108</v>
      </c>
      <c r="I503" s="105" t="s">
        <v>2000</v>
      </c>
      <c r="J503" s="56"/>
      <c r="K503" s="56"/>
      <c r="L503" s="56"/>
      <c r="M503" s="56" t="s">
        <v>2470</v>
      </c>
      <c r="N503" s="56">
        <v>40</v>
      </c>
      <c r="O503" s="56"/>
      <c r="P503" s="56">
        <v>1284</v>
      </c>
      <c r="Q503" s="56">
        <v>270</v>
      </c>
      <c r="R503" s="56"/>
      <c r="S503" s="56"/>
      <c r="T503" s="56">
        <v>100</v>
      </c>
      <c r="U503" s="56"/>
      <c r="V503" s="56"/>
      <c r="W503" s="56">
        <v>36</v>
      </c>
      <c r="X503" s="57">
        <f t="shared" si="13"/>
        <v>1618</v>
      </c>
      <c r="Y503" s="27">
        <v>2000</v>
      </c>
      <c r="Z503" s="57">
        <f t="shared" si="14"/>
        <v>3618</v>
      </c>
      <c r="AA503" s="56"/>
      <c r="AB503" s="137"/>
      <c r="AC503" s="15"/>
      <c r="AD503" s="56"/>
      <c r="AE503" s="56"/>
      <c r="AF503" s="56"/>
      <c r="AG503" s="56"/>
      <c r="AH503" s="56"/>
      <c r="AI503" s="56">
        <v>200</v>
      </c>
      <c r="AJ503" s="56"/>
      <c r="AK503" s="56"/>
      <c r="AL503" s="56">
        <v>100</v>
      </c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45967</v>
      </c>
      <c r="B504" s="49" t="s">
        <v>211</v>
      </c>
      <c r="C504" s="27" t="s">
        <v>78</v>
      </c>
      <c r="D504" s="27" t="s">
        <v>41</v>
      </c>
      <c r="E504" s="50" t="s">
        <v>55</v>
      </c>
      <c r="F504" s="51" t="str">
        <f>IFERROR(VLOOKUP(E504,#REF!,2,0),"-")</f>
        <v>-</v>
      </c>
      <c r="G504" s="50" t="s">
        <v>35</v>
      </c>
      <c r="H504" s="56" t="s">
        <v>95</v>
      </c>
      <c r="I504" s="56" t="s">
        <v>2000</v>
      </c>
      <c r="J504" s="56" t="s">
        <v>172</v>
      </c>
      <c r="K504" s="56"/>
      <c r="L504" s="56" t="s">
        <v>2397</v>
      </c>
      <c r="M504" s="56" t="s">
        <v>2471</v>
      </c>
      <c r="N504" s="56">
        <v>40</v>
      </c>
      <c r="O504" s="56"/>
      <c r="P504" s="56">
        <v>1284</v>
      </c>
      <c r="Q504" s="56">
        <v>270</v>
      </c>
      <c r="R504" s="56">
        <v>1070</v>
      </c>
      <c r="S504" s="56"/>
      <c r="T504" s="56">
        <v>100</v>
      </c>
      <c r="U504" s="56"/>
      <c r="V504" s="56"/>
      <c r="W504" s="56">
        <v>36</v>
      </c>
      <c r="X504" s="57">
        <f t="shared" si="13"/>
        <v>2688</v>
      </c>
      <c r="Y504" s="27">
        <v>2000</v>
      </c>
      <c r="Z504" s="57">
        <f t="shared" si="14"/>
        <v>4688</v>
      </c>
      <c r="AA504" s="56"/>
      <c r="AB504" s="137"/>
      <c r="AC504" s="15"/>
      <c r="AD504" s="56"/>
      <c r="AE504" s="56"/>
      <c r="AF504" s="56"/>
      <c r="AG504" s="56"/>
      <c r="AH504" s="56"/>
      <c r="AI504" s="56">
        <v>200</v>
      </c>
      <c r="AJ504" s="56"/>
      <c r="AK504" s="56"/>
      <c r="AL504" s="56">
        <v>100</v>
      </c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45967</v>
      </c>
      <c r="B505" s="49" t="s">
        <v>211</v>
      </c>
      <c r="C505" s="27" t="s">
        <v>78</v>
      </c>
      <c r="D505" s="27" t="s">
        <v>41</v>
      </c>
      <c r="E505" s="50" t="s">
        <v>55</v>
      </c>
      <c r="F505" s="51" t="str">
        <f>IFERROR(VLOOKUP(E505,#REF!,2,0),"-")</f>
        <v>-</v>
      </c>
      <c r="G505" s="50" t="s">
        <v>35</v>
      </c>
      <c r="H505" s="56" t="s">
        <v>123</v>
      </c>
      <c r="I505" s="56" t="s">
        <v>2000</v>
      </c>
      <c r="J505" s="56" t="s">
        <v>250</v>
      </c>
      <c r="K505" s="56"/>
      <c r="L505" s="56">
        <v>259694068</v>
      </c>
      <c r="M505" s="56" t="s">
        <v>2472</v>
      </c>
      <c r="N505" s="56">
        <v>40</v>
      </c>
      <c r="O505" s="56"/>
      <c r="P505" s="56">
        <v>1284</v>
      </c>
      <c r="Q505" s="56">
        <v>267.5</v>
      </c>
      <c r="R505" s="56">
        <v>428</v>
      </c>
      <c r="S505" s="56"/>
      <c r="T505" s="56">
        <v>100</v>
      </c>
      <c r="U505" s="56"/>
      <c r="V505" s="56"/>
      <c r="W505" s="56">
        <v>36</v>
      </c>
      <c r="X505" s="57">
        <f t="shared" si="13"/>
        <v>2043.5</v>
      </c>
      <c r="Y505" s="27">
        <v>2000</v>
      </c>
      <c r="Z505" s="57">
        <f t="shared" si="14"/>
        <v>4043.5</v>
      </c>
      <c r="AA505" s="56"/>
      <c r="AB505" s="137"/>
      <c r="AC505" s="15"/>
      <c r="AD505" s="56"/>
      <c r="AE505" s="56"/>
      <c r="AF505" s="56"/>
      <c r="AG505" s="56"/>
      <c r="AH505" s="56"/>
      <c r="AI505" s="56">
        <v>200</v>
      </c>
      <c r="AJ505" s="56"/>
      <c r="AK505" s="56"/>
      <c r="AL505" s="56">
        <v>100</v>
      </c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45967</v>
      </c>
      <c r="B506" s="49" t="s">
        <v>21</v>
      </c>
      <c r="C506" s="27" t="s">
        <v>79</v>
      </c>
      <c r="D506" s="27" t="s">
        <v>41</v>
      </c>
      <c r="E506" s="50" t="s">
        <v>53</v>
      </c>
      <c r="F506" s="51" t="str">
        <f>IFERROR(VLOOKUP(E506,#REF!,2,0),"-")</f>
        <v>-</v>
      </c>
      <c r="G506" s="50" t="s">
        <v>24</v>
      </c>
      <c r="H506" s="56" t="s">
        <v>1856</v>
      </c>
      <c r="I506" s="105" t="s">
        <v>1795</v>
      </c>
      <c r="J506" s="56"/>
      <c r="K506" s="56"/>
      <c r="L506" s="56"/>
      <c r="M506" s="56" t="s">
        <v>51</v>
      </c>
      <c r="N506" s="56">
        <v>40</v>
      </c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13"/>
        <v>0</v>
      </c>
      <c r="Y506" s="27"/>
      <c r="Z506" s="57">
        <f t="shared" si="14"/>
        <v>0</v>
      </c>
      <c r="AA506" s="56"/>
      <c r="AB506" s="14" t="s">
        <v>2385</v>
      </c>
      <c r="AC506" s="15">
        <v>45990</v>
      </c>
      <c r="AD506" s="56"/>
      <c r="AE506" s="56"/>
      <c r="AF506" s="56"/>
      <c r="AG506" s="56"/>
      <c r="AH506" s="56"/>
      <c r="AI506" s="56">
        <v>500</v>
      </c>
      <c r="AJ506" s="56"/>
      <c r="AK506" s="56"/>
      <c r="AL506" s="56">
        <v>100</v>
      </c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45967</v>
      </c>
      <c r="B507" s="49" t="s">
        <v>211</v>
      </c>
      <c r="C507" s="27" t="s">
        <v>80</v>
      </c>
      <c r="D507" s="27" t="s">
        <v>41</v>
      </c>
      <c r="E507" s="50" t="s">
        <v>258</v>
      </c>
      <c r="F507" s="51" t="str">
        <f>IFERROR(VLOOKUP(E507,#REF!,2,0),"-")</f>
        <v>-</v>
      </c>
      <c r="G507" s="50" t="s">
        <v>35</v>
      </c>
      <c r="H507" s="56" t="s">
        <v>95</v>
      </c>
      <c r="I507" s="105" t="s">
        <v>2000</v>
      </c>
      <c r="J507" s="56" t="s">
        <v>172</v>
      </c>
      <c r="K507" s="56"/>
      <c r="L507" s="56" t="s">
        <v>2467</v>
      </c>
      <c r="M507" s="56" t="s">
        <v>2473</v>
      </c>
      <c r="N507" s="56">
        <v>40</v>
      </c>
      <c r="O507" s="56"/>
      <c r="P507" s="56">
        <v>1284</v>
      </c>
      <c r="Q507" s="56">
        <v>270</v>
      </c>
      <c r="R507" s="56"/>
      <c r="S507" s="56"/>
      <c r="T507" s="56">
        <v>100</v>
      </c>
      <c r="U507" s="56"/>
      <c r="V507" s="56"/>
      <c r="W507" s="56">
        <v>36</v>
      </c>
      <c r="X507" s="57">
        <f t="shared" si="13"/>
        <v>1618</v>
      </c>
      <c r="Y507" s="27">
        <v>2000</v>
      </c>
      <c r="Z507" s="57">
        <f t="shared" si="14"/>
        <v>3618</v>
      </c>
      <c r="AA507" s="56"/>
      <c r="AB507" s="137"/>
      <c r="AC507" s="56"/>
      <c r="AD507" s="56"/>
      <c r="AE507" s="56"/>
      <c r="AF507" s="56"/>
      <c r="AG507" s="56"/>
      <c r="AH507" s="56"/>
      <c r="AI507" s="56">
        <v>200</v>
      </c>
      <c r="AJ507" s="56"/>
      <c r="AK507" s="56"/>
      <c r="AL507" s="56">
        <v>100</v>
      </c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15">
        <v>45967</v>
      </c>
      <c r="B508" s="49" t="s">
        <v>211</v>
      </c>
      <c r="C508" s="27" t="s">
        <v>80</v>
      </c>
      <c r="D508" s="27" t="s">
        <v>41</v>
      </c>
      <c r="E508" s="50" t="s">
        <v>258</v>
      </c>
      <c r="F508" s="51" t="str">
        <f>IFERROR(VLOOKUP(E508,#REF!,2,0),"-")</f>
        <v>-</v>
      </c>
      <c r="G508" s="50" t="s">
        <v>35</v>
      </c>
      <c r="H508" s="56" t="s">
        <v>108</v>
      </c>
      <c r="I508" s="105" t="s">
        <v>2000</v>
      </c>
      <c r="J508" s="56" t="s">
        <v>250</v>
      </c>
      <c r="K508" s="56"/>
      <c r="L508" s="56">
        <v>260302890</v>
      </c>
      <c r="M508" s="56" t="s">
        <v>2474</v>
      </c>
      <c r="N508" s="56">
        <v>20</v>
      </c>
      <c r="O508" s="56"/>
      <c r="P508" s="56">
        <v>642</v>
      </c>
      <c r="Q508" s="56">
        <v>267.5</v>
      </c>
      <c r="R508" s="56">
        <v>374.5</v>
      </c>
      <c r="S508" s="56"/>
      <c r="T508" s="56">
        <v>100</v>
      </c>
      <c r="U508" s="56"/>
      <c r="V508" s="56"/>
      <c r="W508" s="56"/>
      <c r="X508" s="57">
        <f t="shared" si="13"/>
        <v>1384</v>
      </c>
      <c r="Y508" s="27">
        <v>2000</v>
      </c>
      <c r="Z508" s="57">
        <f t="shared" si="14"/>
        <v>3384</v>
      </c>
      <c r="AA508" s="56"/>
      <c r="AB508" s="137"/>
      <c r="AC508" s="56"/>
      <c r="AD508" s="56"/>
      <c r="AE508" s="56"/>
      <c r="AF508" s="56"/>
      <c r="AG508" s="56"/>
      <c r="AH508" s="56"/>
      <c r="AI508" s="56">
        <v>200</v>
      </c>
      <c r="AJ508" s="56"/>
      <c r="AK508" s="56"/>
      <c r="AL508" s="56">
        <v>100</v>
      </c>
      <c r="AM508" s="56"/>
      <c r="AN508" s="56"/>
      <c r="AO508" s="56"/>
      <c r="AP508" s="59"/>
      <c r="AQ508" s="60"/>
      <c r="AR508" s="59"/>
      <c r="AS508" s="59"/>
    </row>
    <row r="509" spans="1:45" ht="18.75" customHeight="1">
      <c r="A509" s="15">
        <v>45967</v>
      </c>
      <c r="B509" s="49" t="s">
        <v>42</v>
      </c>
      <c r="C509" s="27" t="s">
        <v>81</v>
      </c>
      <c r="D509" s="27" t="s">
        <v>41</v>
      </c>
      <c r="E509" s="50" t="s">
        <v>74</v>
      </c>
      <c r="F509" s="51" t="str">
        <f>IFERROR(VLOOKUP(E509,#REF!,2,0),"-")</f>
        <v>-</v>
      </c>
      <c r="G509" s="50" t="s">
        <v>35</v>
      </c>
      <c r="H509" s="56" t="s">
        <v>106</v>
      </c>
      <c r="I509" s="56" t="s">
        <v>1823</v>
      </c>
      <c r="J509" s="56" t="s">
        <v>107</v>
      </c>
      <c r="K509" s="56">
        <v>1668</v>
      </c>
      <c r="L509" s="56" t="s">
        <v>2420</v>
      </c>
      <c r="M509" s="56" t="s">
        <v>2475</v>
      </c>
      <c r="N509" s="56">
        <v>40</v>
      </c>
      <c r="O509" s="56"/>
      <c r="P509" s="56">
        <v>1300</v>
      </c>
      <c r="Q509" s="56">
        <v>250</v>
      </c>
      <c r="R509" s="56"/>
      <c r="S509" s="56"/>
      <c r="T509" s="56">
        <v>100</v>
      </c>
      <c r="U509" s="56"/>
      <c r="V509" s="56"/>
      <c r="W509" s="56"/>
      <c r="X509" s="57">
        <f t="shared" si="13"/>
        <v>1650</v>
      </c>
      <c r="Y509" s="27">
        <v>4310</v>
      </c>
      <c r="Z509" s="57">
        <f t="shared" si="14"/>
        <v>5960</v>
      </c>
      <c r="AA509" s="56"/>
      <c r="AB509" s="14" t="s">
        <v>2422</v>
      </c>
      <c r="AC509" s="15">
        <v>45971</v>
      </c>
      <c r="AD509" s="56"/>
      <c r="AE509" s="56"/>
      <c r="AF509" s="56"/>
      <c r="AG509" s="56"/>
      <c r="AH509" s="56"/>
      <c r="AI509" s="56">
        <v>350</v>
      </c>
      <c r="AJ509" s="56"/>
      <c r="AK509" s="56"/>
      <c r="AL509" s="56">
        <v>100</v>
      </c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45967</v>
      </c>
      <c r="B510" s="49" t="s">
        <v>30</v>
      </c>
      <c r="C510" s="27" t="s">
        <v>256</v>
      </c>
      <c r="D510" s="27" t="s">
        <v>41</v>
      </c>
      <c r="E510" s="50" t="s">
        <v>266</v>
      </c>
      <c r="F510" s="51" t="str">
        <f>IFERROR(VLOOKUP(E510,#REF!,2,0),"-")</f>
        <v>-</v>
      </c>
      <c r="G510" s="50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7">
        <f t="shared" si="13"/>
        <v>0</v>
      </c>
      <c r="Y510" s="27"/>
      <c r="Z510" s="57">
        <f t="shared" si="14"/>
        <v>0</v>
      </c>
      <c r="AA510" s="56"/>
      <c r="AB510" s="137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45967</v>
      </c>
      <c r="B511" s="49" t="s">
        <v>30</v>
      </c>
      <c r="C511" s="27" t="s">
        <v>259</v>
      </c>
      <c r="D511" s="27" t="s">
        <v>41</v>
      </c>
      <c r="E511" s="50" t="s">
        <v>219</v>
      </c>
      <c r="F511" s="51" t="str">
        <f>IFERROR(VLOOKUP(E511,#REF!,2,0),"-")</f>
        <v>-</v>
      </c>
      <c r="G511" s="50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7">
        <f t="shared" si="13"/>
        <v>0</v>
      </c>
      <c r="Y511" s="27"/>
      <c r="Z511" s="57">
        <f t="shared" si="14"/>
        <v>0</v>
      </c>
      <c r="AA511" s="56"/>
      <c r="AB511" s="137"/>
      <c r="AC511" s="15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15">
        <v>45967</v>
      </c>
      <c r="B512" s="49" t="s">
        <v>30</v>
      </c>
      <c r="C512" s="27" t="s">
        <v>282</v>
      </c>
      <c r="D512" s="27" t="s">
        <v>41</v>
      </c>
      <c r="E512" s="50" t="s">
        <v>32</v>
      </c>
      <c r="F512" s="51" t="str">
        <f>IFERROR(VLOOKUP(E512,#REF!,2,0),"-")</f>
        <v>-</v>
      </c>
      <c r="G512" s="50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7">
        <f t="shared" si="13"/>
        <v>0</v>
      </c>
      <c r="Y512" s="27"/>
      <c r="Z512" s="57">
        <f t="shared" si="14"/>
        <v>0</v>
      </c>
      <c r="AA512" s="56"/>
      <c r="AB512" s="137"/>
      <c r="AC512" s="15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9"/>
      <c r="AQ512" s="60"/>
      <c r="AR512" s="59"/>
      <c r="AS512" s="59"/>
    </row>
    <row r="513" spans="1:45" ht="18.75" customHeight="1">
      <c r="A513" s="80">
        <v>45967</v>
      </c>
      <c r="B513" s="81" t="s">
        <v>30</v>
      </c>
      <c r="C513" s="82" t="s">
        <v>1915</v>
      </c>
      <c r="D513" s="82" t="s">
        <v>41</v>
      </c>
      <c r="E513" s="83" t="s">
        <v>32</v>
      </c>
      <c r="F513" s="84" t="str">
        <f>IFERROR(VLOOKUP(E513,#REF!,2,0),"-")</f>
        <v>-</v>
      </c>
      <c r="G513" s="83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6">
        <f t="shared" si="13"/>
        <v>0</v>
      </c>
      <c r="Y513" s="82"/>
      <c r="Z513" s="86">
        <f t="shared" si="14"/>
        <v>0</v>
      </c>
      <c r="AA513" s="85"/>
      <c r="AB513" s="142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7"/>
      <c r="AQ513" s="88"/>
      <c r="AR513" s="87"/>
      <c r="AS513" s="87"/>
    </row>
    <row r="514" spans="1:45" ht="18.75" customHeight="1">
      <c r="A514" s="15">
        <v>45968</v>
      </c>
      <c r="B514" s="49" t="s">
        <v>42</v>
      </c>
      <c r="C514" s="27" t="s">
        <v>22</v>
      </c>
      <c r="D514" s="27" t="s">
        <v>23</v>
      </c>
      <c r="E514" s="50" t="s">
        <v>207</v>
      </c>
      <c r="F514" s="51" t="str">
        <f>IFERROR(VLOOKUP(E514,#REF!,2,0),"-")</f>
        <v>-</v>
      </c>
      <c r="G514" s="50" t="s">
        <v>35</v>
      </c>
      <c r="H514" s="56" t="s">
        <v>106</v>
      </c>
      <c r="I514" s="56" t="s">
        <v>1823</v>
      </c>
      <c r="J514" s="56" t="s">
        <v>107</v>
      </c>
      <c r="K514" s="56">
        <v>1668</v>
      </c>
      <c r="L514" s="56" t="s">
        <v>2420</v>
      </c>
      <c r="M514" s="56" t="s">
        <v>2476</v>
      </c>
      <c r="N514" s="56">
        <v>40</v>
      </c>
      <c r="O514" s="56"/>
      <c r="P514" s="56">
        <v>1300</v>
      </c>
      <c r="Q514" s="56">
        <v>250</v>
      </c>
      <c r="R514" s="56"/>
      <c r="S514" s="56"/>
      <c r="T514" s="56">
        <v>100</v>
      </c>
      <c r="U514" s="56"/>
      <c r="V514" s="56"/>
      <c r="W514" s="56"/>
      <c r="X514" s="57">
        <f t="shared" si="13"/>
        <v>1650</v>
      </c>
      <c r="Y514" s="27">
        <v>4310</v>
      </c>
      <c r="Z514" s="57">
        <f t="shared" si="14"/>
        <v>5960</v>
      </c>
      <c r="AA514" s="56"/>
      <c r="AB514" s="14" t="s">
        <v>2422</v>
      </c>
      <c r="AC514" s="15">
        <v>45971</v>
      </c>
      <c r="AD514" s="56"/>
      <c r="AE514" s="56"/>
      <c r="AF514" s="56"/>
      <c r="AG514" s="56"/>
      <c r="AH514" s="56"/>
      <c r="AI514" s="56">
        <v>350</v>
      </c>
      <c r="AJ514" s="56"/>
      <c r="AK514" s="56"/>
      <c r="AL514" s="56">
        <v>100</v>
      </c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45968</v>
      </c>
      <c r="B515" s="49" t="s">
        <v>42</v>
      </c>
      <c r="C515" s="27" t="s">
        <v>28</v>
      </c>
      <c r="D515" s="27" t="s">
        <v>23</v>
      </c>
      <c r="E515" s="50" t="s">
        <v>261</v>
      </c>
      <c r="F515" s="51" t="str">
        <f>IFERROR(VLOOKUP(E515,#REF!,2,0),"-")</f>
        <v>-</v>
      </c>
      <c r="G515" s="50" t="s">
        <v>35</v>
      </c>
      <c r="H515" s="56" t="s">
        <v>106</v>
      </c>
      <c r="I515" s="56" t="s">
        <v>1823</v>
      </c>
      <c r="J515" s="56" t="s">
        <v>107</v>
      </c>
      <c r="K515" s="56">
        <v>1668</v>
      </c>
      <c r="L515" s="56" t="s">
        <v>2420</v>
      </c>
      <c r="M515" s="56" t="s">
        <v>2477</v>
      </c>
      <c r="N515" s="56">
        <v>40</v>
      </c>
      <c r="O515" s="56"/>
      <c r="P515" s="56">
        <v>1300</v>
      </c>
      <c r="Q515" s="56">
        <v>250</v>
      </c>
      <c r="R515" s="56"/>
      <c r="S515" s="56"/>
      <c r="T515" s="56"/>
      <c r="U515" s="56"/>
      <c r="V515" s="56"/>
      <c r="W515" s="56"/>
      <c r="X515" s="57">
        <f t="shared" si="13"/>
        <v>1550</v>
      </c>
      <c r="Y515" s="27">
        <v>4310</v>
      </c>
      <c r="Z515" s="57">
        <f t="shared" si="14"/>
        <v>5860</v>
      </c>
      <c r="AA515" s="56"/>
      <c r="AB515" s="14" t="s">
        <v>2422</v>
      </c>
      <c r="AC515" s="15">
        <v>45971</v>
      </c>
      <c r="AD515" s="56"/>
      <c r="AE515" s="56"/>
      <c r="AF515" s="56"/>
      <c r="AG515" s="56"/>
      <c r="AH515" s="56"/>
      <c r="AI515" s="56">
        <v>350</v>
      </c>
      <c r="AJ515" s="56"/>
      <c r="AK515" s="56"/>
      <c r="AL515" s="56">
        <v>100</v>
      </c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45968</v>
      </c>
      <c r="B516" s="49" t="s">
        <v>68</v>
      </c>
      <c r="C516" s="27" t="s">
        <v>31</v>
      </c>
      <c r="D516" s="27" t="s">
        <v>23</v>
      </c>
      <c r="E516" s="50" t="s">
        <v>1895</v>
      </c>
      <c r="F516" s="51" t="str">
        <f>IFERROR(VLOOKUP(E516,#REF!,2,0),"-")</f>
        <v>-</v>
      </c>
      <c r="G516" s="50" t="s">
        <v>24</v>
      </c>
      <c r="H516" s="56" t="s">
        <v>69</v>
      </c>
      <c r="I516" s="56" t="s">
        <v>126</v>
      </c>
      <c r="J516" s="56"/>
      <c r="K516" s="56"/>
      <c r="L516" s="56"/>
      <c r="M516" s="56" t="s">
        <v>197</v>
      </c>
      <c r="N516" s="56">
        <v>40</v>
      </c>
      <c r="O516" s="56"/>
      <c r="P516" s="56"/>
      <c r="Q516" s="56"/>
      <c r="R516" s="56"/>
      <c r="S516" s="56"/>
      <c r="T516" s="56"/>
      <c r="U516" s="56"/>
      <c r="V516" s="56"/>
      <c r="W516" s="56"/>
      <c r="X516" s="57">
        <f t="shared" si="13"/>
        <v>0</v>
      </c>
      <c r="Y516" s="27"/>
      <c r="Z516" s="57">
        <f t="shared" si="14"/>
        <v>0</v>
      </c>
      <c r="AA516" s="56"/>
      <c r="AB516" s="137"/>
      <c r="AC516" s="56"/>
      <c r="AD516" s="56"/>
      <c r="AE516" s="56"/>
      <c r="AF516" s="56"/>
      <c r="AG516" s="56"/>
      <c r="AH516" s="56"/>
      <c r="AI516" s="56">
        <v>700</v>
      </c>
      <c r="AJ516" s="56"/>
      <c r="AK516" s="56"/>
      <c r="AL516" s="56">
        <v>100</v>
      </c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45968</v>
      </c>
      <c r="B517" s="49" t="s">
        <v>30</v>
      </c>
      <c r="C517" s="27" t="s">
        <v>33</v>
      </c>
      <c r="D517" s="27" t="s">
        <v>23</v>
      </c>
      <c r="E517" s="50" t="s">
        <v>2478</v>
      </c>
      <c r="F517" s="51" t="str">
        <f>IFERROR(VLOOKUP(E517,#REF!,2,0),"-")</f>
        <v>-</v>
      </c>
      <c r="G517" s="50"/>
      <c r="H517" s="56"/>
      <c r="I517" s="56" t="s">
        <v>2479</v>
      </c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13"/>
        <v>0</v>
      </c>
      <c r="Y517" s="27"/>
      <c r="Z517" s="57">
        <f t="shared" si="14"/>
        <v>0</v>
      </c>
      <c r="AA517" s="56"/>
      <c r="AB517" s="137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15">
        <v>45968</v>
      </c>
      <c r="B518" s="49" t="s">
        <v>68</v>
      </c>
      <c r="C518" s="27" t="s">
        <v>34</v>
      </c>
      <c r="D518" s="27" t="s">
        <v>23</v>
      </c>
      <c r="E518" s="50" t="s">
        <v>75</v>
      </c>
      <c r="F518" s="51" t="str">
        <f>IFERROR(VLOOKUP(E518,#REF!,2,0),"-")</f>
        <v>-</v>
      </c>
      <c r="G518" s="50" t="s">
        <v>24</v>
      </c>
      <c r="H518" s="56" t="s">
        <v>69</v>
      </c>
      <c r="I518" s="56" t="s">
        <v>126</v>
      </c>
      <c r="J518" s="56"/>
      <c r="K518" s="56"/>
      <c r="L518" s="56"/>
      <c r="M518" s="56" t="s">
        <v>2470</v>
      </c>
      <c r="N518" s="56">
        <v>40</v>
      </c>
      <c r="O518" s="56"/>
      <c r="P518" s="56"/>
      <c r="Q518" s="56"/>
      <c r="R518" s="56"/>
      <c r="S518" s="56"/>
      <c r="T518" s="56"/>
      <c r="U518" s="56"/>
      <c r="V518" s="56"/>
      <c r="W518" s="56"/>
      <c r="X518" s="57">
        <f t="shared" si="13"/>
        <v>0</v>
      </c>
      <c r="Y518" s="27"/>
      <c r="Z518" s="57">
        <f t="shared" si="14"/>
        <v>0</v>
      </c>
      <c r="AA518" s="56"/>
      <c r="AB518" s="137"/>
      <c r="AC518" s="56"/>
      <c r="AD518" s="56"/>
      <c r="AE518" s="56"/>
      <c r="AF518" s="56"/>
      <c r="AG518" s="56"/>
      <c r="AH518" s="56"/>
      <c r="AI518" s="56">
        <v>700</v>
      </c>
      <c r="AJ518" s="56"/>
      <c r="AK518" s="56"/>
      <c r="AL518" s="56">
        <v>100</v>
      </c>
      <c r="AM518" s="56"/>
      <c r="AN518" s="56"/>
      <c r="AO518" s="56"/>
      <c r="AP518" s="59"/>
      <c r="AQ518" s="60"/>
      <c r="AR518" s="59"/>
      <c r="AS518" s="59"/>
    </row>
    <row r="519" spans="1:45" ht="18.75" customHeight="1">
      <c r="A519" s="15">
        <v>45968</v>
      </c>
      <c r="B519" s="49" t="s">
        <v>42</v>
      </c>
      <c r="C519" s="27" t="s">
        <v>36</v>
      </c>
      <c r="D519" s="27" t="s">
        <v>23</v>
      </c>
      <c r="E519" s="50" t="s">
        <v>37</v>
      </c>
      <c r="F519" s="51" t="str">
        <f>IFERROR(VLOOKUP(E519,#REF!,2,0),"-")</f>
        <v>-</v>
      </c>
      <c r="G519" s="50" t="s">
        <v>35</v>
      </c>
      <c r="H519" s="56" t="s">
        <v>106</v>
      </c>
      <c r="I519" s="56" t="s">
        <v>1823</v>
      </c>
      <c r="J519" s="56" t="s">
        <v>107</v>
      </c>
      <c r="K519" s="56">
        <v>1668</v>
      </c>
      <c r="L519" s="56" t="s">
        <v>2420</v>
      </c>
      <c r="M519" s="56" t="s">
        <v>2480</v>
      </c>
      <c r="N519" s="56">
        <v>40</v>
      </c>
      <c r="O519" s="56"/>
      <c r="P519" s="56">
        <v>1300</v>
      </c>
      <c r="Q519" s="56">
        <v>250</v>
      </c>
      <c r="R519" s="56"/>
      <c r="S519" s="56"/>
      <c r="T519" s="56">
        <v>100</v>
      </c>
      <c r="U519" s="56"/>
      <c r="V519" s="56"/>
      <c r="W519" s="56"/>
      <c r="X519" s="57">
        <f t="shared" si="13"/>
        <v>1650</v>
      </c>
      <c r="Y519" s="27">
        <v>4310</v>
      </c>
      <c r="Z519" s="57">
        <f t="shared" si="14"/>
        <v>5960</v>
      </c>
      <c r="AA519" s="56"/>
      <c r="AB519" s="14" t="s">
        <v>2422</v>
      </c>
      <c r="AC519" s="15">
        <v>45971</v>
      </c>
      <c r="AD519" s="56"/>
      <c r="AE519" s="56"/>
      <c r="AF519" s="56"/>
      <c r="AG519" s="56"/>
      <c r="AH519" s="56"/>
      <c r="AI519" s="56">
        <v>350</v>
      </c>
      <c r="AJ519" s="56"/>
      <c r="AK519" s="56"/>
      <c r="AL519" s="56">
        <v>100</v>
      </c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45968</v>
      </c>
      <c r="B520" s="49" t="s">
        <v>1948</v>
      </c>
      <c r="C520" s="27" t="s">
        <v>39</v>
      </c>
      <c r="D520" s="27" t="s">
        <v>23</v>
      </c>
      <c r="E520" s="50" t="s">
        <v>151</v>
      </c>
      <c r="F520" s="51" t="str">
        <f>IFERROR(VLOOKUP(E520,#REF!,2,0),"-")</f>
        <v>-</v>
      </c>
      <c r="G520" s="50" t="s">
        <v>24</v>
      </c>
      <c r="H520" s="134" t="s">
        <v>2481</v>
      </c>
      <c r="I520" s="134" t="s">
        <v>2482</v>
      </c>
      <c r="J520" s="56"/>
      <c r="K520" s="56" t="s">
        <v>2483</v>
      </c>
      <c r="L520" s="56"/>
      <c r="M520" s="56" t="s">
        <v>38</v>
      </c>
      <c r="N520" s="56">
        <v>40</v>
      </c>
      <c r="O520" s="56"/>
      <c r="P520" s="56"/>
      <c r="Q520" s="56"/>
      <c r="R520" s="56"/>
      <c r="S520" s="56"/>
      <c r="T520" s="56"/>
      <c r="U520" s="56"/>
      <c r="V520" s="56"/>
      <c r="W520" s="56"/>
      <c r="X520" s="57">
        <f t="shared" si="13"/>
        <v>0</v>
      </c>
      <c r="Y520" s="27">
        <v>6500</v>
      </c>
      <c r="Z520" s="57">
        <f t="shared" si="14"/>
        <v>6500</v>
      </c>
      <c r="AA520" s="56"/>
      <c r="AB520" s="14" t="s">
        <v>2484</v>
      </c>
      <c r="AC520" s="15">
        <v>45971</v>
      </c>
      <c r="AD520" s="56"/>
      <c r="AE520" s="56"/>
      <c r="AF520" s="56"/>
      <c r="AG520" s="56"/>
      <c r="AH520" s="56"/>
      <c r="AI520" s="56">
        <v>350</v>
      </c>
      <c r="AJ520" s="56"/>
      <c r="AK520" s="56"/>
      <c r="AL520" s="56">
        <v>100</v>
      </c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15">
        <v>45968</v>
      </c>
      <c r="B521" s="49" t="s">
        <v>68</v>
      </c>
      <c r="C521" s="27" t="s">
        <v>52</v>
      </c>
      <c r="D521" s="27" t="s">
        <v>41</v>
      </c>
      <c r="E521" s="50" t="s">
        <v>1876</v>
      </c>
      <c r="F521" s="51" t="str">
        <f>IFERROR(VLOOKUP(E521,#REF!,2,0),"-")</f>
        <v>-</v>
      </c>
      <c r="G521" s="50" t="s">
        <v>24</v>
      </c>
      <c r="H521" s="56" t="s">
        <v>69</v>
      </c>
      <c r="I521" s="56" t="s">
        <v>126</v>
      </c>
      <c r="J521" s="56"/>
      <c r="K521" s="56"/>
      <c r="L521" s="56"/>
      <c r="M521" s="56" t="s">
        <v>59</v>
      </c>
      <c r="N521" s="56">
        <v>40</v>
      </c>
      <c r="O521" s="56"/>
      <c r="P521" s="56"/>
      <c r="Q521" s="56"/>
      <c r="R521" s="56"/>
      <c r="S521" s="56"/>
      <c r="T521" s="56"/>
      <c r="U521" s="56"/>
      <c r="V521" s="56"/>
      <c r="W521" s="56"/>
      <c r="X521" s="57">
        <f t="shared" si="13"/>
        <v>0</v>
      </c>
      <c r="Y521" s="27"/>
      <c r="Z521" s="57">
        <f t="shared" si="14"/>
        <v>0</v>
      </c>
      <c r="AA521" s="56"/>
      <c r="AB521" s="137"/>
      <c r="AC521" s="15"/>
      <c r="AD521" s="56"/>
      <c r="AE521" s="56"/>
      <c r="AF521" s="56"/>
      <c r="AG521" s="56"/>
      <c r="AH521" s="56"/>
      <c r="AI521" s="56">
        <v>700</v>
      </c>
      <c r="AJ521" s="56"/>
      <c r="AK521" s="56"/>
      <c r="AL521" s="56">
        <v>100</v>
      </c>
      <c r="AM521" s="56"/>
      <c r="AN521" s="56"/>
      <c r="AO521" s="56"/>
      <c r="AP521" s="59"/>
      <c r="AQ521" s="60"/>
      <c r="AR521" s="59"/>
      <c r="AS521" s="59"/>
    </row>
    <row r="522" spans="1:45" ht="18.75" customHeight="1">
      <c r="A522" s="15">
        <v>45968</v>
      </c>
      <c r="B522" s="49" t="s">
        <v>42</v>
      </c>
      <c r="C522" s="27" t="s">
        <v>44</v>
      </c>
      <c r="D522" s="27" t="s">
        <v>41</v>
      </c>
      <c r="E522" s="50" t="s">
        <v>222</v>
      </c>
      <c r="F522" s="51" t="str">
        <f>IFERROR(VLOOKUP(E522,#REF!,2,0),"-")</f>
        <v>-</v>
      </c>
      <c r="G522" s="50" t="s">
        <v>35</v>
      </c>
      <c r="H522" s="56" t="s">
        <v>252</v>
      </c>
      <c r="I522" s="56" t="s">
        <v>1830</v>
      </c>
      <c r="J522" s="56" t="s">
        <v>1892</v>
      </c>
      <c r="K522" s="56">
        <v>1732</v>
      </c>
      <c r="L522" s="56" t="s">
        <v>2485</v>
      </c>
      <c r="M522" s="56" t="s">
        <v>2486</v>
      </c>
      <c r="N522" s="56">
        <v>20</v>
      </c>
      <c r="O522" s="56"/>
      <c r="P522" s="56">
        <v>642</v>
      </c>
      <c r="Q522" s="56">
        <v>255</v>
      </c>
      <c r="R522" s="56"/>
      <c r="S522" s="56"/>
      <c r="T522" s="56"/>
      <c r="U522" s="56"/>
      <c r="V522" s="56"/>
      <c r="W522" s="56"/>
      <c r="X522" s="57">
        <f t="shared" si="13"/>
        <v>897</v>
      </c>
      <c r="Y522" s="27">
        <v>4310</v>
      </c>
      <c r="Z522" s="57">
        <f t="shared" si="14"/>
        <v>5207</v>
      </c>
      <c r="AA522" s="56"/>
      <c r="AB522" s="14" t="s">
        <v>2487</v>
      </c>
      <c r="AC522" s="15">
        <v>45971</v>
      </c>
      <c r="AD522" s="56"/>
      <c r="AE522" s="56"/>
      <c r="AF522" s="56"/>
      <c r="AG522" s="56"/>
      <c r="AH522" s="56"/>
      <c r="AI522" s="56">
        <v>350</v>
      </c>
      <c r="AJ522" s="56"/>
      <c r="AK522" s="56"/>
      <c r="AL522" s="56">
        <v>100</v>
      </c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45968</v>
      </c>
      <c r="B523" s="49" t="s">
        <v>68</v>
      </c>
      <c r="C523" s="27" t="s">
        <v>46</v>
      </c>
      <c r="D523" s="27" t="s">
        <v>41</v>
      </c>
      <c r="E523" s="50" t="s">
        <v>275</v>
      </c>
      <c r="F523" s="51" t="str">
        <f>IFERROR(VLOOKUP(E523,#REF!,2,0),"-")</f>
        <v>-</v>
      </c>
      <c r="G523" s="50" t="s">
        <v>24</v>
      </c>
      <c r="H523" s="56" t="s">
        <v>69</v>
      </c>
      <c r="I523" s="56" t="s">
        <v>126</v>
      </c>
      <c r="J523" s="56"/>
      <c r="K523" s="56"/>
      <c r="L523" s="56"/>
      <c r="M523" s="56" t="s">
        <v>2462</v>
      </c>
      <c r="N523" s="56">
        <v>40</v>
      </c>
      <c r="O523" s="56"/>
      <c r="P523" s="56"/>
      <c r="Q523" s="56"/>
      <c r="R523" s="56"/>
      <c r="S523" s="56"/>
      <c r="T523" s="56"/>
      <c r="U523" s="56"/>
      <c r="V523" s="56"/>
      <c r="W523" s="56"/>
      <c r="X523" s="57">
        <f t="shared" si="13"/>
        <v>0</v>
      </c>
      <c r="Y523" s="27"/>
      <c r="Z523" s="57">
        <f t="shared" si="14"/>
        <v>0</v>
      </c>
      <c r="AA523" s="56"/>
      <c r="AB523" s="137"/>
      <c r="AC523" s="15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45968</v>
      </c>
      <c r="B524" s="49" t="s">
        <v>68</v>
      </c>
      <c r="C524" s="27" t="s">
        <v>47</v>
      </c>
      <c r="D524" s="27" t="s">
        <v>41</v>
      </c>
      <c r="E524" s="50" t="s">
        <v>286</v>
      </c>
      <c r="F524" s="51" t="str">
        <f>IFERROR(VLOOKUP(E524,#REF!,2,0),"-")</f>
        <v>-</v>
      </c>
      <c r="G524" s="50" t="s">
        <v>24</v>
      </c>
      <c r="H524" s="56" t="s">
        <v>69</v>
      </c>
      <c r="I524" s="56" t="s">
        <v>126</v>
      </c>
      <c r="J524" s="56"/>
      <c r="K524" s="56"/>
      <c r="L524" s="56"/>
      <c r="M524" s="56" t="s">
        <v>2473</v>
      </c>
      <c r="N524" s="56">
        <v>40</v>
      </c>
      <c r="O524" s="56"/>
      <c r="P524" s="56"/>
      <c r="Q524" s="56"/>
      <c r="R524" s="56"/>
      <c r="S524" s="56"/>
      <c r="T524" s="56"/>
      <c r="U524" s="56"/>
      <c r="V524" s="56"/>
      <c r="W524" s="56"/>
      <c r="X524" s="57">
        <f t="shared" si="13"/>
        <v>0</v>
      </c>
      <c r="Y524" s="27"/>
      <c r="Z524" s="57">
        <f t="shared" si="14"/>
        <v>0</v>
      </c>
      <c r="AA524" s="56"/>
      <c r="AB524" s="137"/>
      <c r="AC524" s="56"/>
      <c r="AD524" s="56"/>
      <c r="AE524" s="56"/>
      <c r="AF524" s="56"/>
      <c r="AG524" s="56"/>
      <c r="AH524" s="56"/>
      <c r="AI524" s="56">
        <v>700</v>
      </c>
      <c r="AJ524" s="56">
        <v>150</v>
      </c>
      <c r="AK524" s="56"/>
      <c r="AL524" s="56">
        <v>100</v>
      </c>
      <c r="AM524" s="56"/>
      <c r="AN524" s="56"/>
      <c r="AO524" s="56" t="s">
        <v>2459</v>
      </c>
      <c r="AP524" s="59"/>
      <c r="AQ524" s="60"/>
      <c r="AR524" s="59"/>
      <c r="AS524" s="59"/>
    </row>
    <row r="525" spans="1:45" ht="18.75" customHeight="1">
      <c r="A525" s="15">
        <v>45968</v>
      </c>
      <c r="B525" s="49" t="s">
        <v>211</v>
      </c>
      <c r="C525" s="27" t="s">
        <v>50</v>
      </c>
      <c r="D525" s="27" t="s">
        <v>41</v>
      </c>
      <c r="E525" s="50" t="s">
        <v>2414</v>
      </c>
      <c r="F525" s="51" t="str">
        <f>IFERROR(VLOOKUP(E525,#REF!,2,0),"-")</f>
        <v>-</v>
      </c>
      <c r="G525" s="50" t="s">
        <v>29</v>
      </c>
      <c r="H525" s="56" t="s">
        <v>118</v>
      </c>
      <c r="I525" s="56" t="s">
        <v>1743</v>
      </c>
      <c r="J525" s="56" t="s">
        <v>252</v>
      </c>
      <c r="K525" s="56"/>
      <c r="L525" s="98" t="s">
        <v>2488</v>
      </c>
      <c r="M525" s="56" t="s">
        <v>2489</v>
      </c>
      <c r="N525" s="56">
        <v>40</v>
      </c>
      <c r="O525" s="56"/>
      <c r="P525" s="56">
        <v>856</v>
      </c>
      <c r="Q525" s="56">
        <v>249.99</v>
      </c>
      <c r="R525" s="56"/>
      <c r="S525" s="56"/>
      <c r="T525" s="56">
        <v>130</v>
      </c>
      <c r="U525" s="56"/>
      <c r="V525" s="56"/>
      <c r="W525" s="56"/>
      <c r="X525" s="57">
        <f t="shared" si="13"/>
        <v>1235.99</v>
      </c>
      <c r="Y525" s="27">
        <v>4000</v>
      </c>
      <c r="Z525" s="57">
        <f t="shared" si="14"/>
        <v>5235.99</v>
      </c>
      <c r="AA525" s="56"/>
      <c r="AB525" s="137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9"/>
      <c r="AQ525" s="60"/>
      <c r="AR525" s="59"/>
      <c r="AS525" s="59"/>
    </row>
    <row r="526" spans="1:45" ht="18.75" customHeight="1">
      <c r="A526" s="15">
        <v>45968</v>
      </c>
      <c r="B526" s="49" t="s">
        <v>68</v>
      </c>
      <c r="C526" s="27" t="s">
        <v>54</v>
      </c>
      <c r="D526" s="27" t="s">
        <v>41</v>
      </c>
      <c r="E526" s="50" t="s">
        <v>227</v>
      </c>
      <c r="F526" s="51" t="str">
        <f>IFERROR(VLOOKUP(E526,#REF!,2,0),"-")</f>
        <v>-</v>
      </c>
      <c r="G526" s="50" t="s">
        <v>24</v>
      </c>
      <c r="H526" s="56" t="s">
        <v>69</v>
      </c>
      <c r="I526" s="56" t="s">
        <v>126</v>
      </c>
      <c r="J526" s="56"/>
      <c r="K526" s="56"/>
      <c r="L526" s="56"/>
      <c r="M526" s="56" t="s">
        <v>49</v>
      </c>
      <c r="N526" s="56">
        <v>40</v>
      </c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si="13"/>
        <v>0</v>
      </c>
      <c r="Y526" s="27"/>
      <c r="Z526" s="57">
        <f t="shared" si="14"/>
        <v>0</v>
      </c>
      <c r="AA526" s="56"/>
      <c r="AB526" s="137"/>
      <c r="AC526" s="15"/>
      <c r="AD526" s="56"/>
      <c r="AE526" s="56"/>
      <c r="AF526" s="56"/>
      <c r="AG526" s="56"/>
      <c r="AH526" s="56"/>
      <c r="AI526" s="56">
        <v>700</v>
      </c>
      <c r="AJ526" s="56"/>
      <c r="AK526" s="56"/>
      <c r="AL526" s="56">
        <v>100</v>
      </c>
      <c r="AM526" s="56"/>
      <c r="AN526" s="56"/>
      <c r="AO526" s="56"/>
      <c r="AP526" s="59"/>
      <c r="AQ526" s="60"/>
      <c r="AR526" s="59"/>
      <c r="AS526" s="59"/>
    </row>
    <row r="527" spans="1:45" ht="18.75" customHeight="1">
      <c r="A527" s="15">
        <v>45968</v>
      </c>
      <c r="B527" s="49" t="s">
        <v>42</v>
      </c>
      <c r="C527" s="27" t="s">
        <v>56</v>
      </c>
      <c r="D527" s="27" t="s">
        <v>41</v>
      </c>
      <c r="E527" s="50" t="s">
        <v>253</v>
      </c>
      <c r="F527" s="51" t="str">
        <f>IFERROR(VLOOKUP(E527,#REF!,2,0),"-")</f>
        <v>-</v>
      </c>
      <c r="G527" s="50" t="s">
        <v>35</v>
      </c>
      <c r="H527" s="56" t="s">
        <v>252</v>
      </c>
      <c r="I527" s="56" t="s">
        <v>1830</v>
      </c>
      <c r="J527" s="56" t="s">
        <v>1892</v>
      </c>
      <c r="K527" s="56">
        <v>1732</v>
      </c>
      <c r="L527" s="56" t="s">
        <v>2485</v>
      </c>
      <c r="M527" s="56" t="s">
        <v>2490</v>
      </c>
      <c r="N527" s="56">
        <v>40</v>
      </c>
      <c r="O527" s="56"/>
      <c r="P527" s="56">
        <v>1284</v>
      </c>
      <c r="Q527" s="56">
        <v>255</v>
      </c>
      <c r="R527" s="56"/>
      <c r="S527" s="56"/>
      <c r="T527" s="56">
        <v>100</v>
      </c>
      <c r="U527" s="56"/>
      <c r="V527" s="56"/>
      <c r="W527" s="56"/>
      <c r="X527" s="57">
        <f t="shared" si="13"/>
        <v>1639</v>
      </c>
      <c r="Y527" s="27">
        <v>4310</v>
      </c>
      <c r="Z527" s="57">
        <f t="shared" si="14"/>
        <v>5949</v>
      </c>
      <c r="AA527" s="56"/>
      <c r="AB527" s="14" t="s">
        <v>2487</v>
      </c>
      <c r="AC527" s="15">
        <v>45971</v>
      </c>
      <c r="AD527" s="56"/>
      <c r="AE527" s="56"/>
      <c r="AF527" s="56"/>
      <c r="AG527" s="56"/>
      <c r="AH527" s="56"/>
      <c r="AI527" s="56">
        <v>350</v>
      </c>
      <c r="AJ527" s="56"/>
      <c r="AK527" s="56"/>
      <c r="AL527" s="56">
        <v>100</v>
      </c>
      <c r="AM527" s="56"/>
      <c r="AN527" s="56"/>
      <c r="AO527" s="56"/>
      <c r="AP527" s="59"/>
      <c r="AQ527" s="60"/>
      <c r="AR527" s="59"/>
      <c r="AS527" s="59"/>
    </row>
    <row r="528" spans="1:45" ht="18.75" customHeight="1">
      <c r="A528" s="15">
        <v>45968</v>
      </c>
      <c r="B528" s="49" t="s">
        <v>68</v>
      </c>
      <c r="C528" s="27" t="s">
        <v>78</v>
      </c>
      <c r="D528" s="27" t="s">
        <v>41</v>
      </c>
      <c r="E528" s="50" t="s">
        <v>55</v>
      </c>
      <c r="F528" s="51" t="str">
        <f>IFERROR(VLOOKUP(E528,#REF!,2,0),"-")</f>
        <v>-</v>
      </c>
      <c r="G528" s="50" t="s">
        <v>24</v>
      </c>
      <c r="H528" s="56" t="s">
        <v>69</v>
      </c>
      <c r="I528" s="56" t="s">
        <v>126</v>
      </c>
      <c r="J528" s="56"/>
      <c r="K528" s="56"/>
      <c r="L528" s="56"/>
      <c r="M528" s="56" t="s">
        <v>51</v>
      </c>
      <c r="N528" s="56">
        <v>40</v>
      </c>
      <c r="O528" s="56"/>
      <c r="P528" s="56"/>
      <c r="Q528" s="56"/>
      <c r="R528" s="56"/>
      <c r="S528" s="56"/>
      <c r="T528" s="56"/>
      <c r="U528" s="56"/>
      <c r="V528" s="56"/>
      <c r="W528" s="56"/>
      <c r="X528" s="57">
        <f t="shared" si="13"/>
        <v>0</v>
      </c>
      <c r="Y528" s="27"/>
      <c r="Z528" s="57">
        <f t="shared" si="14"/>
        <v>0</v>
      </c>
      <c r="AA528" s="56"/>
      <c r="AB528" s="137"/>
      <c r="AC528" s="15"/>
      <c r="AD528" s="56"/>
      <c r="AE528" s="56"/>
      <c r="AF528" s="56"/>
      <c r="AG528" s="56"/>
      <c r="AH528" s="56"/>
      <c r="AI528" s="56">
        <v>700</v>
      </c>
      <c r="AJ528" s="56"/>
      <c r="AK528" s="56"/>
      <c r="AL528" s="56">
        <v>100</v>
      </c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45968</v>
      </c>
      <c r="B529" s="49" t="s">
        <v>42</v>
      </c>
      <c r="C529" s="27" t="s">
        <v>79</v>
      </c>
      <c r="D529" s="27" t="s">
        <v>41</v>
      </c>
      <c r="E529" s="50" t="s">
        <v>53</v>
      </c>
      <c r="F529" s="51" t="str">
        <f>IFERROR(VLOOKUP(E529,#REF!,2,0),"-")</f>
        <v>-</v>
      </c>
      <c r="G529" s="50" t="s">
        <v>35</v>
      </c>
      <c r="H529" s="56" t="s">
        <v>252</v>
      </c>
      <c r="I529" s="56" t="s">
        <v>1830</v>
      </c>
      <c r="J529" s="56" t="s">
        <v>1892</v>
      </c>
      <c r="K529" s="56">
        <v>1732</v>
      </c>
      <c r="L529" s="56" t="s">
        <v>2485</v>
      </c>
      <c r="M529" s="56" t="s">
        <v>2491</v>
      </c>
      <c r="N529" s="56">
        <v>40</v>
      </c>
      <c r="O529" s="56"/>
      <c r="P529" s="56">
        <v>1284</v>
      </c>
      <c r="Q529" s="56">
        <v>255</v>
      </c>
      <c r="R529" s="56"/>
      <c r="S529" s="56"/>
      <c r="T529" s="56">
        <v>100</v>
      </c>
      <c r="U529" s="56"/>
      <c r="V529" s="56"/>
      <c r="W529" s="56"/>
      <c r="X529" s="57">
        <f t="shared" si="13"/>
        <v>1639</v>
      </c>
      <c r="Y529" s="27">
        <v>4310</v>
      </c>
      <c r="Z529" s="57">
        <f t="shared" si="14"/>
        <v>5949</v>
      </c>
      <c r="AA529" s="56"/>
      <c r="AB529" s="14" t="s">
        <v>2487</v>
      </c>
      <c r="AC529" s="15">
        <v>45971</v>
      </c>
      <c r="AD529" s="56"/>
      <c r="AE529" s="56"/>
      <c r="AF529" s="56"/>
      <c r="AG529" s="56"/>
      <c r="AH529" s="56"/>
      <c r="AI529" s="56">
        <v>350</v>
      </c>
      <c r="AJ529" s="56"/>
      <c r="AK529" s="56"/>
      <c r="AL529" s="56">
        <v>100</v>
      </c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45968</v>
      </c>
      <c r="B530" s="49" t="s">
        <v>42</v>
      </c>
      <c r="C530" s="27" t="s">
        <v>80</v>
      </c>
      <c r="D530" s="27" t="s">
        <v>41</v>
      </c>
      <c r="E530" s="50" t="s">
        <v>258</v>
      </c>
      <c r="F530" s="51" t="str">
        <f>IFERROR(VLOOKUP(E530,#REF!,2,0),"-")</f>
        <v>-</v>
      </c>
      <c r="G530" s="50" t="s">
        <v>35</v>
      </c>
      <c r="H530" s="56" t="s">
        <v>252</v>
      </c>
      <c r="I530" s="56" t="s">
        <v>1830</v>
      </c>
      <c r="J530" s="56" t="s">
        <v>1892</v>
      </c>
      <c r="K530" s="56">
        <v>1732</v>
      </c>
      <c r="L530" s="56" t="s">
        <v>2485</v>
      </c>
      <c r="M530" s="56" t="s">
        <v>2492</v>
      </c>
      <c r="N530" s="56">
        <v>20</v>
      </c>
      <c r="O530" s="56"/>
      <c r="P530" s="56">
        <v>642</v>
      </c>
      <c r="Q530" s="56">
        <v>255</v>
      </c>
      <c r="R530" s="56"/>
      <c r="S530" s="56"/>
      <c r="T530" s="56">
        <v>100</v>
      </c>
      <c r="U530" s="56"/>
      <c r="V530" s="56"/>
      <c r="W530" s="56"/>
      <c r="X530" s="57">
        <f t="shared" si="13"/>
        <v>997</v>
      </c>
      <c r="Y530" s="27">
        <v>4310</v>
      </c>
      <c r="Z530" s="57">
        <f t="shared" si="14"/>
        <v>5307</v>
      </c>
      <c r="AA530" s="56"/>
      <c r="AB530" s="14" t="s">
        <v>2487</v>
      </c>
      <c r="AC530" s="15">
        <v>45971</v>
      </c>
      <c r="AD530" s="56"/>
      <c r="AE530" s="56"/>
      <c r="AF530" s="56"/>
      <c r="AG530" s="56"/>
      <c r="AH530" s="56"/>
      <c r="AI530" s="56">
        <v>350</v>
      </c>
      <c r="AJ530" s="56"/>
      <c r="AK530" s="56"/>
      <c r="AL530" s="56">
        <v>100</v>
      </c>
      <c r="AM530" s="56"/>
      <c r="AN530" s="56"/>
      <c r="AO530" s="56"/>
      <c r="AP530" s="59"/>
      <c r="AQ530" s="60"/>
      <c r="AR530" s="59"/>
      <c r="AS530" s="59"/>
    </row>
    <row r="531" spans="1:45" ht="18.75" customHeight="1">
      <c r="A531" s="15">
        <v>45968</v>
      </c>
      <c r="B531" s="49" t="s">
        <v>68</v>
      </c>
      <c r="C531" s="27" t="s">
        <v>81</v>
      </c>
      <c r="D531" s="27" t="s">
        <v>41</v>
      </c>
      <c r="E531" s="50" t="s">
        <v>74</v>
      </c>
      <c r="F531" s="51" t="str">
        <f>IFERROR(VLOOKUP(E531,#REF!,2,0),"-")</f>
        <v>-</v>
      </c>
      <c r="G531" s="50" t="s">
        <v>24</v>
      </c>
      <c r="H531" s="56" t="s">
        <v>69</v>
      </c>
      <c r="I531" s="56" t="s">
        <v>126</v>
      </c>
      <c r="J531" s="56"/>
      <c r="K531" s="56"/>
      <c r="L531" s="56"/>
      <c r="M531" s="56" t="s">
        <v>57</v>
      </c>
      <c r="N531" s="56">
        <v>40</v>
      </c>
      <c r="O531" s="56"/>
      <c r="P531" s="56"/>
      <c r="Q531" s="56"/>
      <c r="R531" s="56"/>
      <c r="S531" s="56"/>
      <c r="T531" s="56"/>
      <c r="U531" s="56"/>
      <c r="V531" s="56"/>
      <c r="W531" s="56"/>
      <c r="X531" s="57">
        <f t="shared" si="13"/>
        <v>0</v>
      </c>
      <c r="Y531" s="27"/>
      <c r="Z531" s="57">
        <f t="shared" si="14"/>
        <v>0</v>
      </c>
      <c r="AA531" s="56"/>
      <c r="AB531" s="137"/>
      <c r="AC531" s="56"/>
      <c r="AD531" s="56"/>
      <c r="AE531" s="56"/>
      <c r="AF531" s="56"/>
      <c r="AG531" s="56"/>
      <c r="AH531" s="56"/>
      <c r="AI531" s="56">
        <v>700</v>
      </c>
      <c r="AJ531" s="56"/>
      <c r="AK531" s="56"/>
      <c r="AL531" s="56">
        <v>100</v>
      </c>
      <c r="AM531" s="56"/>
      <c r="AN531" s="56"/>
      <c r="AO531" s="56"/>
      <c r="AP531" s="59"/>
      <c r="AQ531" s="60"/>
      <c r="AR531" s="59"/>
      <c r="AS531" s="59"/>
    </row>
    <row r="532" spans="1:45" ht="18.75" customHeight="1">
      <c r="A532" s="15">
        <v>45968</v>
      </c>
      <c r="B532" s="49" t="s">
        <v>211</v>
      </c>
      <c r="C532" s="27" t="s">
        <v>256</v>
      </c>
      <c r="D532" s="27" t="s">
        <v>41</v>
      </c>
      <c r="E532" s="50" t="s">
        <v>266</v>
      </c>
      <c r="F532" s="51" t="str">
        <f>IFERROR(VLOOKUP(E532,#REF!,2,0),"-")</f>
        <v>-</v>
      </c>
      <c r="G532" s="50" t="s">
        <v>29</v>
      </c>
      <c r="H532" s="56" t="s">
        <v>118</v>
      </c>
      <c r="I532" s="56" t="s">
        <v>1743</v>
      </c>
      <c r="J532" s="56" t="s">
        <v>252</v>
      </c>
      <c r="K532" s="56"/>
      <c r="L532" s="98" t="s">
        <v>2488</v>
      </c>
      <c r="M532" s="56" t="s">
        <v>2493</v>
      </c>
      <c r="N532" s="56">
        <v>40</v>
      </c>
      <c r="O532" s="56"/>
      <c r="P532" s="56">
        <v>856</v>
      </c>
      <c r="Q532" s="56">
        <v>249.99</v>
      </c>
      <c r="R532" s="56"/>
      <c r="S532" s="56"/>
      <c r="T532" s="56">
        <v>130</v>
      </c>
      <c r="U532" s="56"/>
      <c r="V532" s="56"/>
      <c r="W532" s="56"/>
      <c r="X532" s="57">
        <f t="shared" si="13"/>
        <v>1235.99</v>
      </c>
      <c r="Y532" s="27">
        <v>4000</v>
      </c>
      <c r="Z532" s="57">
        <f t="shared" si="14"/>
        <v>5235.99</v>
      </c>
      <c r="AA532" s="56"/>
      <c r="AB532" s="137"/>
      <c r="AC532" s="56"/>
      <c r="AD532" s="56"/>
      <c r="AE532" s="56"/>
      <c r="AF532" s="56"/>
      <c r="AG532" s="56"/>
      <c r="AH532" s="56"/>
      <c r="AI532" s="56">
        <v>350</v>
      </c>
      <c r="AJ532" s="56"/>
      <c r="AK532" s="56"/>
      <c r="AL532" s="56">
        <v>100</v>
      </c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45968</v>
      </c>
      <c r="B533" s="49" t="s">
        <v>211</v>
      </c>
      <c r="C533" s="27" t="s">
        <v>259</v>
      </c>
      <c r="D533" s="27" t="s">
        <v>41</v>
      </c>
      <c r="E533" s="50" t="s">
        <v>219</v>
      </c>
      <c r="F533" s="51" t="str">
        <f>IFERROR(VLOOKUP(E533,#REF!,2,0),"-")</f>
        <v>-</v>
      </c>
      <c r="G533" s="50" t="s">
        <v>29</v>
      </c>
      <c r="H533" s="56" t="s">
        <v>118</v>
      </c>
      <c r="I533" s="56" t="s">
        <v>1743</v>
      </c>
      <c r="J533" s="56" t="s">
        <v>252</v>
      </c>
      <c r="K533" s="56"/>
      <c r="L533" s="98" t="s">
        <v>2488</v>
      </c>
      <c r="M533" s="56" t="s">
        <v>2494</v>
      </c>
      <c r="N533" s="56">
        <v>20</v>
      </c>
      <c r="O533" s="56"/>
      <c r="P533" s="56">
        <v>677.99</v>
      </c>
      <c r="Q533" s="56"/>
      <c r="R533" s="56"/>
      <c r="S533" s="56"/>
      <c r="T533" s="56">
        <v>130</v>
      </c>
      <c r="U533" s="56"/>
      <c r="V533" s="56"/>
      <c r="W533" s="56"/>
      <c r="X533" s="57">
        <f t="shared" si="13"/>
        <v>807.99</v>
      </c>
      <c r="Y533" s="27">
        <v>4000</v>
      </c>
      <c r="Z533" s="57">
        <f t="shared" si="14"/>
        <v>4807.99</v>
      </c>
      <c r="AA533" s="56"/>
      <c r="AB533" s="137"/>
      <c r="AC533" s="56"/>
      <c r="AD533" s="56"/>
      <c r="AE533" s="56"/>
      <c r="AF533" s="56"/>
      <c r="AG533" s="56"/>
      <c r="AH533" s="56"/>
      <c r="AI533" s="56">
        <v>350</v>
      </c>
      <c r="AJ533" s="56"/>
      <c r="AK533" s="56"/>
      <c r="AL533" s="56">
        <v>100</v>
      </c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15">
        <v>45968</v>
      </c>
      <c r="B534" s="49" t="s">
        <v>1948</v>
      </c>
      <c r="C534" s="27" t="s">
        <v>282</v>
      </c>
      <c r="D534" s="27" t="s">
        <v>41</v>
      </c>
      <c r="E534" s="50" t="s">
        <v>1926</v>
      </c>
      <c r="F534" s="51" t="str">
        <f>IFERROR(VLOOKUP(E534,#REF!,2,0),"-")</f>
        <v>-</v>
      </c>
      <c r="G534" s="50" t="s">
        <v>29</v>
      </c>
      <c r="H534" s="56" t="s">
        <v>119</v>
      </c>
      <c r="I534" s="56" t="s">
        <v>71</v>
      </c>
      <c r="J534" s="56" t="s">
        <v>132</v>
      </c>
      <c r="K534" s="56" t="s">
        <v>2495</v>
      </c>
      <c r="L534" s="56" t="s">
        <v>2496</v>
      </c>
      <c r="M534" s="56" t="s">
        <v>2497</v>
      </c>
      <c r="N534" s="56">
        <v>20</v>
      </c>
      <c r="O534" s="56"/>
      <c r="P534" s="56">
        <v>677.99</v>
      </c>
      <c r="Q534" s="56"/>
      <c r="R534" s="56"/>
      <c r="S534" s="56"/>
      <c r="T534" s="56">
        <v>130</v>
      </c>
      <c r="U534" s="56"/>
      <c r="V534" s="56"/>
      <c r="W534" s="56"/>
      <c r="X534" s="57">
        <f t="shared" si="13"/>
        <v>807.99</v>
      </c>
      <c r="Y534" s="27">
        <v>3800</v>
      </c>
      <c r="Z534" s="57">
        <f t="shared" si="14"/>
        <v>4607.99</v>
      </c>
      <c r="AA534" s="56"/>
      <c r="AB534" s="14" t="s">
        <v>2498</v>
      </c>
      <c r="AC534" s="15">
        <v>45972</v>
      </c>
      <c r="AD534" s="56"/>
      <c r="AE534" s="56"/>
      <c r="AF534" s="56"/>
      <c r="AG534" s="56"/>
      <c r="AH534" s="56"/>
      <c r="AI534" s="56">
        <v>350</v>
      </c>
      <c r="AJ534" s="56"/>
      <c r="AK534" s="56"/>
      <c r="AL534" s="56">
        <v>100</v>
      </c>
      <c r="AM534" s="56"/>
      <c r="AN534" s="56"/>
      <c r="AO534" s="56" t="s">
        <v>2499</v>
      </c>
      <c r="AP534" s="59"/>
      <c r="AQ534" s="60"/>
      <c r="AR534" s="59"/>
      <c r="AS534" s="59"/>
    </row>
    <row r="535" spans="1:45" ht="18.75" customHeight="1">
      <c r="A535" s="80">
        <v>45968</v>
      </c>
      <c r="B535" s="81" t="s">
        <v>30</v>
      </c>
      <c r="C535" s="82" t="s">
        <v>1915</v>
      </c>
      <c r="D535" s="82" t="s">
        <v>41</v>
      </c>
      <c r="E535" s="83" t="s">
        <v>32</v>
      </c>
      <c r="F535" s="84" t="str">
        <f>IFERROR(VLOOKUP(E535,#REF!,2,0),"-")</f>
        <v>-</v>
      </c>
      <c r="G535" s="83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6">
        <f t="shared" si="13"/>
        <v>0</v>
      </c>
      <c r="Y535" s="82"/>
      <c r="Z535" s="86">
        <f t="shared" si="14"/>
        <v>0</v>
      </c>
      <c r="AA535" s="85"/>
      <c r="AB535" s="142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7"/>
      <c r="AQ535" s="88"/>
      <c r="AR535" s="87"/>
      <c r="AS535" s="87"/>
    </row>
    <row r="536" spans="1:45" ht="18.75" customHeight="1">
      <c r="A536" s="15">
        <v>45969</v>
      </c>
      <c r="B536" s="49" t="s">
        <v>211</v>
      </c>
      <c r="C536" s="27" t="s">
        <v>22</v>
      </c>
      <c r="D536" s="27" t="s">
        <v>23</v>
      </c>
      <c r="E536" s="50" t="s">
        <v>207</v>
      </c>
      <c r="F536" s="51" t="str">
        <f>IFERROR(VLOOKUP(E536,#REF!,2,0),"-")</f>
        <v>-</v>
      </c>
      <c r="G536" s="50" t="s">
        <v>35</v>
      </c>
      <c r="H536" s="56" t="s">
        <v>132</v>
      </c>
      <c r="I536" s="56" t="s">
        <v>2000</v>
      </c>
      <c r="J536" s="56" t="s">
        <v>131</v>
      </c>
      <c r="K536" s="56"/>
      <c r="L536" s="56" t="s">
        <v>2500</v>
      </c>
      <c r="M536" s="56" t="s">
        <v>2501</v>
      </c>
      <c r="N536" s="56">
        <v>40</v>
      </c>
      <c r="O536" s="56"/>
      <c r="P536" s="56">
        <v>1284</v>
      </c>
      <c r="Q536" s="56">
        <v>270</v>
      </c>
      <c r="R536" s="56"/>
      <c r="S536" s="56"/>
      <c r="T536" s="56">
        <v>100</v>
      </c>
      <c r="U536" s="56"/>
      <c r="V536" s="56"/>
      <c r="W536" s="56">
        <v>36</v>
      </c>
      <c r="X536" s="57">
        <f t="shared" si="13"/>
        <v>1618</v>
      </c>
      <c r="Y536" s="27">
        <v>2000</v>
      </c>
      <c r="Z536" s="57">
        <f t="shared" si="14"/>
        <v>3618</v>
      </c>
      <c r="AA536" s="56"/>
      <c r="AB536" s="137"/>
      <c r="AC536" s="15"/>
      <c r="AD536" s="56"/>
      <c r="AE536" s="56"/>
      <c r="AF536" s="56"/>
      <c r="AG536" s="56"/>
      <c r="AH536" s="56"/>
      <c r="AI536" s="56">
        <v>200</v>
      </c>
      <c r="AJ536" s="56"/>
      <c r="AK536" s="56"/>
      <c r="AL536" s="56">
        <v>100</v>
      </c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45969</v>
      </c>
      <c r="B537" s="49" t="s">
        <v>211</v>
      </c>
      <c r="C537" s="27" t="s">
        <v>22</v>
      </c>
      <c r="D537" s="27" t="s">
        <v>23</v>
      </c>
      <c r="E537" s="50" t="s">
        <v>207</v>
      </c>
      <c r="F537" s="51" t="str">
        <f>IFERROR(VLOOKUP(E537,#REF!,2,0),"-")</f>
        <v>-</v>
      </c>
      <c r="G537" s="50" t="s">
        <v>35</v>
      </c>
      <c r="H537" s="56" t="s">
        <v>106</v>
      </c>
      <c r="I537" s="56" t="s">
        <v>2000</v>
      </c>
      <c r="J537" s="56" t="s">
        <v>115</v>
      </c>
      <c r="K537" s="56"/>
      <c r="L537" s="56" t="s">
        <v>2502</v>
      </c>
      <c r="M537" s="56" t="s">
        <v>2503</v>
      </c>
      <c r="N537" s="56">
        <v>40</v>
      </c>
      <c r="O537" s="56"/>
      <c r="P537" s="56">
        <v>1300</v>
      </c>
      <c r="Q537" s="56">
        <v>250</v>
      </c>
      <c r="R537" s="56">
        <v>1000</v>
      </c>
      <c r="S537" s="56"/>
      <c r="T537" s="56">
        <v>100</v>
      </c>
      <c r="U537" s="56"/>
      <c r="V537" s="56"/>
      <c r="W537" s="56">
        <v>36.450000000000003</v>
      </c>
      <c r="X537" s="57">
        <f t="shared" si="13"/>
        <v>2613.5500000000002</v>
      </c>
      <c r="Y537" s="27">
        <v>2000</v>
      </c>
      <c r="Z537" s="57">
        <f t="shared" si="14"/>
        <v>4613.55</v>
      </c>
      <c r="AA537" s="56"/>
      <c r="AB537" s="137"/>
      <c r="AC537" s="15"/>
      <c r="AD537" s="56"/>
      <c r="AE537" s="56"/>
      <c r="AF537" s="56"/>
      <c r="AG537" s="56"/>
      <c r="AH537" s="56"/>
      <c r="AI537" s="56">
        <v>200</v>
      </c>
      <c r="AJ537" s="56"/>
      <c r="AK537" s="56"/>
      <c r="AL537" s="56">
        <v>100</v>
      </c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45969</v>
      </c>
      <c r="B538" s="49" t="s">
        <v>211</v>
      </c>
      <c r="C538" s="27" t="s">
        <v>28</v>
      </c>
      <c r="D538" s="27" t="s">
        <v>23</v>
      </c>
      <c r="E538" s="50" t="s">
        <v>261</v>
      </c>
      <c r="F538" s="51" t="str">
        <f>IFERROR(VLOOKUP(E538,#REF!,2,0),"-")</f>
        <v>-</v>
      </c>
      <c r="G538" s="50" t="s">
        <v>35</v>
      </c>
      <c r="H538" s="56" t="s">
        <v>132</v>
      </c>
      <c r="I538" s="56" t="s">
        <v>2000</v>
      </c>
      <c r="J538" s="56" t="s">
        <v>131</v>
      </c>
      <c r="K538" s="56"/>
      <c r="L538" s="56" t="s">
        <v>2504</v>
      </c>
      <c r="M538" s="56" t="s">
        <v>2505</v>
      </c>
      <c r="N538" s="56">
        <v>40</v>
      </c>
      <c r="O538" s="56"/>
      <c r="P538" s="56">
        <v>1284</v>
      </c>
      <c r="Q538" s="56">
        <v>270</v>
      </c>
      <c r="R538" s="56"/>
      <c r="S538" s="56"/>
      <c r="T538" s="56">
        <v>100</v>
      </c>
      <c r="U538" s="56"/>
      <c r="V538" s="56"/>
      <c r="W538" s="56">
        <v>36</v>
      </c>
      <c r="X538" s="57">
        <f t="shared" si="13"/>
        <v>1618</v>
      </c>
      <c r="Y538" s="27">
        <v>2000</v>
      </c>
      <c r="Z538" s="57">
        <f t="shared" si="14"/>
        <v>3618</v>
      </c>
      <c r="AA538" s="56"/>
      <c r="AB538" s="137"/>
      <c r="AC538" s="15"/>
      <c r="AD538" s="56"/>
      <c r="AE538" s="56"/>
      <c r="AF538" s="56"/>
      <c r="AG538" s="56"/>
      <c r="AH538" s="56"/>
      <c r="AI538" s="56">
        <v>200</v>
      </c>
      <c r="AJ538" s="56"/>
      <c r="AK538" s="56"/>
      <c r="AL538" s="56">
        <v>100</v>
      </c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45969</v>
      </c>
      <c r="B539" s="49" t="s">
        <v>211</v>
      </c>
      <c r="C539" s="27" t="s">
        <v>28</v>
      </c>
      <c r="D539" s="27" t="s">
        <v>23</v>
      </c>
      <c r="E539" s="50" t="s">
        <v>261</v>
      </c>
      <c r="F539" s="51" t="str">
        <f>IFERROR(VLOOKUP(E539,#REF!,2,0),"-")</f>
        <v>-</v>
      </c>
      <c r="G539" s="50" t="s">
        <v>35</v>
      </c>
      <c r="H539" s="56" t="s">
        <v>106</v>
      </c>
      <c r="I539" s="56" t="s">
        <v>2000</v>
      </c>
      <c r="J539" s="56" t="s">
        <v>115</v>
      </c>
      <c r="K539" s="56"/>
      <c r="L539" s="56"/>
      <c r="M539" s="56" t="s">
        <v>2506</v>
      </c>
      <c r="N539" s="56">
        <v>40</v>
      </c>
      <c r="O539" s="56"/>
      <c r="P539" s="56">
        <v>1300</v>
      </c>
      <c r="Q539" s="56">
        <v>250</v>
      </c>
      <c r="R539" s="56"/>
      <c r="S539" s="56"/>
      <c r="T539" s="56">
        <v>100</v>
      </c>
      <c r="U539" s="56"/>
      <c r="V539" s="56"/>
      <c r="W539" s="56">
        <v>36.450000000000003</v>
      </c>
      <c r="X539" s="57">
        <f t="shared" si="13"/>
        <v>1613.55</v>
      </c>
      <c r="Y539" s="27">
        <v>2000</v>
      </c>
      <c r="Z539" s="57">
        <f t="shared" si="14"/>
        <v>3613.55</v>
      </c>
      <c r="AA539" s="56"/>
      <c r="AB539" s="137"/>
      <c r="AC539" s="15"/>
      <c r="AD539" s="56"/>
      <c r="AE539" s="56"/>
      <c r="AF539" s="56"/>
      <c r="AG539" s="56"/>
      <c r="AH539" s="56"/>
      <c r="AI539" s="56">
        <v>200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45969</v>
      </c>
      <c r="B540" s="49" t="s">
        <v>30</v>
      </c>
      <c r="C540" s="27" t="s">
        <v>31</v>
      </c>
      <c r="D540" s="27" t="s">
        <v>23</v>
      </c>
      <c r="E540" s="50" t="s">
        <v>1895</v>
      </c>
      <c r="F540" s="51" t="str">
        <f>IFERROR(VLOOKUP(E540,#REF!,2,0),"-")</f>
        <v>-</v>
      </c>
      <c r="G540" s="50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7">
        <f t="shared" si="13"/>
        <v>0</v>
      </c>
      <c r="Y540" s="27"/>
      <c r="Z540" s="57">
        <f t="shared" si="14"/>
        <v>0</v>
      </c>
      <c r="AA540" s="56"/>
      <c r="AB540" s="137"/>
      <c r="AC540" s="15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15">
        <v>45969</v>
      </c>
      <c r="B541" s="49" t="s">
        <v>30</v>
      </c>
      <c r="C541" s="27" t="s">
        <v>33</v>
      </c>
      <c r="D541" s="27" t="s">
        <v>23</v>
      </c>
      <c r="E541" s="50" t="s">
        <v>2478</v>
      </c>
      <c r="F541" s="51" t="str">
        <f>IFERROR(VLOOKUP(E541,#REF!,2,0),"-")</f>
        <v>-</v>
      </c>
      <c r="G541" s="50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7">
        <f t="shared" si="13"/>
        <v>0</v>
      </c>
      <c r="Y541" s="27"/>
      <c r="Z541" s="57">
        <f t="shared" si="14"/>
        <v>0</v>
      </c>
      <c r="AA541" s="56"/>
      <c r="AB541" s="137"/>
      <c r="AC541" s="15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9"/>
      <c r="AQ541" s="60"/>
      <c r="AR541" s="59"/>
      <c r="AS541" s="59"/>
    </row>
    <row r="542" spans="1:45" ht="18.75" customHeight="1">
      <c r="A542" s="15">
        <v>45969</v>
      </c>
      <c r="B542" s="49" t="s">
        <v>30</v>
      </c>
      <c r="C542" s="27" t="s">
        <v>34</v>
      </c>
      <c r="D542" s="27" t="s">
        <v>23</v>
      </c>
      <c r="E542" s="50" t="s">
        <v>75</v>
      </c>
      <c r="F542" s="51" t="str">
        <f>IFERROR(VLOOKUP(E542,#REF!,2,0),"-")</f>
        <v>-</v>
      </c>
      <c r="G542" s="50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si="13"/>
        <v>0</v>
      </c>
      <c r="Y542" s="27"/>
      <c r="Z542" s="57">
        <f t="shared" si="14"/>
        <v>0</v>
      </c>
      <c r="AA542" s="56"/>
      <c r="AB542" s="137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9"/>
      <c r="AQ542" s="60"/>
      <c r="AR542" s="59"/>
      <c r="AS542" s="59"/>
    </row>
    <row r="543" spans="1:45" ht="18.75" customHeight="1">
      <c r="A543" s="15">
        <v>45969</v>
      </c>
      <c r="B543" s="49" t="s">
        <v>211</v>
      </c>
      <c r="C543" s="27" t="s">
        <v>36</v>
      </c>
      <c r="D543" s="27" t="s">
        <v>23</v>
      </c>
      <c r="E543" s="50" t="s">
        <v>37</v>
      </c>
      <c r="F543" s="51" t="str">
        <f>IFERROR(VLOOKUP(E543,#REF!,2,0),"-")</f>
        <v>-</v>
      </c>
      <c r="G543" s="50" t="s">
        <v>35</v>
      </c>
      <c r="H543" s="56" t="s">
        <v>106</v>
      </c>
      <c r="I543" s="56" t="s">
        <v>2000</v>
      </c>
      <c r="J543" s="56" t="s">
        <v>115</v>
      </c>
      <c r="K543" s="56"/>
      <c r="L543" s="56" t="s">
        <v>2502</v>
      </c>
      <c r="M543" s="56" t="s">
        <v>2507</v>
      </c>
      <c r="N543" s="56">
        <v>40</v>
      </c>
      <c r="O543" s="56"/>
      <c r="P543" s="56">
        <v>1300</v>
      </c>
      <c r="Q543" s="56">
        <v>250</v>
      </c>
      <c r="R543" s="56">
        <v>1000</v>
      </c>
      <c r="S543" s="56"/>
      <c r="T543" s="56">
        <v>100</v>
      </c>
      <c r="U543" s="56"/>
      <c r="V543" s="56"/>
      <c r="W543" s="56">
        <v>36.450000000000003</v>
      </c>
      <c r="X543" s="57">
        <f t="shared" si="13"/>
        <v>2613.5500000000002</v>
      </c>
      <c r="Y543" s="27">
        <v>2000</v>
      </c>
      <c r="Z543" s="57">
        <f t="shared" si="14"/>
        <v>4613.55</v>
      </c>
      <c r="AA543" s="56"/>
      <c r="AB543" s="137"/>
      <c r="AC543" s="15"/>
      <c r="AD543" s="56"/>
      <c r="AE543" s="56"/>
      <c r="AF543" s="56"/>
      <c r="AG543" s="56"/>
      <c r="AH543" s="56"/>
      <c r="AI543" s="56">
        <v>200</v>
      </c>
      <c r="AJ543" s="56"/>
      <c r="AK543" s="56"/>
      <c r="AL543" s="56">
        <v>100</v>
      </c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45969</v>
      </c>
      <c r="B544" s="49" t="s">
        <v>42</v>
      </c>
      <c r="C544" s="27" t="s">
        <v>39</v>
      </c>
      <c r="D544" s="27" t="s">
        <v>23</v>
      </c>
      <c r="E544" s="50" t="s">
        <v>151</v>
      </c>
      <c r="F544" s="51" t="str">
        <f>IFERROR(VLOOKUP(E544,#REF!,2,0),"-")</f>
        <v>-</v>
      </c>
      <c r="G544" s="50" t="s">
        <v>35</v>
      </c>
      <c r="H544" s="56" t="s">
        <v>106</v>
      </c>
      <c r="I544" s="56" t="s">
        <v>1823</v>
      </c>
      <c r="J544" s="56" t="s">
        <v>107</v>
      </c>
      <c r="K544" s="56">
        <v>1668</v>
      </c>
      <c r="L544" s="56" t="s">
        <v>2420</v>
      </c>
      <c r="M544" s="137" t="s">
        <v>2508</v>
      </c>
      <c r="N544" s="56">
        <v>40</v>
      </c>
      <c r="O544" s="56"/>
      <c r="P544" s="56">
        <v>1300</v>
      </c>
      <c r="Q544" s="56">
        <v>250</v>
      </c>
      <c r="R544" s="56"/>
      <c r="S544" s="56"/>
      <c r="T544" s="56">
        <v>100</v>
      </c>
      <c r="U544" s="56"/>
      <c r="V544" s="56"/>
      <c r="W544" s="56"/>
      <c r="X544" s="57">
        <f t="shared" si="13"/>
        <v>1650</v>
      </c>
      <c r="Y544" s="27">
        <v>4310</v>
      </c>
      <c r="Z544" s="57">
        <f t="shared" si="14"/>
        <v>5960</v>
      </c>
      <c r="AA544" s="56"/>
      <c r="AB544" s="14" t="s">
        <v>2463</v>
      </c>
      <c r="AC544" s="15">
        <v>45972</v>
      </c>
      <c r="AD544" s="56"/>
      <c r="AE544" s="56"/>
      <c r="AF544" s="56"/>
      <c r="AG544" s="56"/>
      <c r="AH544" s="56"/>
      <c r="AI544" s="56">
        <v>350</v>
      </c>
      <c r="AJ544" s="56"/>
      <c r="AK544" s="56"/>
      <c r="AL544" s="56">
        <v>100</v>
      </c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45969</v>
      </c>
      <c r="B545" s="49" t="s">
        <v>30</v>
      </c>
      <c r="C545" s="27" t="s">
        <v>52</v>
      </c>
      <c r="D545" s="27" t="s">
        <v>41</v>
      </c>
      <c r="E545" s="50" t="s">
        <v>1876</v>
      </c>
      <c r="F545" s="51" t="str">
        <f>IFERROR(VLOOKUP(E545,#REF!,2,0),"-")</f>
        <v>-</v>
      </c>
      <c r="G545" s="50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7">
        <f t="shared" si="13"/>
        <v>0</v>
      </c>
      <c r="Y545" s="27"/>
      <c r="Z545" s="57">
        <f t="shared" si="14"/>
        <v>0</v>
      </c>
      <c r="AA545" s="56"/>
      <c r="AB545" s="137"/>
      <c r="AC545" s="15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9"/>
      <c r="AQ545" s="60"/>
      <c r="AR545" s="59"/>
      <c r="AS545" s="59"/>
    </row>
    <row r="546" spans="1:45" ht="18.75" customHeight="1">
      <c r="A546" s="15">
        <v>45969</v>
      </c>
      <c r="B546" s="49" t="s">
        <v>42</v>
      </c>
      <c r="C546" s="27" t="s">
        <v>44</v>
      </c>
      <c r="D546" s="27" t="s">
        <v>41</v>
      </c>
      <c r="E546" s="50" t="s">
        <v>222</v>
      </c>
      <c r="F546" s="51" t="str">
        <f>IFERROR(VLOOKUP(E546,#REF!,2,0),"-")</f>
        <v>-</v>
      </c>
      <c r="G546" s="50" t="s">
        <v>35</v>
      </c>
      <c r="H546" s="56" t="s">
        <v>106</v>
      </c>
      <c r="I546" s="56" t="s">
        <v>1823</v>
      </c>
      <c r="J546" s="56" t="s">
        <v>107</v>
      </c>
      <c r="K546" s="56">
        <v>1668</v>
      </c>
      <c r="L546" s="56" t="s">
        <v>2420</v>
      </c>
      <c r="M546" s="137" t="s">
        <v>2509</v>
      </c>
      <c r="N546" s="56">
        <v>40</v>
      </c>
      <c r="O546" s="56"/>
      <c r="P546" s="56">
        <v>1300</v>
      </c>
      <c r="Q546" s="56">
        <v>250</v>
      </c>
      <c r="R546" s="56"/>
      <c r="S546" s="56"/>
      <c r="T546" s="56">
        <v>100</v>
      </c>
      <c r="U546" s="56"/>
      <c r="V546" s="56"/>
      <c r="W546" s="56"/>
      <c r="X546" s="57">
        <f t="shared" si="13"/>
        <v>1650</v>
      </c>
      <c r="Y546" s="27">
        <v>4310</v>
      </c>
      <c r="Z546" s="57">
        <f t="shared" si="14"/>
        <v>5960</v>
      </c>
      <c r="AA546" s="56"/>
      <c r="AB546" s="14" t="s">
        <v>2463</v>
      </c>
      <c r="AC546" s="15">
        <v>45972</v>
      </c>
      <c r="AD546" s="56"/>
      <c r="AE546" s="56"/>
      <c r="AF546" s="56"/>
      <c r="AG546" s="56"/>
      <c r="AH546" s="56"/>
      <c r="AI546" s="56">
        <v>350</v>
      </c>
      <c r="AJ546" s="56"/>
      <c r="AK546" s="56"/>
      <c r="AL546" s="56">
        <v>100</v>
      </c>
      <c r="AM546" s="56"/>
      <c r="AN546" s="56"/>
      <c r="AO546" s="56"/>
      <c r="AP546" s="59"/>
      <c r="AQ546" s="60"/>
      <c r="AR546" s="59"/>
      <c r="AS546" s="59"/>
    </row>
    <row r="547" spans="1:45" ht="18.75" customHeight="1">
      <c r="A547" s="15">
        <v>45969</v>
      </c>
      <c r="B547" s="49" t="s">
        <v>30</v>
      </c>
      <c r="C547" s="27" t="s">
        <v>46</v>
      </c>
      <c r="D547" s="27" t="s">
        <v>41</v>
      </c>
      <c r="E547" s="50" t="s">
        <v>275</v>
      </c>
      <c r="F547" s="51" t="str">
        <f>IFERROR(VLOOKUP(E547,#REF!,2,0),"-")</f>
        <v>-</v>
      </c>
      <c r="G547" s="104"/>
      <c r="H547" s="56"/>
      <c r="I547" s="133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7">
        <f t="shared" si="13"/>
        <v>0</v>
      </c>
      <c r="Y547" s="27"/>
      <c r="Z547" s="57">
        <f t="shared" si="14"/>
        <v>0</v>
      </c>
      <c r="AA547" s="56"/>
      <c r="AB547" s="137"/>
      <c r="AC547" s="89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9"/>
      <c r="AQ547" s="110"/>
      <c r="AR547" s="109"/>
      <c r="AS547" s="109"/>
    </row>
    <row r="548" spans="1:45" ht="18.75" customHeight="1">
      <c r="A548" s="15">
        <v>45969</v>
      </c>
      <c r="B548" s="49" t="s">
        <v>70</v>
      </c>
      <c r="C548" s="27" t="s">
        <v>47</v>
      </c>
      <c r="D548" s="27" t="s">
        <v>41</v>
      </c>
      <c r="E548" s="50" t="s">
        <v>286</v>
      </c>
      <c r="F548" s="51" t="str">
        <f>IFERROR(VLOOKUP(E548,#REF!,2,0),"-")</f>
        <v>-</v>
      </c>
      <c r="G548" s="50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7">
        <f t="shared" si="13"/>
        <v>0</v>
      </c>
      <c r="Y548" s="27"/>
      <c r="Z548" s="57">
        <f t="shared" si="14"/>
        <v>0</v>
      </c>
      <c r="AA548" s="56"/>
      <c r="AB548" s="137"/>
      <c r="AC548" s="15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9"/>
      <c r="AQ548" s="60"/>
      <c r="AR548" s="59"/>
      <c r="AS548" s="59"/>
    </row>
    <row r="549" spans="1:45" ht="18.75" customHeight="1">
      <c r="A549" s="15">
        <v>45969</v>
      </c>
      <c r="B549" s="49" t="s">
        <v>42</v>
      </c>
      <c r="C549" s="27" t="s">
        <v>50</v>
      </c>
      <c r="D549" s="27" t="s">
        <v>41</v>
      </c>
      <c r="E549" s="50" t="s">
        <v>2414</v>
      </c>
      <c r="F549" s="51" t="str">
        <f>IFERROR(VLOOKUP(E549,#REF!,2,0),"-")</f>
        <v>-</v>
      </c>
      <c r="G549" s="50" t="s">
        <v>35</v>
      </c>
      <c r="H549" s="56" t="s">
        <v>2510</v>
      </c>
      <c r="I549" s="56" t="s">
        <v>1746</v>
      </c>
      <c r="J549" s="56" t="s">
        <v>171</v>
      </c>
      <c r="K549" s="56">
        <v>1694</v>
      </c>
      <c r="L549" s="56" t="s">
        <v>2511</v>
      </c>
      <c r="M549" s="56" t="s">
        <v>2512</v>
      </c>
      <c r="N549" s="56">
        <v>40</v>
      </c>
      <c r="O549" s="56"/>
      <c r="P549" s="56">
        <v>1284</v>
      </c>
      <c r="Q549" s="56">
        <v>200</v>
      </c>
      <c r="R549" s="56"/>
      <c r="S549" s="56"/>
      <c r="T549" s="56">
        <v>100</v>
      </c>
      <c r="U549" s="56"/>
      <c r="V549" s="56"/>
      <c r="W549" s="56"/>
      <c r="X549" s="57">
        <f t="shared" si="13"/>
        <v>1584</v>
      </c>
      <c r="Y549" s="27">
        <v>4310</v>
      </c>
      <c r="Z549" s="57">
        <f t="shared" si="14"/>
        <v>5894</v>
      </c>
      <c r="AA549" s="56"/>
      <c r="AB549" s="14" t="s">
        <v>2513</v>
      </c>
      <c r="AC549" s="15">
        <v>45972</v>
      </c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9"/>
      <c r="AQ549" s="60"/>
      <c r="AR549" s="59"/>
      <c r="AS549" s="59"/>
    </row>
    <row r="550" spans="1:45" ht="18.75" customHeight="1">
      <c r="A550" s="15">
        <v>45969</v>
      </c>
      <c r="B550" s="49" t="s">
        <v>68</v>
      </c>
      <c r="C550" s="27" t="s">
        <v>54</v>
      </c>
      <c r="D550" s="27" t="s">
        <v>41</v>
      </c>
      <c r="E550" s="50" t="s">
        <v>227</v>
      </c>
      <c r="F550" s="51" t="str">
        <f>IFERROR(VLOOKUP(E550,#REF!,2,0),"-")</f>
        <v>-</v>
      </c>
      <c r="G550" s="50" t="s">
        <v>24</v>
      </c>
      <c r="H550" s="56" t="s">
        <v>69</v>
      </c>
      <c r="I550" s="56" t="s">
        <v>126</v>
      </c>
      <c r="J550" s="56"/>
      <c r="K550" s="56"/>
      <c r="L550" s="56"/>
      <c r="M550" s="56" t="s">
        <v>49</v>
      </c>
      <c r="N550" s="56">
        <v>40</v>
      </c>
      <c r="O550" s="56"/>
      <c r="P550" s="56"/>
      <c r="Q550" s="56"/>
      <c r="R550" s="56"/>
      <c r="S550" s="56"/>
      <c r="T550" s="56"/>
      <c r="U550" s="56"/>
      <c r="V550" s="56"/>
      <c r="W550" s="56"/>
      <c r="X550" s="57">
        <f t="shared" si="13"/>
        <v>0</v>
      </c>
      <c r="Y550" s="27"/>
      <c r="Z550" s="57">
        <f t="shared" si="14"/>
        <v>0</v>
      </c>
      <c r="AA550" s="56"/>
      <c r="AB550" s="137"/>
      <c r="AC550" s="56"/>
      <c r="AD550" s="56"/>
      <c r="AE550" s="56"/>
      <c r="AF550" s="56"/>
      <c r="AG550" s="56"/>
      <c r="AH550" s="56"/>
      <c r="AI550" s="56">
        <v>700</v>
      </c>
      <c r="AJ550" s="56"/>
      <c r="AK550" s="56"/>
      <c r="AL550" s="56">
        <v>100</v>
      </c>
      <c r="AM550" s="56"/>
      <c r="AN550" s="56"/>
      <c r="AO550" s="56"/>
      <c r="AP550" s="59"/>
      <c r="AQ550" s="60"/>
      <c r="AR550" s="59"/>
      <c r="AS550" s="59"/>
    </row>
    <row r="551" spans="1:45" ht="18.75" customHeight="1">
      <c r="A551" s="15">
        <v>45969</v>
      </c>
      <c r="B551" s="49" t="s">
        <v>30</v>
      </c>
      <c r="C551" s="27" t="s">
        <v>56</v>
      </c>
      <c r="D551" s="27" t="s">
        <v>41</v>
      </c>
      <c r="E551" s="50" t="s">
        <v>253</v>
      </c>
      <c r="F551" s="51" t="str">
        <f>IFERROR(VLOOKUP(E551,#REF!,2,0),"-")</f>
        <v>-</v>
      </c>
      <c r="G551" s="104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7">
        <f t="shared" si="13"/>
        <v>0</v>
      </c>
      <c r="Y551" s="27"/>
      <c r="Z551" s="57">
        <f t="shared" si="14"/>
        <v>0</v>
      </c>
      <c r="AA551" s="56"/>
      <c r="AB551" s="137"/>
      <c r="AC551" s="89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9"/>
      <c r="AQ551" s="110"/>
      <c r="AR551" s="109"/>
      <c r="AS551" s="109"/>
    </row>
    <row r="552" spans="1:45" ht="18.75" customHeight="1">
      <c r="A552" s="15">
        <v>45969</v>
      </c>
      <c r="B552" s="49" t="s">
        <v>30</v>
      </c>
      <c r="C552" s="27" t="s">
        <v>78</v>
      </c>
      <c r="D552" s="27" t="s">
        <v>41</v>
      </c>
      <c r="E552" s="50" t="s">
        <v>55</v>
      </c>
      <c r="F552" s="51" t="str">
        <f>IFERROR(VLOOKUP(E552,#REF!,2,0),"-")</f>
        <v>-</v>
      </c>
      <c r="G552" s="104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7">
        <f t="shared" si="13"/>
        <v>0</v>
      </c>
      <c r="Y552" s="27"/>
      <c r="Z552" s="57">
        <f t="shared" si="14"/>
        <v>0</v>
      </c>
      <c r="AA552" s="56"/>
      <c r="AB552" s="137"/>
      <c r="AC552" s="15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9"/>
      <c r="AQ552" s="110"/>
      <c r="AR552" s="109"/>
      <c r="AS552" s="109"/>
    </row>
    <row r="553" spans="1:45" ht="18.75" customHeight="1">
      <c r="A553" s="15">
        <v>45969</v>
      </c>
      <c r="B553" s="49" t="s">
        <v>155</v>
      </c>
      <c r="C553" s="27" t="s">
        <v>79</v>
      </c>
      <c r="D553" s="27" t="s">
        <v>41</v>
      </c>
      <c r="E553" s="50" t="s">
        <v>53</v>
      </c>
      <c r="F553" s="51" t="str">
        <f>IFERROR(VLOOKUP(E553,#REF!,2,0),"-")</f>
        <v>-</v>
      </c>
      <c r="G553" s="50" t="s">
        <v>35</v>
      </c>
      <c r="H553" s="56" t="s">
        <v>2510</v>
      </c>
      <c r="I553" s="56" t="s">
        <v>2514</v>
      </c>
      <c r="J553" s="56">
        <v>99</v>
      </c>
      <c r="K553" s="56"/>
      <c r="L553" s="56" t="s">
        <v>2515</v>
      </c>
      <c r="M553" s="56" t="s">
        <v>2516</v>
      </c>
      <c r="N553" s="56">
        <v>20</v>
      </c>
      <c r="O553" s="56"/>
      <c r="P553" s="56">
        <v>588.5</v>
      </c>
      <c r="Q553" s="56">
        <v>250</v>
      </c>
      <c r="R553" s="56"/>
      <c r="S553" s="56"/>
      <c r="T553" s="56">
        <v>100</v>
      </c>
      <c r="U553" s="56">
        <v>130</v>
      </c>
      <c r="V553" s="56"/>
      <c r="W553" s="56"/>
      <c r="X553" s="57">
        <f t="shared" si="13"/>
        <v>1068.5</v>
      </c>
      <c r="Y553" s="27">
        <v>4000</v>
      </c>
      <c r="Z553" s="57">
        <f t="shared" si="14"/>
        <v>5068.5</v>
      </c>
      <c r="AA553" s="56"/>
      <c r="AB553" s="137"/>
      <c r="AC553" s="15"/>
      <c r="AD553" s="56"/>
      <c r="AE553" s="56"/>
      <c r="AF553" s="56"/>
      <c r="AG553" s="56"/>
      <c r="AH553" s="56"/>
      <c r="AI553" s="56">
        <v>350</v>
      </c>
      <c r="AJ553" s="56"/>
      <c r="AK553" s="56"/>
      <c r="AL553" s="56">
        <v>100</v>
      </c>
      <c r="AM553" s="56"/>
      <c r="AN553" s="56"/>
      <c r="AO553" s="56"/>
      <c r="AP553" s="59"/>
      <c r="AQ553" s="60"/>
      <c r="AR553" s="59"/>
      <c r="AS553" s="59"/>
    </row>
    <row r="554" spans="1:45" ht="18.75" customHeight="1">
      <c r="A554" s="15">
        <v>45969</v>
      </c>
      <c r="B554" s="49" t="s">
        <v>42</v>
      </c>
      <c r="C554" s="27" t="s">
        <v>80</v>
      </c>
      <c r="D554" s="27" t="s">
        <v>41</v>
      </c>
      <c r="E554" s="50" t="s">
        <v>258</v>
      </c>
      <c r="F554" s="51" t="str">
        <f>IFERROR(VLOOKUP(E554,#REF!,2,0),"-")</f>
        <v>-</v>
      </c>
      <c r="G554" s="50" t="s">
        <v>35</v>
      </c>
      <c r="H554" s="56" t="s">
        <v>97</v>
      </c>
      <c r="I554" s="56" t="s">
        <v>1746</v>
      </c>
      <c r="J554" s="56" t="s">
        <v>285</v>
      </c>
      <c r="K554" s="56">
        <v>1614</v>
      </c>
      <c r="L554" s="56" t="s">
        <v>2511</v>
      </c>
      <c r="M554" s="56" t="s">
        <v>2517</v>
      </c>
      <c r="N554" s="56">
        <v>20</v>
      </c>
      <c r="O554" s="56"/>
      <c r="P554" s="56">
        <v>909.5</v>
      </c>
      <c r="Q554" s="56"/>
      <c r="R554" s="56"/>
      <c r="S554" s="56"/>
      <c r="T554" s="56">
        <v>100</v>
      </c>
      <c r="U554" s="56"/>
      <c r="V554" s="56"/>
      <c r="W554" s="56"/>
      <c r="X554" s="57">
        <f t="shared" si="13"/>
        <v>1009.5</v>
      </c>
      <c r="Y554" s="27">
        <v>4310</v>
      </c>
      <c r="Z554" s="57">
        <f t="shared" si="14"/>
        <v>5319.5</v>
      </c>
      <c r="AA554" s="56"/>
      <c r="AB554" s="14" t="s">
        <v>2518</v>
      </c>
      <c r="AC554" s="15">
        <v>45972</v>
      </c>
      <c r="AD554" s="56"/>
      <c r="AE554" s="56"/>
      <c r="AF554" s="56"/>
      <c r="AG554" s="56"/>
      <c r="AH554" s="56"/>
      <c r="AI554" s="56">
        <v>350</v>
      </c>
      <c r="AJ554" s="56"/>
      <c r="AK554" s="56"/>
      <c r="AL554" s="56">
        <v>100</v>
      </c>
      <c r="AM554" s="56"/>
      <c r="AN554" s="56"/>
      <c r="AO554" s="56"/>
      <c r="AP554" s="59"/>
      <c r="AQ554" s="60"/>
      <c r="AR554" s="59"/>
      <c r="AS554" s="59"/>
    </row>
    <row r="555" spans="1:45" ht="18.75" customHeight="1">
      <c r="A555" s="15">
        <v>45969</v>
      </c>
      <c r="B555" s="49" t="s">
        <v>30</v>
      </c>
      <c r="C555" s="27" t="s">
        <v>81</v>
      </c>
      <c r="D555" s="27" t="s">
        <v>41</v>
      </c>
      <c r="E555" s="50" t="s">
        <v>74</v>
      </c>
      <c r="F555" s="51" t="str">
        <f>IFERROR(VLOOKUP(E555,#REF!,2,0),"-")</f>
        <v>-</v>
      </c>
      <c r="G555" s="50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7">
        <f t="shared" si="13"/>
        <v>0</v>
      </c>
      <c r="Y555" s="27"/>
      <c r="Z555" s="57">
        <f t="shared" si="14"/>
        <v>0</v>
      </c>
      <c r="AA555" s="56"/>
      <c r="AB555" s="137"/>
      <c r="AC555" s="15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9"/>
      <c r="AQ555" s="60"/>
      <c r="AR555" s="59"/>
      <c r="AS555" s="59"/>
    </row>
    <row r="556" spans="1:45" ht="18.75" customHeight="1">
      <c r="A556" s="15">
        <v>45969</v>
      </c>
      <c r="B556" s="49" t="s">
        <v>42</v>
      </c>
      <c r="C556" s="27" t="s">
        <v>256</v>
      </c>
      <c r="D556" s="27" t="s">
        <v>41</v>
      </c>
      <c r="E556" s="50" t="s">
        <v>266</v>
      </c>
      <c r="F556" s="51" t="str">
        <f>IFERROR(VLOOKUP(E556,#REF!,2,0),"-")</f>
        <v>-</v>
      </c>
      <c r="G556" s="50" t="s">
        <v>35</v>
      </c>
      <c r="H556" s="56" t="s">
        <v>106</v>
      </c>
      <c r="I556" s="56" t="s">
        <v>1746</v>
      </c>
      <c r="J556" s="56" t="s">
        <v>158</v>
      </c>
      <c r="K556" s="56">
        <v>1686</v>
      </c>
      <c r="L556" s="56" t="s">
        <v>2519</v>
      </c>
      <c r="M556" s="56" t="s">
        <v>2520</v>
      </c>
      <c r="N556" s="56">
        <v>40</v>
      </c>
      <c r="O556" s="56"/>
      <c r="P556" s="56">
        <v>1070</v>
      </c>
      <c r="Q556" s="56">
        <v>214</v>
      </c>
      <c r="R556" s="56"/>
      <c r="S556" s="56"/>
      <c r="T556" s="56">
        <v>100</v>
      </c>
      <c r="U556" s="56"/>
      <c r="V556" s="56"/>
      <c r="W556" s="56"/>
      <c r="X556" s="57">
        <f t="shared" si="13"/>
        <v>1384</v>
      </c>
      <c r="Y556" s="27">
        <v>4310</v>
      </c>
      <c r="Z556" s="57">
        <f t="shared" si="14"/>
        <v>5694</v>
      </c>
      <c r="AA556" s="56"/>
      <c r="AB556" s="14" t="s">
        <v>2521</v>
      </c>
      <c r="AC556" s="15">
        <v>45972</v>
      </c>
      <c r="AD556" s="56"/>
      <c r="AE556" s="56"/>
      <c r="AF556" s="56"/>
      <c r="AG556" s="56"/>
      <c r="AH556" s="56"/>
      <c r="AI556" s="56">
        <v>350</v>
      </c>
      <c r="AJ556" s="56"/>
      <c r="AK556" s="56"/>
      <c r="AL556" s="56">
        <v>100</v>
      </c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45969</v>
      </c>
      <c r="B557" s="49" t="s">
        <v>42</v>
      </c>
      <c r="C557" s="27" t="s">
        <v>259</v>
      </c>
      <c r="D557" s="27" t="s">
        <v>41</v>
      </c>
      <c r="E557" s="50" t="s">
        <v>219</v>
      </c>
      <c r="F557" s="51" t="str">
        <f>IFERROR(VLOOKUP(E557,#REF!,2,0),"-")</f>
        <v>-</v>
      </c>
      <c r="G557" s="50" t="s">
        <v>35</v>
      </c>
      <c r="H557" s="56" t="s">
        <v>106</v>
      </c>
      <c r="I557" s="56" t="s">
        <v>1823</v>
      </c>
      <c r="J557" s="56" t="s">
        <v>107</v>
      </c>
      <c r="K557" s="56">
        <v>1668</v>
      </c>
      <c r="L557" s="56" t="s">
        <v>2420</v>
      </c>
      <c r="M557" s="137" t="s">
        <v>2522</v>
      </c>
      <c r="N557" s="56">
        <v>40</v>
      </c>
      <c r="O557" s="56"/>
      <c r="P557" s="56">
        <v>1300</v>
      </c>
      <c r="Q557" s="56">
        <v>250</v>
      </c>
      <c r="R557" s="56"/>
      <c r="S557" s="56"/>
      <c r="T557" s="56">
        <v>100</v>
      </c>
      <c r="U557" s="56"/>
      <c r="V557" s="56"/>
      <c r="W557" s="56"/>
      <c r="X557" s="57">
        <f t="shared" si="13"/>
        <v>1650</v>
      </c>
      <c r="Y557" s="27">
        <v>4310</v>
      </c>
      <c r="Z557" s="57">
        <f t="shared" si="14"/>
        <v>5960</v>
      </c>
      <c r="AA557" s="56"/>
      <c r="AB557" s="14" t="s">
        <v>2463</v>
      </c>
      <c r="AC557" s="15">
        <v>45972</v>
      </c>
      <c r="AD557" s="56"/>
      <c r="AE557" s="56"/>
      <c r="AF557" s="56"/>
      <c r="AG557" s="56"/>
      <c r="AH557" s="56"/>
      <c r="AI557" s="56">
        <v>350</v>
      </c>
      <c r="AJ557" s="56"/>
      <c r="AK557" s="56"/>
      <c r="AL557" s="56">
        <v>100</v>
      </c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15">
        <v>45969</v>
      </c>
      <c r="B558" s="49" t="s">
        <v>30</v>
      </c>
      <c r="C558" s="27" t="s">
        <v>282</v>
      </c>
      <c r="D558" s="27" t="s">
        <v>41</v>
      </c>
      <c r="E558" s="50" t="s">
        <v>45</v>
      </c>
      <c r="F558" s="51" t="str">
        <f>IFERROR(VLOOKUP(E558,#REF!,2,0),"-")</f>
        <v>-</v>
      </c>
      <c r="G558" s="50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7">
        <f t="shared" si="13"/>
        <v>0</v>
      </c>
      <c r="Y558" s="27"/>
      <c r="Z558" s="57">
        <f t="shared" si="14"/>
        <v>0</v>
      </c>
      <c r="AA558" s="56"/>
      <c r="AB558" s="137"/>
      <c r="AC558" s="15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9"/>
      <c r="AQ558" s="60"/>
      <c r="AR558" s="59"/>
      <c r="AS558" s="59"/>
    </row>
    <row r="559" spans="1:45" ht="18.75" customHeight="1">
      <c r="A559" s="80">
        <v>45969</v>
      </c>
      <c r="B559" s="81" t="s">
        <v>30</v>
      </c>
      <c r="C559" s="82" t="s">
        <v>1915</v>
      </c>
      <c r="D559" s="82" t="s">
        <v>41</v>
      </c>
      <c r="E559" s="83" t="s">
        <v>32</v>
      </c>
      <c r="F559" s="84" t="str">
        <f>IFERROR(VLOOKUP(E559,#REF!,2,0),"-")</f>
        <v>-</v>
      </c>
      <c r="G559" s="83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57">
        <f t="shared" si="13"/>
        <v>0</v>
      </c>
      <c r="Y559" s="27"/>
      <c r="Z559" s="57">
        <f t="shared" si="14"/>
        <v>0</v>
      </c>
      <c r="AA559" s="85"/>
      <c r="AB559" s="142"/>
      <c r="AC559" s="80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7"/>
      <c r="AQ559" s="88"/>
      <c r="AR559" s="87"/>
      <c r="AS559" s="87"/>
    </row>
    <row r="560" spans="1:45" ht="18.75" customHeight="1">
      <c r="A560" s="15">
        <v>45970</v>
      </c>
      <c r="B560" s="49" t="s">
        <v>30</v>
      </c>
      <c r="C560" s="27" t="s">
        <v>22</v>
      </c>
      <c r="D560" s="27" t="s">
        <v>23</v>
      </c>
      <c r="E560" s="50" t="s">
        <v>207</v>
      </c>
      <c r="F560" s="51" t="str">
        <f>IFERROR(VLOOKUP(E560,#REF!,2,0),"-")</f>
        <v>-</v>
      </c>
      <c r="G560" s="50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7">
        <f t="shared" si="13"/>
        <v>0</v>
      </c>
      <c r="Y560" s="27"/>
      <c r="Z560" s="57">
        <f t="shared" si="14"/>
        <v>0</v>
      </c>
      <c r="AA560" s="56"/>
      <c r="AB560" s="137"/>
      <c r="AC560" s="15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15">
        <v>45970</v>
      </c>
      <c r="B561" s="49" t="s">
        <v>30</v>
      </c>
      <c r="C561" s="27" t="s">
        <v>28</v>
      </c>
      <c r="D561" s="27" t="s">
        <v>23</v>
      </c>
      <c r="E561" s="50" t="s">
        <v>261</v>
      </c>
      <c r="F561" s="51" t="str">
        <f>IFERROR(VLOOKUP(E561,#REF!,2,0),"-")</f>
        <v>-</v>
      </c>
      <c r="G561" s="50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7">
        <f t="shared" si="13"/>
        <v>0</v>
      </c>
      <c r="Y561" s="27"/>
      <c r="Z561" s="57">
        <f t="shared" si="14"/>
        <v>0</v>
      </c>
      <c r="AA561" s="56"/>
      <c r="AB561" s="137"/>
      <c r="AC561" s="15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9"/>
      <c r="AQ561" s="60"/>
      <c r="AR561" s="59"/>
      <c r="AS561" s="59"/>
    </row>
    <row r="562" spans="1:45" ht="18.75" customHeight="1">
      <c r="A562" s="15">
        <v>45970</v>
      </c>
      <c r="B562" s="49" t="s">
        <v>30</v>
      </c>
      <c r="C562" s="27" t="s">
        <v>31</v>
      </c>
      <c r="D562" s="27" t="s">
        <v>23</v>
      </c>
      <c r="E562" s="50" t="s">
        <v>1895</v>
      </c>
      <c r="F562" s="51" t="str">
        <f>IFERROR(VLOOKUP(E562,#REF!,2,0),"-")</f>
        <v>-</v>
      </c>
      <c r="G562" s="50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7">
        <f t="shared" si="13"/>
        <v>0</v>
      </c>
      <c r="Y562" s="27"/>
      <c r="Z562" s="57">
        <f t="shared" si="14"/>
        <v>0</v>
      </c>
      <c r="AA562" s="56"/>
      <c r="AB562" s="137"/>
      <c r="AC562" s="15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9"/>
      <c r="AQ562" s="60"/>
      <c r="AR562" s="59"/>
      <c r="AS562" s="59"/>
    </row>
    <row r="563" spans="1:45" ht="18.75" customHeight="1">
      <c r="A563" s="15">
        <v>45970</v>
      </c>
      <c r="B563" s="49" t="s">
        <v>30</v>
      </c>
      <c r="C563" s="27" t="s">
        <v>33</v>
      </c>
      <c r="D563" s="27" t="s">
        <v>23</v>
      </c>
      <c r="E563" s="50" t="s">
        <v>2478</v>
      </c>
      <c r="F563" s="51" t="str">
        <f>IFERROR(VLOOKUP(E563,#REF!,2,0),"-")</f>
        <v>-</v>
      </c>
      <c r="G563" s="50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 t="shared" si="13"/>
        <v>0</v>
      </c>
      <c r="Y563" s="27"/>
      <c r="Z563" s="57">
        <f t="shared" si="14"/>
        <v>0</v>
      </c>
      <c r="AA563" s="56"/>
      <c r="AB563" s="137"/>
      <c r="AC563" s="15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9"/>
      <c r="AQ563" s="60"/>
      <c r="AR563" s="59"/>
      <c r="AS563" s="59"/>
    </row>
    <row r="564" spans="1:45" ht="18.75" customHeight="1">
      <c r="A564" s="15">
        <v>45970</v>
      </c>
      <c r="B564" s="49" t="s">
        <v>30</v>
      </c>
      <c r="C564" s="27" t="s">
        <v>34</v>
      </c>
      <c r="D564" s="27" t="s">
        <v>23</v>
      </c>
      <c r="E564" s="50" t="s">
        <v>75</v>
      </c>
      <c r="F564" s="51" t="str">
        <f>IFERROR(VLOOKUP(E564,#REF!,2,0),"-")</f>
        <v>-</v>
      </c>
      <c r="G564" s="50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7">
        <f t="shared" si="13"/>
        <v>0</v>
      </c>
      <c r="Y564" s="27"/>
      <c r="Z564" s="57">
        <f t="shared" si="14"/>
        <v>0</v>
      </c>
      <c r="AA564" s="56"/>
      <c r="AB564" s="137"/>
      <c r="AC564" s="15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9"/>
      <c r="AQ564" s="60"/>
      <c r="AR564" s="59"/>
      <c r="AS564" s="59"/>
    </row>
    <row r="565" spans="1:45" ht="18.75" customHeight="1">
      <c r="A565" s="15">
        <v>45970</v>
      </c>
      <c r="B565" s="49" t="s">
        <v>30</v>
      </c>
      <c r="C565" s="27" t="s">
        <v>36</v>
      </c>
      <c r="D565" s="27" t="s">
        <v>23</v>
      </c>
      <c r="E565" s="50" t="s">
        <v>37</v>
      </c>
      <c r="F565" s="51" t="str">
        <f>IFERROR(VLOOKUP(E565,#REF!,2,0),"-")</f>
        <v>-</v>
      </c>
      <c r="G565" s="104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7">
        <f t="shared" si="13"/>
        <v>0</v>
      </c>
      <c r="Y565" s="27"/>
      <c r="Z565" s="57">
        <f t="shared" si="14"/>
        <v>0</v>
      </c>
      <c r="AA565" s="56"/>
      <c r="AB565" s="137"/>
      <c r="AC565" s="89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9"/>
      <c r="AQ565" s="110"/>
      <c r="AR565" s="109"/>
      <c r="AS565" s="109"/>
    </row>
    <row r="566" spans="1:45" ht="18.75" customHeight="1">
      <c r="A566" s="15">
        <v>45970</v>
      </c>
      <c r="B566" s="49" t="s">
        <v>30</v>
      </c>
      <c r="C566" s="27" t="s">
        <v>39</v>
      </c>
      <c r="D566" s="27" t="s">
        <v>23</v>
      </c>
      <c r="E566" s="50" t="s">
        <v>151</v>
      </c>
      <c r="F566" s="51" t="str">
        <f>IFERROR(VLOOKUP(E566,#REF!,2,0),"-")</f>
        <v>-</v>
      </c>
      <c r="G566" s="50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7">
        <f t="shared" si="13"/>
        <v>0</v>
      </c>
      <c r="Y566" s="27"/>
      <c r="Z566" s="57">
        <f t="shared" si="14"/>
        <v>0</v>
      </c>
      <c r="AA566" s="56"/>
      <c r="AB566" s="137"/>
      <c r="AC566" s="15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45970</v>
      </c>
      <c r="B567" s="49" t="s">
        <v>30</v>
      </c>
      <c r="C567" s="27" t="s">
        <v>52</v>
      </c>
      <c r="D567" s="27" t="s">
        <v>41</v>
      </c>
      <c r="E567" s="50" t="s">
        <v>1876</v>
      </c>
      <c r="F567" s="51" t="str">
        <f>IFERROR(VLOOKUP(E567,#REF!,2,0),"-")</f>
        <v>-</v>
      </c>
      <c r="G567" s="104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7">
        <f t="shared" si="13"/>
        <v>0</v>
      </c>
      <c r="Y567" s="27"/>
      <c r="Z567" s="57">
        <f t="shared" si="14"/>
        <v>0</v>
      </c>
      <c r="AA567" s="56"/>
      <c r="AB567" s="137"/>
      <c r="AC567" s="89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9"/>
      <c r="AQ567" s="110"/>
      <c r="AR567" s="109"/>
      <c r="AS567" s="109"/>
    </row>
    <row r="568" spans="1:45" ht="18.75" customHeight="1">
      <c r="A568" s="15">
        <v>45970</v>
      </c>
      <c r="B568" s="49" t="s">
        <v>30</v>
      </c>
      <c r="C568" s="27" t="s">
        <v>44</v>
      </c>
      <c r="D568" s="27" t="s">
        <v>41</v>
      </c>
      <c r="E568" s="50" t="s">
        <v>222</v>
      </c>
      <c r="F568" s="51" t="str">
        <f>IFERROR(VLOOKUP(E568,#REF!,2,0),"-")</f>
        <v>-</v>
      </c>
      <c r="G568" s="104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7">
        <f t="shared" si="13"/>
        <v>0</v>
      </c>
      <c r="Y568" s="27"/>
      <c r="Z568" s="57">
        <f t="shared" si="14"/>
        <v>0</v>
      </c>
      <c r="AA568" s="56"/>
      <c r="AB568" s="137"/>
      <c r="AC568" s="89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9"/>
      <c r="AQ568" s="110"/>
      <c r="AR568" s="109"/>
      <c r="AS568" s="109"/>
    </row>
    <row r="569" spans="1:45" ht="18.75" customHeight="1">
      <c r="A569" s="15">
        <v>45970</v>
      </c>
      <c r="B569" s="49" t="s">
        <v>30</v>
      </c>
      <c r="C569" s="27" t="s">
        <v>46</v>
      </c>
      <c r="D569" s="27" t="s">
        <v>41</v>
      </c>
      <c r="E569" s="50" t="s">
        <v>275</v>
      </c>
      <c r="F569" s="51" t="str">
        <f>IFERROR(VLOOKUP(E569,#REF!,2,0),"-")</f>
        <v>-</v>
      </c>
      <c r="G569" s="50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7">
        <f t="shared" si="13"/>
        <v>0</v>
      </c>
      <c r="Y569" s="27"/>
      <c r="Z569" s="57">
        <f t="shared" si="14"/>
        <v>0</v>
      </c>
      <c r="AA569" s="56"/>
      <c r="AB569" s="137"/>
      <c r="AC569" s="15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45970</v>
      </c>
      <c r="B570" s="49" t="s">
        <v>30</v>
      </c>
      <c r="C570" s="27" t="s">
        <v>47</v>
      </c>
      <c r="D570" s="27" t="s">
        <v>41</v>
      </c>
      <c r="E570" s="50" t="s">
        <v>286</v>
      </c>
      <c r="F570" s="51" t="str">
        <f>IFERROR(VLOOKUP(E570,#REF!,2,0),"-")</f>
        <v>-</v>
      </c>
      <c r="G570" s="50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7">
        <f t="shared" si="13"/>
        <v>0</v>
      </c>
      <c r="Y570" s="27"/>
      <c r="Z570" s="57">
        <f t="shared" si="14"/>
        <v>0</v>
      </c>
      <c r="AA570" s="56"/>
      <c r="AB570" s="137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9"/>
      <c r="AQ570" s="60"/>
      <c r="AR570" s="59"/>
      <c r="AS570" s="59"/>
    </row>
    <row r="571" spans="1:45" ht="18.75" customHeight="1">
      <c r="A571" s="15">
        <v>45970</v>
      </c>
      <c r="B571" s="49" t="s">
        <v>30</v>
      </c>
      <c r="C571" s="27" t="s">
        <v>50</v>
      </c>
      <c r="D571" s="27" t="s">
        <v>41</v>
      </c>
      <c r="E571" s="50" t="s">
        <v>2414</v>
      </c>
      <c r="F571" s="51" t="str">
        <f>IFERROR(VLOOKUP(E571,#REF!,2,0),"-")</f>
        <v>-</v>
      </c>
      <c r="G571" s="50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7">
        <f t="shared" si="13"/>
        <v>0</v>
      </c>
      <c r="Y571" s="27"/>
      <c r="Z571" s="57">
        <f t="shared" si="14"/>
        <v>0</v>
      </c>
      <c r="AA571" s="56"/>
      <c r="AB571" s="137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45970</v>
      </c>
      <c r="B572" s="49" t="s">
        <v>30</v>
      </c>
      <c r="C572" s="27" t="s">
        <v>54</v>
      </c>
      <c r="D572" s="27" t="s">
        <v>41</v>
      </c>
      <c r="E572" s="50" t="s">
        <v>227</v>
      </c>
      <c r="F572" s="51" t="str">
        <f>IFERROR(VLOOKUP(E572,#REF!,2,0),"-")</f>
        <v>-</v>
      </c>
      <c r="G572" s="50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7">
        <f t="shared" si="13"/>
        <v>0</v>
      </c>
      <c r="Y572" s="27"/>
      <c r="Z572" s="57">
        <f t="shared" si="14"/>
        <v>0</v>
      </c>
      <c r="AA572" s="56"/>
      <c r="AB572" s="137"/>
      <c r="AC572" s="15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15">
        <v>45970</v>
      </c>
      <c r="B573" s="49" t="s">
        <v>211</v>
      </c>
      <c r="C573" s="27" t="s">
        <v>56</v>
      </c>
      <c r="D573" s="27" t="s">
        <v>41</v>
      </c>
      <c r="E573" s="50" t="s">
        <v>253</v>
      </c>
      <c r="F573" s="51" t="str">
        <f>IFERROR(VLOOKUP(E573,#REF!,2,0),"-")</f>
        <v>-</v>
      </c>
      <c r="G573" s="50" t="s">
        <v>35</v>
      </c>
      <c r="H573" s="56" t="s">
        <v>123</v>
      </c>
      <c r="I573" s="56" t="s">
        <v>2000</v>
      </c>
      <c r="J573" s="56" t="s">
        <v>250</v>
      </c>
      <c r="K573" s="56"/>
      <c r="L573" s="56">
        <v>259967591</v>
      </c>
      <c r="M573" s="56" t="s">
        <v>2523</v>
      </c>
      <c r="N573" s="56">
        <v>40</v>
      </c>
      <c r="O573" s="56"/>
      <c r="P573" s="56">
        <v>1284</v>
      </c>
      <c r="Q573" s="56">
        <v>267.5</v>
      </c>
      <c r="R573" s="56"/>
      <c r="S573" s="56"/>
      <c r="T573" s="56">
        <v>100</v>
      </c>
      <c r="U573" s="56"/>
      <c r="V573" s="56"/>
      <c r="W573" s="56"/>
      <c r="X573" s="57">
        <f t="shared" si="13"/>
        <v>1651.5</v>
      </c>
      <c r="Y573" s="27">
        <v>2000</v>
      </c>
      <c r="Z573" s="57">
        <f t="shared" si="14"/>
        <v>3651.5</v>
      </c>
      <c r="AA573" s="56"/>
      <c r="AB573" s="137"/>
      <c r="AC573" s="56"/>
      <c r="AD573" s="56"/>
      <c r="AE573" s="56"/>
      <c r="AF573" s="56"/>
      <c r="AG573" s="56"/>
      <c r="AH573" s="56"/>
      <c r="AI573" s="56">
        <v>200</v>
      </c>
      <c r="AJ573" s="56">
        <v>-150</v>
      </c>
      <c r="AK573" s="56"/>
      <c r="AL573" s="56">
        <v>100</v>
      </c>
      <c r="AM573" s="56"/>
      <c r="AN573" s="56"/>
      <c r="AO573" s="56" t="s">
        <v>2524</v>
      </c>
      <c r="AP573" s="59"/>
      <c r="AQ573" s="60"/>
      <c r="AR573" s="59"/>
      <c r="AS573" s="59"/>
    </row>
    <row r="574" spans="1:45" ht="18.75" customHeight="1">
      <c r="A574" s="15">
        <v>45970</v>
      </c>
      <c r="B574" s="49" t="s">
        <v>30</v>
      </c>
      <c r="C574" s="27" t="s">
        <v>78</v>
      </c>
      <c r="D574" s="27" t="s">
        <v>41</v>
      </c>
      <c r="E574" s="50" t="s">
        <v>55</v>
      </c>
      <c r="F574" s="51" t="str">
        <f>IFERROR(VLOOKUP(E574,#REF!,2,0),"-")</f>
        <v>-</v>
      </c>
      <c r="G574" s="50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7">
        <f t="shared" si="13"/>
        <v>0</v>
      </c>
      <c r="Y574" s="27"/>
      <c r="Z574" s="57">
        <f t="shared" si="14"/>
        <v>0</v>
      </c>
      <c r="AA574" s="56"/>
      <c r="AB574" s="137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45970</v>
      </c>
      <c r="B575" s="49" t="s">
        <v>30</v>
      </c>
      <c r="C575" s="27" t="s">
        <v>79</v>
      </c>
      <c r="D575" s="27" t="s">
        <v>41</v>
      </c>
      <c r="E575" s="50" t="s">
        <v>53</v>
      </c>
      <c r="F575" s="51" t="str">
        <f>IFERROR(VLOOKUP(E575,#REF!,2,0),"-")</f>
        <v>-</v>
      </c>
      <c r="G575" s="50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7">
        <f t="shared" si="13"/>
        <v>0</v>
      </c>
      <c r="Y575" s="27"/>
      <c r="Z575" s="57">
        <f t="shared" si="14"/>
        <v>0</v>
      </c>
      <c r="AA575" s="56"/>
      <c r="AB575" s="137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45970</v>
      </c>
      <c r="B576" s="49" t="s">
        <v>30</v>
      </c>
      <c r="C576" s="27" t="s">
        <v>80</v>
      </c>
      <c r="D576" s="27" t="s">
        <v>41</v>
      </c>
      <c r="E576" s="50" t="s">
        <v>258</v>
      </c>
      <c r="F576" s="51" t="str">
        <f>IFERROR(VLOOKUP(E576,#REF!,2,0),"-")</f>
        <v>-</v>
      </c>
      <c r="G576" s="50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7">
        <f t="shared" si="13"/>
        <v>0</v>
      </c>
      <c r="Y576" s="27"/>
      <c r="Z576" s="57">
        <f t="shared" si="14"/>
        <v>0</v>
      </c>
      <c r="AA576" s="56"/>
      <c r="AB576" s="137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9"/>
      <c r="AQ576" s="60"/>
      <c r="AR576" s="59"/>
      <c r="AS576" s="59"/>
    </row>
    <row r="577" spans="1:45" ht="18.75" customHeight="1">
      <c r="A577" s="15">
        <v>45970</v>
      </c>
      <c r="B577" s="49" t="s">
        <v>30</v>
      </c>
      <c r="C577" s="27" t="s">
        <v>81</v>
      </c>
      <c r="D577" s="27" t="s">
        <v>41</v>
      </c>
      <c r="E577" s="50" t="s">
        <v>74</v>
      </c>
      <c r="F577" s="51" t="str">
        <f>IFERROR(VLOOKUP(E577,#REF!,2,0),"-")</f>
        <v>-</v>
      </c>
      <c r="G577" s="50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7">
        <f t="shared" si="13"/>
        <v>0</v>
      </c>
      <c r="Y577" s="27"/>
      <c r="Z577" s="57">
        <f t="shared" si="14"/>
        <v>0</v>
      </c>
      <c r="AA577" s="56"/>
      <c r="AB577" s="137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9"/>
      <c r="AQ577" s="60"/>
      <c r="AR577" s="59"/>
      <c r="AS577" s="59"/>
    </row>
    <row r="578" spans="1:45" ht="18.75" customHeight="1">
      <c r="A578" s="15">
        <v>45970</v>
      </c>
      <c r="B578" s="49" t="s">
        <v>30</v>
      </c>
      <c r="C578" s="27" t="s">
        <v>256</v>
      </c>
      <c r="D578" s="27" t="s">
        <v>41</v>
      </c>
      <c r="E578" s="50" t="s">
        <v>266</v>
      </c>
      <c r="F578" s="51" t="str">
        <f>IFERROR(VLOOKUP(E578,#REF!,2,0),"-")</f>
        <v>-</v>
      </c>
      <c r="G578" s="104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7">
        <f t="shared" si="13"/>
        <v>0</v>
      </c>
      <c r="Y578" s="27"/>
      <c r="Z578" s="57">
        <f t="shared" si="14"/>
        <v>0</v>
      </c>
      <c r="AA578" s="56"/>
      <c r="AB578" s="137"/>
      <c r="AC578" s="89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9"/>
      <c r="AQ578" s="110"/>
      <c r="AR578" s="109"/>
      <c r="AS578" s="109"/>
    </row>
    <row r="579" spans="1:45" ht="18.75" customHeight="1">
      <c r="A579" s="15">
        <v>45970</v>
      </c>
      <c r="B579" s="49" t="s">
        <v>30</v>
      </c>
      <c r="C579" s="27" t="s">
        <v>259</v>
      </c>
      <c r="D579" s="27" t="s">
        <v>41</v>
      </c>
      <c r="E579" s="50" t="s">
        <v>219</v>
      </c>
      <c r="F579" s="51" t="str">
        <f>IFERROR(VLOOKUP(E579,#REF!,2,0),"-")</f>
        <v>-</v>
      </c>
      <c r="G579" s="50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13"/>
        <v>0</v>
      </c>
      <c r="Y579" s="27"/>
      <c r="Z579" s="57">
        <f t="shared" si="14"/>
        <v>0</v>
      </c>
      <c r="AA579" s="56"/>
      <c r="AB579" s="137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45970</v>
      </c>
      <c r="B580" s="49" t="s">
        <v>30</v>
      </c>
      <c r="C580" s="27" t="s">
        <v>282</v>
      </c>
      <c r="D580" s="27" t="s">
        <v>41</v>
      </c>
      <c r="E580" s="50" t="s">
        <v>1926</v>
      </c>
      <c r="F580" s="51" t="str">
        <f>IFERROR(VLOOKUP(E580,#REF!,2,0),"-")</f>
        <v>-</v>
      </c>
      <c r="G580" s="50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7">
        <f t="shared" si="13"/>
        <v>0</v>
      </c>
      <c r="Y580" s="27"/>
      <c r="Z580" s="57">
        <f t="shared" si="14"/>
        <v>0</v>
      </c>
      <c r="AA580" s="56"/>
      <c r="AB580" s="137"/>
      <c r="AC580" s="15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80">
        <v>45970</v>
      </c>
      <c r="B581" s="81" t="s">
        <v>30</v>
      </c>
      <c r="C581" s="82" t="s">
        <v>1915</v>
      </c>
      <c r="D581" s="82" t="s">
        <v>41</v>
      </c>
      <c r="E581" s="83" t="s">
        <v>32</v>
      </c>
      <c r="F581" s="84" t="str">
        <f>IFERROR(VLOOKUP(E581,#REF!,2,0),"-")</f>
        <v>-</v>
      </c>
      <c r="G581" s="83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6">
        <f t="shared" si="13"/>
        <v>0</v>
      </c>
      <c r="Y581" s="82"/>
      <c r="Z581" s="86">
        <f t="shared" si="14"/>
        <v>0</v>
      </c>
      <c r="AA581" s="85"/>
      <c r="AB581" s="142"/>
      <c r="AC581" s="80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7"/>
      <c r="AQ581" s="88"/>
      <c r="AR581" s="87"/>
      <c r="AS581" s="87"/>
    </row>
    <row r="582" spans="1:45" ht="18.75" customHeight="1">
      <c r="A582" s="15">
        <v>45971</v>
      </c>
      <c r="B582" s="49" t="s">
        <v>30</v>
      </c>
      <c r="C582" s="27" t="s">
        <v>22</v>
      </c>
      <c r="D582" s="27" t="s">
        <v>23</v>
      </c>
      <c r="E582" s="50" t="s">
        <v>207</v>
      </c>
      <c r="F582" s="51" t="str">
        <f>IFERROR(VLOOKUP(E582,#REF!,2,0),"-")</f>
        <v>-</v>
      </c>
      <c r="G582" s="50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7">
        <f t="shared" si="13"/>
        <v>0</v>
      </c>
      <c r="Y582" s="27"/>
      <c r="Z582" s="57">
        <f t="shared" si="14"/>
        <v>0</v>
      </c>
      <c r="AA582" s="56"/>
      <c r="AB582" s="137"/>
      <c r="AC582" s="15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9"/>
      <c r="AQ582" s="60"/>
      <c r="AR582" s="59"/>
      <c r="AS582" s="59"/>
    </row>
    <row r="583" spans="1:45" ht="18.75" customHeight="1">
      <c r="A583" s="15">
        <v>45971</v>
      </c>
      <c r="B583" s="49" t="s">
        <v>30</v>
      </c>
      <c r="C583" s="27" t="s">
        <v>28</v>
      </c>
      <c r="D583" s="27" t="s">
        <v>23</v>
      </c>
      <c r="E583" s="50" t="s">
        <v>261</v>
      </c>
      <c r="F583" s="51" t="str">
        <f>IFERROR(VLOOKUP(E583,#REF!,2,0),"-")</f>
        <v>-</v>
      </c>
      <c r="G583" s="50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7">
        <f t="shared" si="13"/>
        <v>0</v>
      </c>
      <c r="Y583" s="27"/>
      <c r="Z583" s="57">
        <f t="shared" si="14"/>
        <v>0</v>
      </c>
      <c r="AA583" s="56"/>
      <c r="AB583" s="137"/>
      <c r="AC583" s="15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9"/>
      <c r="AQ583" s="60"/>
      <c r="AR583" s="59"/>
      <c r="AS583" s="59"/>
    </row>
    <row r="584" spans="1:45" ht="18.75" customHeight="1">
      <c r="A584" s="15">
        <v>45971</v>
      </c>
      <c r="B584" s="49" t="s">
        <v>30</v>
      </c>
      <c r="C584" s="27" t="s">
        <v>31</v>
      </c>
      <c r="D584" s="27" t="s">
        <v>23</v>
      </c>
      <c r="E584" s="50" t="s">
        <v>1895</v>
      </c>
      <c r="F584" s="51" t="str">
        <f>IFERROR(VLOOKUP(E584,#REF!,2,0),"-")</f>
        <v>-</v>
      </c>
      <c r="G584" s="104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7">
        <f t="shared" si="13"/>
        <v>0</v>
      </c>
      <c r="Y584" s="27"/>
      <c r="Z584" s="57">
        <f t="shared" si="14"/>
        <v>0</v>
      </c>
      <c r="AA584" s="56"/>
      <c r="AB584" s="137"/>
      <c r="AC584" s="89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9"/>
      <c r="AQ584" s="110"/>
      <c r="AR584" s="109"/>
      <c r="AS584" s="109"/>
    </row>
    <row r="585" spans="1:45" ht="18.75" customHeight="1">
      <c r="A585" s="15">
        <v>45971</v>
      </c>
      <c r="B585" s="49" t="s">
        <v>42</v>
      </c>
      <c r="C585" s="27" t="s">
        <v>33</v>
      </c>
      <c r="D585" s="27" t="s">
        <v>23</v>
      </c>
      <c r="E585" s="50" t="s">
        <v>2478</v>
      </c>
      <c r="F585" s="51" t="str">
        <f>IFERROR(VLOOKUP(E585,#REF!,2,0),"-")</f>
        <v>-</v>
      </c>
      <c r="G585" s="104" t="s">
        <v>35</v>
      </c>
      <c r="H585" s="56" t="s">
        <v>252</v>
      </c>
      <c r="I585" s="56" t="s">
        <v>1746</v>
      </c>
      <c r="J585" s="56" t="s">
        <v>96</v>
      </c>
      <c r="K585" s="56">
        <v>1668</v>
      </c>
      <c r="L585" s="56" t="s">
        <v>2420</v>
      </c>
      <c r="M585" s="56" t="s">
        <v>2525</v>
      </c>
      <c r="N585" s="56">
        <v>40</v>
      </c>
      <c r="O585" s="56"/>
      <c r="P585" s="56">
        <v>1300</v>
      </c>
      <c r="Q585" s="56">
        <v>250</v>
      </c>
      <c r="R585" s="56"/>
      <c r="S585" s="56"/>
      <c r="T585" s="56">
        <v>100</v>
      </c>
      <c r="U585" s="56"/>
      <c r="V585" s="56"/>
      <c r="W585" s="56"/>
      <c r="X585" s="57">
        <f t="shared" si="13"/>
        <v>1650</v>
      </c>
      <c r="Y585" s="27">
        <v>4310</v>
      </c>
      <c r="Z585" s="57">
        <f t="shared" si="14"/>
        <v>5960</v>
      </c>
      <c r="AA585" s="56"/>
      <c r="AB585" s="14" t="s">
        <v>2526</v>
      </c>
      <c r="AC585" s="15">
        <v>45974</v>
      </c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9"/>
      <c r="AQ585" s="110"/>
      <c r="AR585" s="109"/>
      <c r="AS585" s="109"/>
    </row>
    <row r="586" spans="1:45" ht="18.75" customHeight="1">
      <c r="A586" s="15">
        <v>45971</v>
      </c>
      <c r="B586" s="49" t="s">
        <v>1948</v>
      </c>
      <c r="C586" s="27" t="s">
        <v>34</v>
      </c>
      <c r="D586" s="27" t="s">
        <v>23</v>
      </c>
      <c r="E586" s="50" t="s">
        <v>75</v>
      </c>
      <c r="F586" s="51" t="str">
        <f>IFERROR(VLOOKUP(E586,#REF!,2,0),"-")</f>
        <v>-</v>
      </c>
      <c r="G586" s="104" t="s">
        <v>29</v>
      </c>
      <c r="H586" s="56" t="s">
        <v>124</v>
      </c>
      <c r="I586" s="56" t="s">
        <v>1818</v>
      </c>
      <c r="J586" s="56" t="s">
        <v>95</v>
      </c>
      <c r="K586" s="56" t="s">
        <v>2527</v>
      </c>
      <c r="L586" s="56" t="s">
        <v>2528</v>
      </c>
      <c r="M586" s="56" t="s">
        <v>2529</v>
      </c>
      <c r="N586" s="56">
        <v>40</v>
      </c>
      <c r="O586" s="56"/>
      <c r="P586" s="56">
        <v>856</v>
      </c>
      <c r="Q586" s="56">
        <v>267.5</v>
      </c>
      <c r="R586" s="56"/>
      <c r="S586" s="56"/>
      <c r="T586" s="56">
        <v>130</v>
      </c>
      <c r="U586" s="56"/>
      <c r="V586" s="56"/>
      <c r="W586" s="56"/>
      <c r="X586" s="57">
        <f t="shared" si="13"/>
        <v>1253.5</v>
      </c>
      <c r="Y586" s="27">
        <v>4000</v>
      </c>
      <c r="Z586" s="57">
        <f t="shared" si="14"/>
        <v>5253.5</v>
      </c>
      <c r="AA586" s="56"/>
      <c r="AB586" s="14" t="s">
        <v>2530</v>
      </c>
      <c r="AC586" s="89">
        <v>45974</v>
      </c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9"/>
      <c r="AQ586" s="110"/>
      <c r="AR586" s="109"/>
      <c r="AS586" s="109"/>
    </row>
    <row r="587" spans="1:45" ht="18.75" customHeight="1">
      <c r="A587" s="15">
        <v>45971</v>
      </c>
      <c r="B587" s="49" t="s">
        <v>1948</v>
      </c>
      <c r="C587" s="27" t="s">
        <v>36</v>
      </c>
      <c r="D587" s="27" t="s">
        <v>23</v>
      </c>
      <c r="E587" s="50" t="s">
        <v>37</v>
      </c>
      <c r="F587" s="51" t="str">
        <f>IFERROR(VLOOKUP(E587,#REF!,2,0),"-")</f>
        <v>-</v>
      </c>
      <c r="G587" s="50" t="s">
        <v>29</v>
      </c>
      <c r="H587" s="56" t="s">
        <v>124</v>
      </c>
      <c r="I587" s="56" t="s">
        <v>1818</v>
      </c>
      <c r="J587" s="56" t="s">
        <v>95</v>
      </c>
      <c r="K587" s="56" t="s">
        <v>2527</v>
      </c>
      <c r="L587" s="56" t="s">
        <v>2528</v>
      </c>
      <c r="M587" s="56" t="s">
        <v>2531</v>
      </c>
      <c r="N587" s="56">
        <v>40</v>
      </c>
      <c r="O587" s="56"/>
      <c r="P587" s="56">
        <v>1123.5</v>
      </c>
      <c r="Q587" s="56"/>
      <c r="R587" s="56"/>
      <c r="S587" s="56"/>
      <c r="T587" s="56">
        <v>130</v>
      </c>
      <c r="U587" s="56"/>
      <c r="V587" s="56"/>
      <c r="W587" s="56">
        <v>31.5</v>
      </c>
      <c r="X587" s="57">
        <f t="shared" si="13"/>
        <v>1222</v>
      </c>
      <c r="Y587" s="27">
        <v>4000</v>
      </c>
      <c r="Z587" s="57">
        <f t="shared" si="14"/>
        <v>5222</v>
      </c>
      <c r="AA587" s="56"/>
      <c r="AB587" s="14" t="s">
        <v>2530</v>
      </c>
      <c r="AC587" s="89">
        <v>45974</v>
      </c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9"/>
      <c r="AQ587" s="60"/>
      <c r="AR587" s="59"/>
      <c r="AS587" s="59"/>
    </row>
    <row r="588" spans="1:45" ht="18.75" customHeight="1">
      <c r="A588" s="15">
        <v>45971</v>
      </c>
      <c r="B588" s="49" t="s">
        <v>211</v>
      </c>
      <c r="C588" s="27" t="s">
        <v>39</v>
      </c>
      <c r="D588" s="27" t="s">
        <v>23</v>
      </c>
      <c r="E588" s="50" t="s">
        <v>151</v>
      </c>
      <c r="F588" s="51" t="str">
        <f>IFERROR(VLOOKUP(E588,#REF!,2,0),"-")</f>
        <v>-</v>
      </c>
      <c r="G588" s="50" t="s">
        <v>35</v>
      </c>
      <c r="H588" s="56" t="s">
        <v>132</v>
      </c>
      <c r="I588" s="56" t="s">
        <v>2000</v>
      </c>
      <c r="J588" s="56" t="s">
        <v>115</v>
      </c>
      <c r="K588" s="56"/>
      <c r="L588" s="56" t="s">
        <v>2532</v>
      </c>
      <c r="M588" s="56" t="s">
        <v>2533</v>
      </c>
      <c r="N588" s="56">
        <v>40</v>
      </c>
      <c r="O588" s="56"/>
      <c r="P588" s="56">
        <v>1300</v>
      </c>
      <c r="Q588" s="56">
        <v>250</v>
      </c>
      <c r="R588" s="56">
        <v>1000</v>
      </c>
      <c r="S588" s="56"/>
      <c r="T588" s="56">
        <v>100</v>
      </c>
      <c r="U588" s="56"/>
      <c r="V588" s="56"/>
      <c r="W588" s="56">
        <v>36.450000000000003</v>
      </c>
      <c r="X588" s="57">
        <f t="shared" si="13"/>
        <v>2613.5500000000002</v>
      </c>
      <c r="Y588" s="27">
        <v>2000</v>
      </c>
      <c r="Z588" s="57">
        <f t="shared" si="14"/>
        <v>4613.55</v>
      </c>
      <c r="AA588" s="56"/>
      <c r="AB588" s="137"/>
      <c r="AC588" s="15"/>
      <c r="AD588" s="56"/>
      <c r="AE588" s="56"/>
      <c r="AF588" s="56"/>
      <c r="AG588" s="56"/>
      <c r="AH588" s="56"/>
      <c r="AI588" s="56">
        <v>200</v>
      </c>
      <c r="AJ588" s="56"/>
      <c r="AK588" s="56"/>
      <c r="AL588" s="56">
        <v>100</v>
      </c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45971</v>
      </c>
      <c r="B589" s="49" t="s">
        <v>211</v>
      </c>
      <c r="C589" s="27" t="s">
        <v>39</v>
      </c>
      <c r="D589" s="27" t="s">
        <v>23</v>
      </c>
      <c r="E589" s="50" t="s">
        <v>151</v>
      </c>
      <c r="F589" s="51" t="str">
        <f>IFERROR(VLOOKUP(E589,#REF!,2,0),"-")</f>
        <v>-</v>
      </c>
      <c r="G589" s="50" t="s">
        <v>35</v>
      </c>
      <c r="H589" s="56" t="s">
        <v>106</v>
      </c>
      <c r="I589" s="56" t="s">
        <v>2000</v>
      </c>
      <c r="J589" s="56" t="s">
        <v>172</v>
      </c>
      <c r="K589" s="56"/>
      <c r="L589" s="56" t="s">
        <v>2504</v>
      </c>
      <c r="M589" s="56" t="s">
        <v>2534</v>
      </c>
      <c r="N589" s="56">
        <v>40</v>
      </c>
      <c r="O589" s="56"/>
      <c r="P589" s="56">
        <v>1284</v>
      </c>
      <c r="Q589" s="56">
        <v>270</v>
      </c>
      <c r="R589" s="56">
        <v>1070</v>
      </c>
      <c r="S589" s="56"/>
      <c r="T589" s="56">
        <v>100</v>
      </c>
      <c r="U589" s="56"/>
      <c r="V589" s="56"/>
      <c r="W589" s="56">
        <v>36</v>
      </c>
      <c r="X589" s="57">
        <f t="shared" si="13"/>
        <v>2688</v>
      </c>
      <c r="Y589" s="27">
        <v>2000</v>
      </c>
      <c r="Z589" s="57">
        <f t="shared" si="14"/>
        <v>4688</v>
      </c>
      <c r="AA589" s="56"/>
      <c r="AB589" s="137"/>
      <c r="AC589" s="89"/>
      <c r="AD589" s="56"/>
      <c r="AE589" s="56"/>
      <c r="AF589" s="56"/>
      <c r="AG589" s="56"/>
      <c r="AH589" s="56"/>
      <c r="AI589" s="56">
        <v>200</v>
      </c>
      <c r="AJ589" s="56"/>
      <c r="AK589" s="56"/>
      <c r="AL589" s="56">
        <v>100</v>
      </c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45971</v>
      </c>
      <c r="B590" s="49" t="s">
        <v>211</v>
      </c>
      <c r="C590" s="27" t="s">
        <v>52</v>
      </c>
      <c r="D590" s="27" t="s">
        <v>41</v>
      </c>
      <c r="E590" s="50" t="s">
        <v>1876</v>
      </c>
      <c r="F590" s="51" t="str">
        <f>IFERROR(VLOOKUP(E590,#REF!,2,0),"-")</f>
        <v>-</v>
      </c>
      <c r="G590" s="50" t="s">
        <v>29</v>
      </c>
      <c r="H590" s="56" t="s">
        <v>140</v>
      </c>
      <c r="I590" s="56" t="s">
        <v>1743</v>
      </c>
      <c r="J590" s="56" t="s">
        <v>106</v>
      </c>
      <c r="K590" s="56"/>
      <c r="L590" s="56" t="s">
        <v>2535</v>
      </c>
      <c r="M590" s="56" t="s">
        <v>2536</v>
      </c>
      <c r="N590" s="56">
        <v>40</v>
      </c>
      <c r="O590" s="56"/>
      <c r="P590" s="56">
        <v>1040</v>
      </c>
      <c r="Q590" s="56">
        <v>250</v>
      </c>
      <c r="R590" s="56"/>
      <c r="S590" s="56"/>
      <c r="T590" s="56">
        <v>130</v>
      </c>
      <c r="U590" s="56"/>
      <c r="V590" s="56"/>
      <c r="W590" s="56"/>
      <c r="X590" s="57">
        <f t="shared" si="13"/>
        <v>1420</v>
      </c>
      <c r="Y590" s="27">
        <v>4000</v>
      </c>
      <c r="Z590" s="57">
        <f t="shared" si="14"/>
        <v>5420</v>
      </c>
      <c r="AA590" s="56"/>
      <c r="AB590" s="137"/>
      <c r="AC590" s="15"/>
      <c r="AD590" s="56"/>
      <c r="AE590" s="56"/>
      <c r="AF590" s="56"/>
      <c r="AG590" s="56"/>
      <c r="AH590" s="56"/>
      <c r="AI590" s="56">
        <v>350</v>
      </c>
      <c r="AJ590" s="56"/>
      <c r="AK590" s="56"/>
      <c r="AL590" s="56">
        <v>100</v>
      </c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45971</v>
      </c>
      <c r="B591" s="49" t="s">
        <v>42</v>
      </c>
      <c r="C591" s="27" t="s">
        <v>44</v>
      </c>
      <c r="D591" s="27" t="s">
        <v>41</v>
      </c>
      <c r="E591" s="50" t="s">
        <v>222</v>
      </c>
      <c r="F591" s="51" t="str">
        <f>IFERROR(VLOOKUP(E591,#REF!,2,0),"-")</f>
        <v>-</v>
      </c>
      <c r="G591" s="50" t="s">
        <v>35</v>
      </c>
      <c r="H591" s="56" t="s">
        <v>106</v>
      </c>
      <c r="I591" s="56" t="s">
        <v>1823</v>
      </c>
      <c r="J591" s="56" t="s">
        <v>107</v>
      </c>
      <c r="K591" s="56">
        <v>1668</v>
      </c>
      <c r="L591" s="56"/>
      <c r="M591" s="137" t="s">
        <v>2537</v>
      </c>
      <c r="N591" s="56">
        <v>40</v>
      </c>
      <c r="O591" s="56"/>
      <c r="P591" s="56">
        <v>1300</v>
      </c>
      <c r="Q591" s="56">
        <v>250</v>
      </c>
      <c r="R591" s="56"/>
      <c r="S591" s="56"/>
      <c r="T591" s="56">
        <v>100</v>
      </c>
      <c r="U591" s="56"/>
      <c r="V591" s="56"/>
      <c r="W591" s="56"/>
      <c r="X591" s="57">
        <f t="shared" si="13"/>
        <v>1650</v>
      </c>
      <c r="Y591" s="27">
        <v>4310</v>
      </c>
      <c r="Z591" s="57">
        <f t="shared" si="14"/>
        <v>5960</v>
      </c>
      <c r="AA591" s="56"/>
      <c r="AB591" s="14" t="s">
        <v>2463</v>
      </c>
      <c r="AC591" s="15">
        <v>45972</v>
      </c>
      <c r="AD591" s="56"/>
      <c r="AE591" s="56"/>
      <c r="AF591" s="56"/>
      <c r="AG591" s="56"/>
      <c r="AH591" s="56"/>
      <c r="AI591" s="56">
        <v>350</v>
      </c>
      <c r="AJ591" s="56"/>
      <c r="AK591" s="56"/>
      <c r="AL591" s="56">
        <v>100</v>
      </c>
      <c r="AM591" s="56"/>
      <c r="AN591" s="56"/>
      <c r="AO591" s="56"/>
      <c r="AP591" s="59"/>
      <c r="AQ591" s="60"/>
      <c r="AR591" s="59"/>
      <c r="AS591" s="59"/>
    </row>
    <row r="592" spans="1:45" ht="18.75" customHeight="1">
      <c r="A592" s="15">
        <v>45971</v>
      </c>
      <c r="B592" s="49" t="s">
        <v>211</v>
      </c>
      <c r="C592" s="27" t="s">
        <v>46</v>
      </c>
      <c r="D592" s="27" t="s">
        <v>41</v>
      </c>
      <c r="E592" s="50" t="s">
        <v>275</v>
      </c>
      <c r="F592" s="51" t="str">
        <f>IFERROR(VLOOKUP(E592,#REF!,2,0),"-")</f>
        <v>-</v>
      </c>
      <c r="G592" s="50" t="s">
        <v>29</v>
      </c>
      <c r="H592" s="56" t="s">
        <v>140</v>
      </c>
      <c r="I592" s="56" t="s">
        <v>1743</v>
      </c>
      <c r="J592" s="56" t="s">
        <v>252</v>
      </c>
      <c r="K592" s="56"/>
      <c r="L592" s="98" t="s">
        <v>2538</v>
      </c>
      <c r="M592" s="56" t="s">
        <v>2539</v>
      </c>
      <c r="N592" s="56">
        <v>40</v>
      </c>
      <c r="O592" s="56"/>
      <c r="P592" s="56">
        <v>856</v>
      </c>
      <c r="Q592" s="56">
        <v>249.99</v>
      </c>
      <c r="R592" s="56"/>
      <c r="S592" s="56"/>
      <c r="T592" s="56">
        <v>130</v>
      </c>
      <c r="U592" s="56"/>
      <c r="V592" s="56"/>
      <c r="W592" s="56"/>
      <c r="X592" s="57">
        <f t="shared" si="13"/>
        <v>1235.99</v>
      </c>
      <c r="Y592" s="27">
        <v>4000</v>
      </c>
      <c r="Z592" s="57">
        <f t="shared" si="14"/>
        <v>5235.99</v>
      </c>
      <c r="AA592" s="56"/>
      <c r="AB592" s="137"/>
      <c r="AC592" s="89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5">
        <v>45971</v>
      </c>
      <c r="B593" s="49" t="s">
        <v>211</v>
      </c>
      <c r="C593" s="27" t="s">
        <v>47</v>
      </c>
      <c r="D593" s="27" t="s">
        <v>41</v>
      </c>
      <c r="E593" s="50" t="s">
        <v>286</v>
      </c>
      <c r="F593" s="51" t="str">
        <f>IFERROR(VLOOKUP(E593,#REF!,2,0),"-")</f>
        <v>-</v>
      </c>
      <c r="G593" s="50" t="s">
        <v>29</v>
      </c>
      <c r="H593" s="56" t="s">
        <v>2540</v>
      </c>
      <c r="I593" s="56" t="s">
        <v>1743</v>
      </c>
      <c r="J593" s="56" t="s">
        <v>106</v>
      </c>
      <c r="K593" s="56"/>
      <c r="L593" s="56" t="s">
        <v>2541</v>
      </c>
      <c r="M593" s="56" t="s">
        <v>2542</v>
      </c>
      <c r="N593" s="56">
        <v>40</v>
      </c>
      <c r="O593" s="56"/>
      <c r="P593" s="56">
        <v>1070</v>
      </c>
      <c r="Q593" s="56">
        <v>267.5</v>
      </c>
      <c r="R593" s="56"/>
      <c r="S593" s="56"/>
      <c r="T593" s="56">
        <v>130</v>
      </c>
      <c r="U593" s="56"/>
      <c r="V593" s="56"/>
      <c r="W593" s="56">
        <v>30</v>
      </c>
      <c r="X593" s="57">
        <f t="shared" si="13"/>
        <v>1437.5</v>
      </c>
      <c r="Y593" s="27">
        <v>4000</v>
      </c>
      <c r="Z593" s="57">
        <f t="shared" si="14"/>
        <v>5437.5</v>
      </c>
      <c r="AA593" s="56"/>
      <c r="AB593" s="137"/>
      <c r="AC593" s="15"/>
      <c r="AD593" s="56"/>
      <c r="AE593" s="56"/>
      <c r="AF593" s="56"/>
      <c r="AG593" s="56"/>
      <c r="AH593" s="56"/>
      <c r="AI593" s="56">
        <v>350</v>
      </c>
      <c r="AJ593" s="56"/>
      <c r="AK593" s="56"/>
      <c r="AL593" s="56">
        <v>100</v>
      </c>
      <c r="AM593" s="56"/>
      <c r="AN593" s="56"/>
      <c r="AO593" s="56"/>
      <c r="AP593" s="59"/>
      <c r="AQ593" s="60"/>
      <c r="AR593" s="59"/>
      <c r="AS593" s="59"/>
    </row>
    <row r="594" spans="1:45" ht="18.75" customHeight="1">
      <c r="A594" s="15">
        <v>45971</v>
      </c>
      <c r="B594" s="49" t="s">
        <v>1948</v>
      </c>
      <c r="C594" s="27" t="s">
        <v>50</v>
      </c>
      <c r="D594" s="27" t="s">
        <v>41</v>
      </c>
      <c r="E594" s="50" t="s">
        <v>2414</v>
      </c>
      <c r="F594" s="51" t="str">
        <f>IFERROR(VLOOKUP(E594,#REF!,2,0),"-")</f>
        <v>-</v>
      </c>
      <c r="G594" s="50" t="s">
        <v>29</v>
      </c>
      <c r="H594" s="56" t="s">
        <v>1972</v>
      </c>
      <c r="I594" s="56" t="s">
        <v>2032</v>
      </c>
      <c r="J594" s="56" t="s">
        <v>105</v>
      </c>
      <c r="K594" s="56" t="s">
        <v>2543</v>
      </c>
      <c r="L594" s="56" t="s">
        <v>2544</v>
      </c>
      <c r="M594" s="56" t="s">
        <v>2545</v>
      </c>
      <c r="N594" s="56">
        <v>40</v>
      </c>
      <c r="O594" s="56"/>
      <c r="P594" s="56">
        <v>1070</v>
      </c>
      <c r="Q594" s="56">
        <v>250</v>
      </c>
      <c r="R594" s="56"/>
      <c r="S594" s="56"/>
      <c r="T594" s="56">
        <v>130</v>
      </c>
      <c r="U594" s="56"/>
      <c r="V594" s="56"/>
      <c r="W594" s="56">
        <v>30</v>
      </c>
      <c r="X594" s="57">
        <f t="shared" si="13"/>
        <v>1420</v>
      </c>
      <c r="Y594" s="27">
        <v>4000</v>
      </c>
      <c r="Z594" s="57">
        <f t="shared" si="14"/>
        <v>5420</v>
      </c>
      <c r="AA594" s="56"/>
      <c r="AB594" s="14" t="s">
        <v>2546</v>
      </c>
      <c r="AC594" s="15">
        <v>45974</v>
      </c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15">
        <v>45971</v>
      </c>
      <c r="B595" s="49" t="s">
        <v>42</v>
      </c>
      <c r="C595" s="27" t="s">
        <v>54</v>
      </c>
      <c r="D595" s="27" t="s">
        <v>41</v>
      </c>
      <c r="E595" s="50" t="s">
        <v>227</v>
      </c>
      <c r="F595" s="51" t="str">
        <f>IFERROR(VLOOKUP(E595,#REF!,2,0),"-")</f>
        <v>-</v>
      </c>
      <c r="G595" s="50" t="s">
        <v>35</v>
      </c>
      <c r="H595" s="56" t="s">
        <v>106</v>
      </c>
      <c r="I595" s="56" t="s">
        <v>1823</v>
      </c>
      <c r="J595" s="56" t="s">
        <v>107</v>
      </c>
      <c r="K595" s="56">
        <v>1737</v>
      </c>
      <c r="L595" s="56" t="s">
        <v>2547</v>
      </c>
      <c r="M595" s="56" t="s">
        <v>2548</v>
      </c>
      <c r="N595" s="56">
        <v>40</v>
      </c>
      <c r="O595" s="56"/>
      <c r="P595" s="56">
        <v>1550</v>
      </c>
      <c r="Q595" s="56"/>
      <c r="R595" s="56"/>
      <c r="S595" s="56"/>
      <c r="T595" s="56">
        <v>100</v>
      </c>
      <c r="U595" s="56"/>
      <c r="V595" s="56"/>
      <c r="W595" s="56"/>
      <c r="X595" s="57">
        <f t="shared" si="13"/>
        <v>1650</v>
      </c>
      <c r="Y595" s="27">
        <v>4310</v>
      </c>
      <c r="Z595" s="57">
        <f t="shared" si="14"/>
        <v>5960</v>
      </c>
      <c r="AA595" s="56"/>
      <c r="AB595" s="14" t="s">
        <v>2549</v>
      </c>
      <c r="AC595" s="89">
        <v>45974</v>
      </c>
      <c r="AD595" s="56"/>
      <c r="AE595" s="56"/>
      <c r="AF595" s="56"/>
      <c r="AG595" s="56"/>
      <c r="AH595" s="56"/>
      <c r="AI595" s="56">
        <v>350</v>
      </c>
      <c r="AJ595" s="56"/>
      <c r="AK595" s="56"/>
      <c r="AL595" s="56">
        <v>100</v>
      </c>
      <c r="AM595" s="56"/>
      <c r="AN595" s="56"/>
      <c r="AO595" s="56"/>
      <c r="AP595" s="59"/>
      <c r="AQ595" s="60"/>
      <c r="AR595" s="59"/>
      <c r="AS595" s="59"/>
    </row>
    <row r="596" spans="1:45" ht="18.75" customHeight="1">
      <c r="A596" s="15">
        <v>45971</v>
      </c>
      <c r="B596" s="49" t="s">
        <v>30</v>
      </c>
      <c r="C596" s="27" t="s">
        <v>56</v>
      </c>
      <c r="D596" s="27" t="s">
        <v>41</v>
      </c>
      <c r="E596" s="50" t="s">
        <v>253</v>
      </c>
      <c r="F596" s="51" t="str">
        <f>IFERROR(VLOOKUP(E596,#REF!,2,0),"-")</f>
        <v>-</v>
      </c>
      <c r="G596" s="50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7">
        <f t="shared" si="13"/>
        <v>0</v>
      </c>
      <c r="Y596" s="27"/>
      <c r="Z596" s="57">
        <f t="shared" si="14"/>
        <v>0</v>
      </c>
      <c r="AA596" s="56"/>
      <c r="AB596" s="137"/>
      <c r="AC596" s="15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5">
        <v>45971</v>
      </c>
      <c r="B597" s="49" t="s">
        <v>1948</v>
      </c>
      <c r="C597" s="27" t="s">
        <v>78</v>
      </c>
      <c r="D597" s="27" t="s">
        <v>41</v>
      </c>
      <c r="E597" s="50" t="s">
        <v>55</v>
      </c>
      <c r="F597" s="51" t="str">
        <f>IFERROR(VLOOKUP(E597,#REF!,2,0),"-")</f>
        <v>-</v>
      </c>
      <c r="G597" s="50" t="s">
        <v>29</v>
      </c>
      <c r="H597" s="56" t="s">
        <v>124</v>
      </c>
      <c r="I597" s="56" t="s">
        <v>1818</v>
      </c>
      <c r="J597" s="56" t="s">
        <v>95</v>
      </c>
      <c r="K597" s="56" t="s">
        <v>2527</v>
      </c>
      <c r="L597" s="56" t="s">
        <v>2528</v>
      </c>
      <c r="M597" s="56" t="s">
        <v>2550</v>
      </c>
      <c r="N597" s="56">
        <v>40</v>
      </c>
      <c r="O597" s="56"/>
      <c r="P597" s="56">
        <v>856</v>
      </c>
      <c r="Q597" s="56">
        <v>267.5</v>
      </c>
      <c r="R597" s="56"/>
      <c r="S597" s="56"/>
      <c r="T597" s="56">
        <v>130</v>
      </c>
      <c r="U597" s="56"/>
      <c r="V597" s="56"/>
      <c r="W597" s="56"/>
      <c r="X597" s="57">
        <f t="shared" si="13"/>
        <v>1253.5</v>
      </c>
      <c r="Y597" s="27">
        <v>4000</v>
      </c>
      <c r="Z597" s="57">
        <f t="shared" si="14"/>
        <v>5253.5</v>
      </c>
      <c r="AA597" s="56"/>
      <c r="AB597" s="14" t="s">
        <v>2530</v>
      </c>
      <c r="AC597" s="89">
        <v>45974</v>
      </c>
      <c r="AD597" s="56"/>
      <c r="AE597" s="56"/>
      <c r="AF597" s="56"/>
      <c r="AG597" s="56"/>
      <c r="AH597" s="56"/>
      <c r="AI597" s="56">
        <v>350</v>
      </c>
      <c r="AJ597" s="56"/>
      <c r="AK597" s="56"/>
      <c r="AL597" s="56">
        <v>100</v>
      </c>
      <c r="AM597" s="56"/>
      <c r="AN597" s="56"/>
      <c r="AO597" s="56"/>
      <c r="AP597" s="59"/>
      <c r="AQ597" s="60"/>
      <c r="AR597" s="59"/>
      <c r="AS597" s="59"/>
    </row>
    <row r="598" spans="1:45" ht="18.75" customHeight="1">
      <c r="A598" s="15">
        <v>45971</v>
      </c>
      <c r="B598" s="49" t="s">
        <v>21</v>
      </c>
      <c r="C598" s="27" t="s">
        <v>79</v>
      </c>
      <c r="D598" s="27" t="s">
        <v>41</v>
      </c>
      <c r="E598" s="50" t="s">
        <v>53</v>
      </c>
      <c r="F598" s="51" t="str">
        <f>IFERROR(VLOOKUP(E598,#REF!,2,0),"-")</f>
        <v>-</v>
      </c>
      <c r="G598" s="50" t="s">
        <v>24</v>
      </c>
      <c r="H598" s="56" t="s">
        <v>1856</v>
      </c>
      <c r="I598" s="56" t="s">
        <v>2384</v>
      </c>
      <c r="J598" s="56"/>
      <c r="K598" s="56"/>
      <c r="L598" s="56"/>
      <c r="M598" s="56" t="s">
        <v>51</v>
      </c>
      <c r="N598" s="56">
        <v>40</v>
      </c>
      <c r="O598" s="56"/>
      <c r="P598" s="56"/>
      <c r="Q598" s="56"/>
      <c r="R598" s="56"/>
      <c r="S598" s="56"/>
      <c r="T598" s="56"/>
      <c r="U598" s="56"/>
      <c r="V598" s="56"/>
      <c r="W598" s="56"/>
      <c r="X598" s="57">
        <f t="shared" si="13"/>
        <v>0</v>
      </c>
      <c r="Y598" s="27"/>
      <c r="Z598" s="57">
        <f t="shared" si="14"/>
        <v>0</v>
      </c>
      <c r="AA598" s="56"/>
      <c r="AB598" s="14" t="s">
        <v>2385</v>
      </c>
      <c r="AC598" s="15">
        <v>45990</v>
      </c>
      <c r="AD598" s="56"/>
      <c r="AE598" s="56"/>
      <c r="AF598" s="56"/>
      <c r="AG598" s="56"/>
      <c r="AH598" s="56"/>
      <c r="AI598" s="56">
        <v>350</v>
      </c>
      <c r="AJ598" s="56"/>
      <c r="AK598" s="56"/>
      <c r="AL598" s="56">
        <v>100</v>
      </c>
      <c r="AM598" s="56"/>
      <c r="AN598" s="56"/>
      <c r="AO598" s="56"/>
      <c r="AP598" s="59"/>
      <c r="AQ598" s="60"/>
      <c r="AR598" s="59"/>
      <c r="AS598" s="59"/>
    </row>
    <row r="599" spans="1:45" ht="18.75" customHeight="1">
      <c r="A599" s="15">
        <v>45971</v>
      </c>
      <c r="B599" s="49" t="s">
        <v>30</v>
      </c>
      <c r="C599" s="27" t="s">
        <v>80</v>
      </c>
      <c r="D599" s="27" t="s">
        <v>41</v>
      </c>
      <c r="E599" s="50" t="s">
        <v>258</v>
      </c>
      <c r="F599" s="51" t="str">
        <f>IFERROR(VLOOKUP(E599,#REF!,2,0),"-")</f>
        <v>-</v>
      </c>
      <c r="G599" s="104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7">
        <f t="shared" si="13"/>
        <v>0</v>
      </c>
      <c r="Y599" s="27"/>
      <c r="Z599" s="57">
        <f t="shared" si="14"/>
        <v>0</v>
      </c>
      <c r="AA599" s="56"/>
      <c r="AB599" s="137"/>
      <c r="AC599" s="15"/>
      <c r="AD599" s="56"/>
      <c r="AE599" s="56"/>
      <c r="AF599" s="56"/>
      <c r="AG599" s="56"/>
      <c r="AH599" s="56"/>
      <c r="AI599" s="56"/>
      <c r="AJ599" s="56">
        <v>150</v>
      </c>
      <c r="AK599" s="56"/>
      <c r="AL599" s="56"/>
      <c r="AM599" s="56"/>
      <c r="AN599" s="56"/>
      <c r="AO599" s="56" t="s">
        <v>2459</v>
      </c>
      <c r="AP599" s="59"/>
      <c r="AQ599" s="110"/>
      <c r="AR599" s="109"/>
      <c r="AS599" s="109"/>
    </row>
    <row r="600" spans="1:45" ht="18.75" customHeight="1">
      <c r="A600" s="15">
        <v>45971</v>
      </c>
      <c r="B600" s="49" t="s">
        <v>211</v>
      </c>
      <c r="C600" s="27" t="s">
        <v>81</v>
      </c>
      <c r="D600" s="27" t="s">
        <v>41</v>
      </c>
      <c r="E600" s="50" t="s">
        <v>74</v>
      </c>
      <c r="F600" s="51" t="str">
        <f>IFERROR(VLOOKUP(E600,#REF!,2,0),"-")</f>
        <v>-</v>
      </c>
      <c r="G600" s="50" t="s">
        <v>35</v>
      </c>
      <c r="H600" s="56" t="s">
        <v>132</v>
      </c>
      <c r="I600" s="56" t="s">
        <v>2000</v>
      </c>
      <c r="J600" s="56" t="s">
        <v>172</v>
      </c>
      <c r="K600" s="56"/>
      <c r="L600" s="56" t="s">
        <v>2504</v>
      </c>
      <c r="M600" s="56" t="s">
        <v>2551</v>
      </c>
      <c r="N600" s="56">
        <v>40</v>
      </c>
      <c r="O600" s="56"/>
      <c r="P600" s="56">
        <v>1284</v>
      </c>
      <c r="Q600" s="56">
        <v>270</v>
      </c>
      <c r="R600" s="56">
        <v>1070</v>
      </c>
      <c r="S600" s="56"/>
      <c r="T600" s="56">
        <v>100</v>
      </c>
      <c r="U600" s="56"/>
      <c r="V600" s="56"/>
      <c r="W600" s="56">
        <v>36</v>
      </c>
      <c r="X600" s="57">
        <f t="shared" si="13"/>
        <v>2688</v>
      </c>
      <c r="Y600" s="27">
        <v>2000</v>
      </c>
      <c r="Z600" s="57">
        <f t="shared" si="14"/>
        <v>4688</v>
      </c>
      <c r="AA600" s="56"/>
      <c r="AB600" s="137"/>
      <c r="AC600" s="15"/>
      <c r="AD600" s="56"/>
      <c r="AE600" s="56"/>
      <c r="AF600" s="56"/>
      <c r="AG600" s="56"/>
      <c r="AH600" s="56"/>
      <c r="AI600" s="56">
        <v>200</v>
      </c>
      <c r="AJ600" s="56"/>
      <c r="AK600" s="56"/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45971</v>
      </c>
      <c r="B601" s="49" t="s">
        <v>211</v>
      </c>
      <c r="C601" s="27" t="s">
        <v>81</v>
      </c>
      <c r="D601" s="27" t="s">
        <v>41</v>
      </c>
      <c r="E601" s="50" t="s">
        <v>74</v>
      </c>
      <c r="F601" s="51" t="str">
        <f>IFERROR(VLOOKUP(E601,#REF!,2,0),"-")</f>
        <v>-</v>
      </c>
      <c r="G601" s="50" t="s">
        <v>35</v>
      </c>
      <c r="H601" s="56" t="s">
        <v>132</v>
      </c>
      <c r="I601" s="56" t="s">
        <v>2000</v>
      </c>
      <c r="J601" s="56" t="s">
        <v>172</v>
      </c>
      <c r="K601" s="56"/>
      <c r="L601" s="56" t="s">
        <v>2504</v>
      </c>
      <c r="M601" s="56" t="s">
        <v>2552</v>
      </c>
      <c r="N601" s="56">
        <v>40</v>
      </c>
      <c r="O601" s="56"/>
      <c r="P601" s="56">
        <v>1284</v>
      </c>
      <c r="Q601" s="56">
        <v>270</v>
      </c>
      <c r="R601" s="56"/>
      <c r="S601" s="56"/>
      <c r="T601" s="56">
        <v>100</v>
      </c>
      <c r="U601" s="56"/>
      <c r="V601" s="56"/>
      <c r="W601" s="56">
        <v>36</v>
      </c>
      <c r="X601" s="57">
        <f t="shared" si="13"/>
        <v>1618</v>
      </c>
      <c r="Y601" s="27">
        <v>2000</v>
      </c>
      <c r="Z601" s="57">
        <f t="shared" si="14"/>
        <v>3618</v>
      </c>
      <c r="AA601" s="56"/>
      <c r="AB601" s="137"/>
      <c r="AC601" s="89"/>
      <c r="AD601" s="56"/>
      <c r="AE601" s="56"/>
      <c r="AF601" s="56"/>
      <c r="AG601" s="56"/>
      <c r="AH601" s="56"/>
      <c r="AI601" s="56">
        <v>200</v>
      </c>
      <c r="AJ601" s="56"/>
      <c r="AK601" s="56"/>
      <c r="AL601" s="56">
        <v>100</v>
      </c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45971</v>
      </c>
      <c r="B602" s="49" t="s">
        <v>30</v>
      </c>
      <c r="C602" s="27" t="s">
        <v>256</v>
      </c>
      <c r="D602" s="27" t="s">
        <v>41</v>
      </c>
      <c r="E602" s="50" t="s">
        <v>266</v>
      </c>
      <c r="F602" s="51" t="str">
        <f>IFERROR(VLOOKUP(E602,#REF!,2,0),"-")</f>
        <v>-</v>
      </c>
      <c r="G602" s="50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7">
        <f t="shared" si="13"/>
        <v>0</v>
      </c>
      <c r="Y602" s="27"/>
      <c r="Z602" s="57">
        <f t="shared" si="14"/>
        <v>0</v>
      </c>
      <c r="AA602" s="56"/>
      <c r="AB602" s="137"/>
      <c r="AC602" s="15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45971</v>
      </c>
      <c r="B603" s="49" t="s">
        <v>30</v>
      </c>
      <c r="C603" s="27" t="s">
        <v>259</v>
      </c>
      <c r="D603" s="27" t="s">
        <v>41</v>
      </c>
      <c r="E603" s="50" t="s">
        <v>219</v>
      </c>
      <c r="F603" s="51" t="str">
        <f>IFERROR(VLOOKUP(E603,#REF!,2,0),"-")</f>
        <v>-</v>
      </c>
      <c r="G603" s="50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7">
        <f t="shared" si="13"/>
        <v>0</v>
      </c>
      <c r="Y603" s="27"/>
      <c r="Z603" s="57">
        <f t="shared" si="14"/>
        <v>0</v>
      </c>
      <c r="AA603" s="56"/>
      <c r="AB603" s="137"/>
      <c r="AC603" s="15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45971</v>
      </c>
      <c r="B604" s="49" t="s">
        <v>30</v>
      </c>
      <c r="C604" s="27" t="s">
        <v>282</v>
      </c>
      <c r="D604" s="27" t="s">
        <v>41</v>
      </c>
      <c r="E604" s="50" t="s">
        <v>1926</v>
      </c>
      <c r="F604" s="51" t="str">
        <f>IFERROR(VLOOKUP(E604,#REF!,2,0),"-")</f>
        <v>-</v>
      </c>
      <c r="G604" s="50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7">
        <f t="shared" si="13"/>
        <v>0</v>
      </c>
      <c r="Y604" s="27"/>
      <c r="Z604" s="57">
        <f t="shared" si="14"/>
        <v>0</v>
      </c>
      <c r="AA604" s="56"/>
      <c r="AB604" s="137"/>
      <c r="AC604" s="89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80">
        <v>45971</v>
      </c>
      <c r="B605" s="81" t="s">
        <v>30</v>
      </c>
      <c r="C605" s="82" t="s">
        <v>1915</v>
      </c>
      <c r="D605" s="82" t="s">
        <v>41</v>
      </c>
      <c r="E605" s="83" t="s">
        <v>32</v>
      </c>
      <c r="F605" s="84" t="str">
        <f>IFERROR(VLOOKUP(E605,#REF!,2,0),"-")</f>
        <v>-</v>
      </c>
      <c r="G605" s="83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6">
        <f t="shared" si="13"/>
        <v>0</v>
      </c>
      <c r="Y605" s="82"/>
      <c r="Z605" s="86">
        <f t="shared" si="14"/>
        <v>0</v>
      </c>
      <c r="AA605" s="85"/>
      <c r="AB605" s="142"/>
      <c r="AC605" s="80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7"/>
      <c r="AQ605" s="88"/>
      <c r="AR605" s="87"/>
      <c r="AS605" s="87"/>
    </row>
    <row r="606" spans="1:45" ht="18.75" customHeight="1">
      <c r="A606" s="15">
        <v>45972</v>
      </c>
      <c r="B606" s="49" t="s">
        <v>1948</v>
      </c>
      <c r="C606" s="27" t="s">
        <v>22</v>
      </c>
      <c r="D606" s="27" t="s">
        <v>23</v>
      </c>
      <c r="E606" s="50" t="s">
        <v>207</v>
      </c>
      <c r="F606" s="51" t="str">
        <f>IFERROR(VLOOKUP(E606,#REF!,2,0),"-")</f>
        <v>-</v>
      </c>
      <c r="G606" s="50" t="s">
        <v>29</v>
      </c>
      <c r="H606" s="56" t="s">
        <v>102</v>
      </c>
      <c r="I606" s="56" t="s">
        <v>1818</v>
      </c>
      <c r="J606" s="56" t="s">
        <v>108</v>
      </c>
      <c r="K606" s="56" t="s">
        <v>2553</v>
      </c>
      <c r="L606" s="56" t="s">
        <v>2554</v>
      </c>
      <c r="M606" s="56" t="s">
        <v>2555</v>
      </c>
      <c r="N606" s="56">
        <v>40</v>
      </c>
      <c r="O606" s="56"/>
      <c r="P606" s="56">
        <v>1070</v>
      </c>
      <c r="Q606" s="56">
        <v>267.5</v>
      </c>
      <c r="R606" s="56"/>
      <c r="S606" s="56"/>
      <c r="T606" s="56">
        <v>130</v>
      </c>
      <c r="U606" s="56"/>
      <c r="V606" s="56"/>
      <c r="W606" s="56">
        <v>30</v>
      </c>
      <c r="X606" s="57">
        <f t="shared" si="13"/>
        <v>1437.5</v>
      </c>
      <c r="Y606" s="27">
        <v>4000</v>
      </c>
      <c r="Z606" s="57">
        <f t="shared" si="14"/>
        <v>5437.5</v>
      </c>
      <c r="AA606" s="56"/>
      <c r="AB606" s="14" t="s">
        <v>2556</v>
      </c>
      <c r="AC606" s="15">
        <v>45978</v>
      </c>
      <c r="AD606" s="56"/>
      <c r="AE606" s="56"/>
      <c r="AF606" s="56"/>
      <c r="AG606" s="56"/>
      <c r="AH606" s="56"/>
      <c r="AI606" s="56">
        <v>350</v>
      </c>
      <c r="AJ606" s="56"/>
      <c r="AK606" s="56"/>
      <c r="AL606" s="56">
        <v>100</v>
      </c>
      <c r="AM606" s="56"/>
      <c r="AN606" s="56"/>
      <c r="AO606" s="56"/>
      <c r="AP606" s="59"/>
      <c r="AQ606" s="60"/>
      <c r="AR606" s="59"/>
      <c r="AS606" s="59"/>
    </row>
    <row r="607" spans="1:45" ht="18.75" customHeight="1">
      <c r="A607" s="15">
        <v>45972</v>
      </c>
      <c r="B607" s="49" t="s">
        <v>211</v>
      </c>
      <c r="C607" s="27" t="s">
        <v>28</v>
      </c>
      <c r="D607" s="27" t="s">
        <v>23</v>
      </c>
      <c r="E607" s="50" t="s">
        <v>261</v>
      </c>
      <c r="F607" s="51" t="str">
        <f>IFERROR(VLOOKUP(E607,#REF!,2,0),"-")</f>
        <v>-</v>
      </c>
      <c r="G607" s="50" t="s">
        <v>35</v>
      </c>
      <c r="H607" s="56" t="s">
        <v>108</v>
      </c>
      <c r="I607" s="56" t="s">
        <v>2000</v>
      </c>
      <c r="J607" s="56" t="s">
        <v>172</v>
      </c>
      <c r="K607" s="56"/>
      <c r="L607" s="56" t="s">
        <v>2557</v>
      </c>
      <c r="M607" s="56" t="s">
        <v>2558</v>
      </c>
      <c r="N607" s="56">
        <v>40</v>
      </c>
      <c r="O607" s="56"/>
      <c r="P607" s="56">
        <v>1284</v>
      </c>
      <c r="Q607" s="56">
        <v>270</v>
      </c>
      <c r="R607" s="56"/>
      <c r="S607" s="56"/>
      <c r="T607" s="56">
        <v>100</v>
      </c>
      <c r="U607" s="56"/>
      <c r="V607" s="56"/>
      <c r="W607" s="56">
        <v>36</v>
      </c>
      <c r="X607" s="57">
        <f t="shared" si="13"/>
        <v>1618</v>
      </c>
      <c r="Y607" s="27">
        <v>2000</v>
      </c>
      <c r="Z607" s="57">
        <f t="shared" si="14"/>
        <v>3618</v>
      </c>
      <c r="AA607" s="56"/>
      <c r="AB607" s="137"/>
      <c r="AC607" s="15"/>
      <c r="AD607" s="56"/>
      <c r="AE607" s="56"/>
      <c r="AF607" s="56"/>
      <c r="AG607" s="56"/>
      <c r="AH607" s="56"/>
      <c r="AI607" s="56">
        <v>200</v>
      </c>
      <c r="AJ607" s="56"/>
      <c r="AK607" s="56"/>
      <c r="AL607" s="56">
        <v>100</v>
      </c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45972</v>
      </c>
      <c r="B608" s="49" t="s">
        <v>211</v>
      </c>
      <c r="C608" s="27" t="s">
        <v>28</v>
      </c>
      <c r="D608" s="27" t="s">
        <v>23</v>
      </c>
      <c r="E608" s="50" t="s">
        <v>261</v>
      </c>
      <c r="F608" s="51" t="str">
        <f>IFERROR(VLOOKUP(E608,#REF!,2,0),"-")</f>
        <v>-</v>
      </c>
      <c r="G608" s="50" t="s">
        <v>35</v>
      </c>
      <c r="H608" s="56" t="s">
        <v>108</v>
      </c>
      <c r="I608" s="56" t="s">
        <v>2000</v>
      </c>
      <c r="J608" s="56" t="s">
        <v>172</v>
      </c>
      <c r="K608" s="56"/>
      <c r="L608" s="56" t="s">
        <v>2557</v>
      </c>
      <c r="M608" s="56" t="s">
        <v>2559</v>
      </c>
      <c r="N608" s="56">
        <v>20</v>
      </c>
      <c r="O608" s="56"/>
      <c r="P608" s="56">
        <v>912</v>
      </c>
      <c r="Q608" s="56"/>
      <c r="R608" s="56"/>
      <c r="S608" s="56"/>
      <c r="T608" s="56">
        <v>100</v>
      </c>
      <c r="U608" s="56"/>
      <c r="V608" s="56"/>
      <c r="W608" s="56"/>
      <c r="X608" s="57">
        <f t="shared" si="13"/>
        <v>1012</v>
      </c>
      <c r="Y608" s="27">
        <v>2000</v>
      </c>
      <c r="Z608" s="57">
        <f t="shared" si="14"/>
        <v>3012</v>
      </c>
      <c r="AA608" s="56"/>
      <c r="AB608" s="137"/>
      <c r="AC608" s="15"/>
      <c r="AD608" s="56"/>
      <c r="AE608" s="56"/>
      <c r="AF608" s="56"/>
      <c r="AG608" s="56"/>
      <c r="AH608" s="56"/>
      <c r="AI608" s="56">
        <v>200</v>
      </c>
      <c r="AJ608" s="56"/>
      <c r="AK608" s="56"/>
      <c r="AL608" s="56">
        <v>100</v>
      </c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15">
        <v>45972</v>
      </c>
      <c r="B609" s="49" t="s">
        <v>42</v>
      </c>
      <c r="C609" s="27" t="s">
        <v>31</v>
      </c>
      <c r="D609" s="27" t="s">
        <v>23</v>
      </c>
      <c r="E609" s="50" t="s">
        <v>1895</v>
      </c>
      <c r="F609" s="51" t="str">
        <f>IFERROR(VLOOKUP(E609,#REF!,2,0),"-")</f>
        <v>-</v>
      </c>
      <c r="G609" s="50" t="s">
        <v>35</v>
      </c>
      <c r="H609" s="56" t="s">
        <v>252</v>
      </c>
      <c r="I609" s="56" t="s">
        <v>1746</v>
      </c>
      <c r="J609" s="56" t="s">
        <v>96</v>
      </c>
      <c r="K609" s="56">
        <v>1738</v>
      </c>
      <c r="L609" s="56" t="s">
        <v>2560</v>
      </c>
      <c r="M609" s="56" t="s">
        <v>2561</v>
      </c>
      <c r="N609" s="56">
        <v>40</v>
      </c>
      <c r="O609" s="56"/>
      <c r="P609" s="56">
        <v>1550</v>
      </c>
      <c r="Q609" s="56"/>
      <c r="R609" s="56"/>
      <c r="S609" s="56"/>
      <c r="T609" s="56">
        <v>100</v>
      </c>
      <c r="U609" s="56"/>
      <c r="V609" s="56"/>
      <c r="W609" s="56"/>
      <c r="X609" s="57">
        <f t="shared" si="13"/>
        <v>1650</v>
      </c>
      <c r="Y609" s="27">
        <v>4310</v>
      </c>
      <c r="Z609" s="57">
        <f t="shared" si="14"/>
        <v>5960</v>
      </c>
      <c r="AA609" s="56"/>
      <c r="AB609" s="14" t="s">
        <v>2562</v>
      </c>
      <c r="AC609" s="15">
        <v>45974</v>
      </c>
      <c r="AD609" s="56"/>
      <c r="AE609" s="56"/>
      <c r="AF609" s="56"/>
      <c r="AG609" s="56"/>
      <c r="AH609" s="56"/>
      <c r="AI609" s="56">
        <v>350</v>
      </c>
      <c r="AJ609" s="56"/>
      <c r="AK609" s="56"/>
      <c r="AL609" s="56">
        <v>100</v>
      </c>
      <c r="AM609" s="56"/>
      <c r="AN609" s="56"/>
      <c r="AO609" s="56"/>
      <c r="AP609" s="59"/>
      <c r="AQ609" s="60"/>
      <c r="AR609" s="59"/>
      <c r="AS609" s="59"/>
    </row>
    <row r="610" spans="1:45" ht="18.75" customHeight="1">
      <c r="A610" s="15">
        <v>45972</v>
      </c>
      <c r="B610" s="49" t="s">
        <v>30</v>
      </c>
      <c r="C610" s="27" t="s">
        <v>33</v>
      </c>
      <c r="D610" s="27" t="s">
        <v>23</v>
      </c>
      <c r="E610" s="50" t="s">
        <v>2478</v>
      </c>
      <c r="F610" s="51" t="str">
        <f>IFERROR(VLOOKUP(E610,#REF!,2,0),"-")</f>
        <v>-</v>
      </c>
      <c r="G610" s="50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7">
        <f t="shared" si="13"/>
        <v>0</v>
      </c>
      <c r="Y610" s="27"/>
      <c r="Z610" s="57">
        <f t="shared" si="14"/>
        <v>0</v>
      </c>
      <c r="AA610" s="56"/>
      <c r="AB610" s="137"/>
      <c r="AC610" s="15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45972</v>
      </c>
      <c r="B611" s="49" t="s">
        <v>30</v>
      </c>
      <c r="C611" s="27" t="s">
        <v>34</v>
      </c>
      <c r="D611" s="27" t="s">
        <v>23</v>
      </c>
      <c r="E611" s="50" t="s">
        <v>75</v>
      </c>
      <c r="F611" s="51" t="str">
        <f>IFERROR(VLOOKUP(E611,#REF!,2,0),"-")</f>
        <v>-</v>
      </c>
      <c r="G611" s="50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7">
        <f t="shared" si="13"/>
        <v>0</v>
      </c>
      <c r="Y611" s="27"/>
      <c r="Z611" s="57">
        <f t="shared" si="14"/>
        <v>0</v>
      </c>
      <c r="AA611" s="56"/>
      <c r="AB611" s="137"/>
      <c r="AC611" s="15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5">
        <v>45972</v>
      </c>
      <c r="B612" s="49" t="s">
        <v>30</v>
      </c>
      <c r="C612" s="27" t="s">
        <v>36</v>
      </c>
      <c r="D612" s="27" t="s">
        <v>23</v>
      </c>
      <c r="E612" s="50" t="s">
        <v>37</v>
      </c>
      <c r="F612" s="51" t="str">
        <f>IFERROR(VLOOKUP(E612,#REF!,2,0),"-")</f>
        <v>-</v>
      </c>
      <c r="G612" s="50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7">
        <f t="shared" si="13"/>
        <v>0</v>
      </c>
      <c r="Y612" s="27"/>
      <c r="Z612" s="57">
        <f t="shared" si="14"/>
        <v>0</v>
      </c>
      <c r="AA612" s="56"/>
      <c r="AB612" s="137"/>
      <c r="AC612" s="15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9"/>
      <c r="AQ612" s="60"/>
      <c r="AR612" s="59"/>
      <c r="AS612" s="59"/>
    </row>
    <row r="613" spans="1:45" ht="18.75" customHeight="1">
      <c r="A613" s="15">
        <v>45972</v>
      </c>
      <c r="B613" s="49" t="s">
        <v>30</v>
      </c>
      <c r="C613" s="27" t="s">
        <v>39</v>
      </c>
      <c r="D613" s="27" t="s">
        <v>23</v>
      </c>
      <c r="E613" s="50" t="s">
        <v>151</v>
      </c>
      <c r="F613" s="51" t="str">
        <f>IFERROR(VLOOKUP(E613,#REF!,2,0),"-")</f>
        <v>-</v>
      </c>
      <c r="G613" s="50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7">
        <f t="shared" si="13"/>
        <v>0</v>
      </c>
      <c r="Y613" s="27"/>
      <c r="Z613" s="57">
        <f t="shared" si="14"/>
        <v>0</v>
      </c>
      <c r="AA613" s="56"/>
      <c r="AB613" s="137"/>
      <c r="AC613" s="15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5">
        <v>45972</v>
      </c>
      <c r="B614" s="49" t="s">
        <v>30</v>
      </c>
      <c r="C614" s="27" t="s">
        <v>52</v>
      </c>
      <c r="D614" s="27" t="s">
        <v>41</v>
      </c>
      <c r="E614" s="50" t="s">
        <v>1876</v>
      </c>
      <c r="F614" s="51" t="str">
        <f>IFERROR(VLOOKUP(E614,#REF!,2,0),"-")</f>
        <v>-</v>
      </c>
      <c r="G614" s="50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7">
        <f t="shared" si="13"/>
        <v>0</v>
      </c>
      <c r="Y614" s="27"/>
      <c r="Z614" s="57">
        <f t="shared" si="14"/>
        <v>0</v>
      </c>
      <c r="AA614" s="56"/>
      <c r="AB614" s="137"/>
      <c r="AC614" s="15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9"/>
      <c r="AQ614" s="60"/>
      <c r="AR614" s="59"/>
      <c r="AS614" s="59"/>
    </row>
    <row r="615" spans="1:45" ht="18.75" customHeight="1">
      <c r="A615" s="15">
        <v>45972</v>
      </c>
      <c r="B615" s="49" t="s">
        <v>30</v>
      </c>
      <c r="C615" s="27" t="s">
        <v>44</v>
      </c>
      <c r="D615" s="27" t="s">
        <v>41</v>
      </c>
      <c r="E615" s="50" t="s">
        <v>222</v>
      </c>
      <c r="F615" s="51" t="str">
        <f>IFERROR(VLOOKUP(E615,#REF!,2,0),"-")</f>
        <v>-</v>
      </c>
      <c r="G615" s="50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7">
        <f t="shared" si="13"/>
        <v>0</v>
      </c>
      <c r="Y615" s="27"/>
      <c r="Z615" s="57">
        <f t="shared" si="14"/>
        <v>0</v>
      </c>
      <c r="AA615" s="56"/>
      <c r="AB615" s="137"/>
      <c r="AC615" s="15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9"/>
      <c r="AQ615" s="60"/>
      <c r="AR615" s="59"/>
      <c r="AS615" s="59"/>
    </row>
    <row r="616" spans="1:45" ht="18.75" customHeight="1">
      <c r="A616" s="15">
        <v>45972</v>
      </c>
      <c r="B616" s="49" t="s">
        <v>30</v>
      </c>
      <c r="C616" s="27" t="s">
        <v>46</v>
      </c>
      <c r="D616" s="27" t="s">
        <v>41</v>
      </c>
      <c r="E616" s="50" t="s">
        <v>275</v>
      </c>
      <c r="F616" s="51" t="str">
        <f>IFERROR(VLOOKUP(E616,#REF!,2,0),"-")</f>
        <v>-</v>
      </c>
      <c r="G616" s="50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7">
        <f t="shared" si="13"/>
        <v>0</v>
      </c>
      <c r="Y616" s="27"/>
      <c r="Z616" s="57">
        <f t="shared" si="14"/>
        <v>0</v>
      </c>
      <c r="AA616" s="56"/>
      <c r="AB616" s="137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9"/>
      <c r="AQ616" s="60"/>
      <c r="AR616" s="59"/>
      <c r="AS616" s="59"/>
    </row>
    <row r="617" spans="1:45" ht="18.75" customHeight="1">
      <c r="A617" s="15">
        <v>45972</v>
      </c>
      <c r="B617" s="49" t="s">
        <v>30</v>
      </c>
      <c r="C617" s="27" t="s">
        <v>47</v>
      </c>
      <c r="D617" s="27" t="s">
        <v>41</v>
      </c>
      <c r="E617" s="50" t="s">
        <v>286</v>
      </c>
      <c r="F617" s="51" t="str">
        <f>IFERROR(VLOOKUP(E617,#REF!,2,0),"-")</f>
        <v>-</v>
      </c>
      <c r="G617" s="50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7">
        <f t="shared" si="13"/>
        <v>0</v>
      </c>
      <c r="Y617" s="27"/>
      <c r="Z617" s="57">
        <f t="shared" si="14"/>
        <v>0</v>
      </c>
      <c r="AA617" s="56"/>
      <c r="AB617" s="137"/>
      <c r="AC617" s="15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9"/>
      <c r="AQ617" s="60"/>
      <c r="AR617" s="59"/>
      <c r="AS617" s="59"/>
    </row>
    <row r="618" spans="1:45" ht="18.75" customHeight="1">
      <c r="A618" s="15">
        <v>45972</v>
      </c>
      <c r="B618" s="49" t="s">
        <v>30</v>
      </c>
      <c r="C618" s="27" t="s">
        <v>50</v>
      </c>
      <c r="D618" s="27" t="s">
        <v>41</v>
      </c>
      <c r="E618" s="50" t="s">
        <v>2414</v>
      </c>
      <c r="F618" s="51" t="str">
        <f>IFERROR(VLOOKUP(E618,#REF!,2,0),"-")</f>
        <v>-</v>
      </c>
      <c r="G618" s="50"/>
      <c r="H618" s="135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7">
        <f t="shared" si="13"/>
        <v>0</v>
      </c>
      <c r="Y618" s="27"/>
      <c r="Z618" s="57">
        <f t="shared" si="14"/>
        <v>0</v>
      </c>
      <c r="AA618" s="56"/>
      <c r="AB618" s="137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15">
        <v>45972</v>
      </c>
      <c r="B619" s="49" t="s">
        <v>136</v>
      </c>
      <c r="C619" s="27" t="s">
        <v>54</v>
      </c>
      <c r="D619" s="27" t="s">
        <v>41</v>
      </c>
      <c r="E619" s="50" t="s">
        <v>227</v>
      </c>
      <c r="F619" s="51" t="str">
        <f>IFERROR(VLOOKUP(E619,#REF!,2,0),"-")</f>
        <v>-</v>
      </c>
      <c r="G619" s="50" t="s">
        <v>29</v>
      </c>
      <c r="H619" s="56" t="s">
        <v>124</v>
      </c>
      <c r="I619" s="56" t="s">
        <v>2563</v>
      </c>
      <c r="J619" s="56" t="s">
        <v>252</v>
      </c>
      <c r="K619" s="56"/>
      <c r="L619" s="56" t="s">
        <v>2564</v>
      </c>
      <c r="M619" s="56" t="s">
        <v>2565</v>
      </c>
      <c r="N619" s="56">
        <v>20</v>
      </c>
      <c r="O619" s="56"/>
      <c r="P619" s="56">
        <v>695.5</v>
      </c>
      <c r="Q619" s="56"/>
      <c r="R619" s="56"/>
      <c r="S619" s="56"/>
      <c r="T619" s="56">
        <v>130</v>
      </c>
      <c r="U619" s="56"/>
      <c r="V619" s="56"/>
      <c r="W619" s="56"/>
      <c r="X619" s="57">
        <f t="shared" si="13"/>
        <v>825.5</v>
      </c>
      <c r="Y619" s="27">
        <v>6500</v>
      </c>
      <c r="Z619" s="57">
        <f t="shared" si="14"/>
        <v>7325.5</v>
      </c>
      <c r="AA619" s="56"/>
      <c r="AB619" s="14" t="s">
        <v>2566</v>
      </c>
      <c r="AC619" s="15">
        <v>45974</v>
      </c>
      <c r="AD619" s="56"/>
      <c r="AE619" s="56"/>
      <c r="AF619" s="56"/>
      <c r="AG619" s="56"/>
      <c r="AH619" s="56"/>
      <c r="AI619" s="56">
        <v>350</v>
      </c>
      <c r="AJ619" s="56"/>
      <c r="AK619" s="56"/>
      <c r="AL619" s="56">
        <v>100</v>
      </c>
      <c r="AM619" s="56"/>
      <c r="AN619" s="56"/>
      <c r="AO619" s="56"/>
      <c r="AP619" s="59"/>
      <c r="AQ619" s="60"/>
      <c r="AR619" s="59"/>
      <c r="AS619" s="59"/>
    </row>
    <row r="620" spans="1:45" ht="18.75" customHeight="1">
      <c r="A620" s="15">
        <v>45972</v>
      </c>
      <c r="B620" s="49" t="s">
        <v>1948</v>
      </c>
      <c r="C620" s="27" t="s">
        <v>56</v>
      </c>
      <c r="D620" s="27" t="s">
        <v>41</v>
      </c>
      <c r="E620" s="50" t="s">
        <v>253</v>
      </c>
      <c r="F620" s="51" t="str">
        <f>IFERROR(VLOOKUP(E620,#REF!,2,0),"-")</f>
        <v>-</v>
      </c>
      <c r="G620" s="50" t="s">
        <v>29</v>
      </c>
      <c r="H620" s="56" t="s">
        <v>102</v>
      </c>
      <c r="I620" s="56" t="s">
        <v>1818</v>
      </c>
      <c r="J620" s="56" t="s">
        <v>108</v>
      </c>
      <c r="K620" s="56" t="s">
        <v>2567</v>
      </c>
      <c r="L620" s="56" t="s">
        <v>2554</v>
      </c>
      <c r="M620" s="56" t="s">
        <v>2568</v>
      </c>
      <c r="N620" s="56">
        <v>40</v>
      </c>
      <c r="O620" s="56"/>
      <c r="P620" s="56">
        <v>1070</v>
      </c>
      <c r="Q620" s="56">
        <v>267.5</v>
      </c>
      <c r="R620" s="56"/>
      <c r="S620" s="56"/>
      <c r="T620" s="56">
        <v>130</v>
      </c>
      <c r="U620" s="56"/>
      <c r="V620" s="56"/>
      <c r="W620" s="56">
        <v>30</v>
      </c>
      <c r="X620" s="57">
        <f t="shared" si="13"/>
        <v>1437.5</v>
      </c>
      <c r="Y620" s="27">
        <v>4000</v>
      </c>
      <c r="Z620" s="57">
        <f t="shared" si="14"/>
        <v>5437.5</v>
      </c>
      <c r="AA620" s="56"/>
      <c r="AB620" s="14" t="s">
        <v>2569</v>
      </c>
      <c r="AC620" s="15">
        <v>45982</v>
      </c>
      <c r="AD620" s="56"/>
      <c r="AE620" s="56"/>
      <c r="AF620" s="56"/>
      <c r="AG620" s="56"/>
      <c r="AH620" s="56"/>
      <c r="AI620" s="56">
        <v>350</v>
      </c>
      <c r="AJ620" s="56"/>
      <c r="AK620" s="56"/>
      <c r="AL620" s="56">
        <v>100</v>
      </c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5">
        <v>45972</v>
      </c>
      <c r="B621" s="49" t="s">
        <v>30</v>
      </c>
      <c r="C621" s="27" t="s">
        <v>78</v>
      </c>
      <c r="D621" s="27" t="s">
        <v>41</v>
      </c>
      <c r="E621" s="50" t="s">
        <v>55</v>
      </c>
      <c r="F621" s="51" t="str">
        <f>IFERROR(VLOOKUP(E621,#REF!,2,0),"-")</f>
        <v>-</v>
      </c>
      <c r="G621" s="50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7">
        <f t="shared" si="13"/>
        <v>0</v>
      </c>
      <c r="Y621" s="27"/>
      <c r="Z621" s="57">
        <f t="shared" si="14"/>
        <v>0</v>
      </c>
      <c r="AA621" s="56"/>
      <c r="AB621" s="137"/>
      <c r="AC621" s="15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9"/>
      <c r="AQ621" s="60"/>
      <c r="AR621" s="59"/>
      <c r="AS621" s="59"/>
    </row>
    <row r="622" spans="1:45" ht="18.75" customHeight="1">
      <c r="A622" s="15">
        <v>45972</v>
      </c>
      <c r="B622" s="49" t="s">
        <v>30</v>
      </c>
      <c r="C622" s="27" t="s">
        <v>79</v>
      </c>
      <c r="D622" s="27" t="s">
        <v>41</v>
      </c>
      <c r="E622" s="50" t="s">
        <v>53</v>
      </c>
      <c r="F622" s="51" t="str">
        <f>IFERROR(VLOOKUP(E622,#REF!,2,0),"-")</f>
        <v>-</v>
      </c>
      <c r="G622" s="50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7">
        <f t="shared" si="13"/>
        <v>0</v>
      </c>
      <c r="Y622" s="27"/>
      <c r="Z622" s="57">
        <f t="shared" si="14"/>
        <v>0</v>
      </c>
      <c r="AA622" s="56"/>
      <c r="AB622" s="137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9"/>
      <c r="AQ622" s="60"/>
      <c r="AR622" s="59"/>
      <c r="AS622" s="59"/>
    </row>
    <row r="623" spans="1:45" ht="18.75" customHeight="1">
      <c r="A623" s="15">
        <v>45972</v>
      </c>
      <c r="B623" s="49" t="s">
        <v>30</v>
      </c>
      <c r="C623" s="27" t="s">
        <v>80</v>
      </c>
      <c r="D623" s="27" t="s">
        <v>41</v>
      </c>
      <c r="E623" s="50" t="s">
        <v>258</v>
      </c>
      <c r="F623" s="51" t="str">
        <f>IFERROR(VLOOKUP(E623,#REF!,2,0),"-")</f>
        <v>-</v>
      </c>
      <c r="G623" s="50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13"/>
        <v>0</v>
      </c>
      <c r="Y623" s="27"/>
      <c r="Z623" s="57">
        <f t="shared" si="14"/>
        <v>0</v>
      </c>
      <c r="AA623" s="56"/>
      <c r="AB623" s="137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45972</v>
      </c>
      <c r="B624" s="49" t="s">
        <v>30</v>
      </c>
      <c r="C624" s="27" t="s">
        <v>81</v>
      </c>
      <c r="D624" s="27" t="s">
        <v>41</v>
      </c>
      <c r="E624" s="50" t="s">
        <v>74</v>
      </c>
      <c r="F624" s="51" t="str">
        <f>IFERROR(VLOOKUP(E624,#REF!,2,0),"-")</f>
        <v>-</v>
      </c>
      <c r="G624" s="50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7">
        <f t="shared" si="13"/>
        <v>0</v>
      </c>
      <c r="Y624" s="27"/>
      <c r="Z624" s="57">
        <f t="shared" si="14"/>
        <v>0</v>
      </c>
      <c r="AA624" s="56"/>
      <c r="AB624" s="137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5">
        <v>45972</v>
      </c>
      <c r="B625" s="49" t="s">
        <v>42</v>
      </c>
      <c r="C625" s="27" t="s">
        <v>256</v>
      </c>
      <c r="D625" s="27" t="s">
        <v>41</v>
      </c>
      <c r="E625" s="50" t="s">
        <v>266</v>
      </c>
      <c r="F625" s="51" t="str">
        <f>IFERROR(VLOOKUP(E625,#REF!,2,0),"-")</f>
        <v>-</v>
      </c>
      <c r="G625" s="50" t="s">
        <v>35</v>
      </c>
      <c r="H625" s="56" t="s">
        <v>106</v>
      </c>
      <c r="I625" s="56" t="s">
        <v>1823</v>
      </c>
      <c r="J625" s="56" t="s">
        <v>107</v>
      </c>
      <c r="K625" s="56">
        <v>1687</v>
      </c>
      <c r="L625" s="56" t="s">
        <v>2570</v>
      </c>
      <c r="M625" s="56" t="s">
        <v>2571</v>
      </c>
      <c r="N625" s="56">
        <v>40</v>
      </c>
      <c r="O625" s="56"/>
      <c r="P625" s="56">
        <v>1300</v>
      </c>
      <c r="Q625" s="56">
        <v>250</v>
      </c>
      <c r="R625" s="56"/>
      <c r="S625" s="56"/>
      <c r="T625" s="56">
        <v>100</v>
      </c>
      <c r="U625" s="56"/>
      <c r="V625" s="56"/>
      <c r="W625" s="56"/>
      <c r="X625" s="57">
        <f t="shared" si="13"/>
        <v>1650</v>
      </c>
      <c r="Y625" s="27">
        <v>4310</v>
      </c>
      <c r="Z625" s="57">
        <f t="shared" si="14"/>
        <v>5960</v>
      </c>
      <c r="AA625" s="56"/>
      <c r="AB625" s="14" t="s">
        <v>2572</v>
      </c>
      <c r="AC625" s="15">
        <v>45974</v>
      </c>
      <c r="AD625" s="56"/>
      <c r="AE625" s="56"/>
      <c r="AF625" s="56"/>
      <c r="AG625" s="56"/>
      <c r="AH625" s="56"/>
      <c r="AI625" s="56">
        <v>350</v>
      </c>
      <c r="AJ625" s="56"/>
      <c r="AK625" s="56"/>
      <c r="AL625" s="56">
        <v>100</v>
      </c>
      <c r="AM625" s="56"/>
      <c r="AN625" s="56"/>
      <c r="AO625" s="56"/>
      <c r="AP625" s="59"/>
      <c r="AQ625" s="60"/>
      <c r="AR625" s="59"/>
      <c r="AS625" s="59"/>
    </row>
    <row r="626" spans="1:45" ht="18.75" customHeight="1">
      <c r="A626" s="15">
        <v>45972</v>
      </c>
      <c r="B626" s="49" t="s">
        <v>42</v>
      </c>
      <c r="C626" s="27" t="s">
        <v>259</v>
      </c>
      <c r="D626" s="27" t="s">
        <v>41</v>
      </c>
      <c r="E626" s="50" t="s">
        <v>219</v>
      </c>
      <c r="F626" s="51" t="str">
        <f>IFERROR(VLOOKUP(E626,#REF!,2,0),"-")</f>
        <v>-</v>
      </c>
      <c r="G626" s="50" t="s">
        <v>35</v>
      </c>
      <c r="H626" s="56" t="s">
        <v>106</v>
      </c>
      <c r="I626" s="56" t="s">
        <v>1823</v>
      </c>
      <c r="J626" s="56" t="s">
        <v>107</v>
      </c>
      <c r="K626" s="56">
        <v>1675</v>
      </c>
      <c r="L626" s="56" t="s">
        <v>2573</v>
      </c>
      <c r="M626" s="56" t="s">
        <v>2574</v>
      </c>
      <c r="N626" s="56">
        <v>20</v>
      </c>
      <c r="O626" s="56"/>
      <c r="P626" s="56">
        <v>650</v>
      </c>
      <c r="Q626" s="56">
        <v>250</v>
      </c>
      <c r="R626" s="56"/>
      <c r="S626" s="56"/>
      <c r="T626" s="56">
        <v>100</v>
      </c>
      <c r="U626" s="56"/>
      <c r="V626" s="56"/>
      <c r="W626" s="56"/>
      <c r="X626" s="57">
        <f t="shared" si="13"/>
        <v>1000</v>
      </c>
      <c r="Y626" s="27">
        <v>4310</v>
      </c>
      <c r="Z626" s="57">
        <f t="shared" si="14"/>
        <v>5310</v>
      </c>
      <c r="AA626" s="56"/>
      <c r="AB626" s="14" t="s">
        <v>2575</v>
      </c>
      <c r="AC626" s="15">
        <v>45974</v>
      </c>
      <c r="AD626" s="56"/>
      <c r="AE626" s="56"/>
      <c r="AF626" s="56"/>
      <c r="AG626" s="56"/>
      <c r="AH626" s="56"/>
      <c r="AI626" s="56">
        <v>350</v>
      </c>
      <c r="AJ626" s="56"/>
      <c r="AK626" s="56"/>
      <c r="AL626" s="56">
        <v>100</v>
      </c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15">
        <v>45972</v>
      </c>
      <c r="B627" s="49" t="s">
        <v>42</v>
      </c>
      <c r="C627" s="27" t="s">
        <v>282</v>
      </c>
      <c r="D627" s="27" t="s">
        <v>41</v>
      </c>
      <c r="E627" s="50" t="s">
        <v>1926</v>
      </c>
      <c r="F627" s="51" t="str">
        <f>IFERROR(VLOOKUP(E627,#REF!,2,0),"-")</f>
        <v>-</v>
      </c>
      <c r="G627" s="50" t="s">
        <v>35</v>
      </c>
      <c r="H627" s="56" t="s">
        <v>106</v>
      </c>
      <c r="I627" s="56" t="s">
        <v>1823</v>
      </c>
      <c r="J627" s="56" t="s">
        <v>107</v>
      </c>
      <c r="K627" s="56">
        <v>1687</v>
      </c>
      <c r="L627" s="56" t="s">
        <v>2420</v>
      </c>
      <c r="M627" s="56" t="s">
        <v>2576</v>
      </c>
      <c r="N627" s="56">
        <v>40</v>
      </c>
      <c r="O627" s="56"/>
      <c r="P627" s="56">
        <v>1300</v>
      </c>
      <c r="Q627" s="56">
        <v>250</v>
      </c>
      <c r="R627" s="56"/>
      <c r="S627" s="56"/>
      <c r="T627" s="56">
        <v>100</v>
      </c>
      <c r="U627" s="56"/>
      <c r="V627" s="56"/>
      <c r="W627" s="56"/>
      <c r="X627" s="57">
        <f t="shared" si="13"/>
        <v>1650</v>
      </c>
      <c r="Y627" s="27">
        <v>4310</v>
      </c>
      <c r="Z627" s="57">
        <f t="shared" si="14"/>
        <v>5960</v>
      </c>
      <c r="AA627" s="56"/>
      <c r="AB627" s="14" t="s">
        <v>2572</v>
      </c>
      <c r="AC627" s="15">
        <v>45974</v>
      </c>
      <c r="AD627" s="56"/>
      <c r="AE627" s="56"/>
      <c r="AF627" s="56"/>
      <c r="AG627" s="56"/>
      <c r="AH627" s="56"/>
      <c r="AI627" s="56">
        <v>350</v>
      </c>
      <c r="AJ627" s="56"/>
      <c r="AK627" s="56"/>
      <c r="AL627" s="56">
        <v>100</v>
      </c>
      <c r="AM627" s="56"/>
      <c r="AN627" s="56"/>
      <c r="AO627" s="56"/>
      <c r="AP627" s="59"/>
      <c r="AQ627" s="60"/>
      <c r="AR627" s="59"/>
      <c r="AS627" s="59"/>
    </row>
    <row r="628" spans="1:45" ht="18.75" customHeight="1">
      <c r="A628" s="80">
        <v>45972</v>
      </c>
      <c r="B628" s="81" t="s">
        <v>30</v>
      </c>
      <c r="C628" s="82" t="s">
        <v>1915</v>
      </c>
      <c r="D628" s="82" t="s">
        <v>41</v>
      </c>
      <c r="E628" s="83" t="s">
        <v>32</v>
      </c>
      <c r="F628" s="84" t="str">
        <f>IFERROR(VLOOKUP(E628,#REF!,2,0),"-")</f>
        <v>-</v>
      </c>
      <c r="G628" s="83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6">
        <f t="shared" si="13"/>
        <v>0</v>
      </c>
      <c r="Y628" s="82"/>
      <c r="Z628" s="86">
        <f t="shared" si="14"/>
        <v>0</v>
      </c>
      <c r="AA628" s="85"/>
      <c r="AB628" s="142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7"/>
      <c r="AQ628" s="88"/>
      <c r="AR628" s="87"/>
      <c r="AS628" s="87"/>
    </row>
    <row r="629" spans="1:45" ht="18.75" customHeight="1">
      <c r="A629" s="15">
        <v>45973</v>
      </c>
      <c r="B629" s="49" t="s">
        <v>70</v>
      </c>
      <c r="C629" s="27" t="s">
        <v>22</v>
      </c>
      <c r="D629" s="27" t="s">
        <v>23</v>
      </c>
      <c r="E629" s="50" t="s">
        <v>207</v>
      </c>
      <c r="F629" s="51" t="str">
        <f>IFERROR(VLOOKUP(E629,#REF!,2,0),"-")</f>
        <v>-</v>
      </c>
      <c r="G629" s="50"/>
      <c r="H629" s="56" t="s">
        <v>2577</v>
      </c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7">
        <f t="shared" si="13"/>
        <v>0</v>
      </c>
      <c r="Y629" s="27"/>
      <c r="Z629" s="57">
        <f t="shared" si="14"/>
        <v>0</v>
      </c>
      <c r="AA629" s="56"/>
      <c r="AB629" s="137"/>
      <c r="AC629" s="15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45973</v>
      </c>
      <c r="B630" s="49" t="s">
        <v>60</v>
      </c>
      <c r="C630" s="27" t="s">
        <v>28</v>
      </c>
      <c r="D630" s="27" t="s">
        <v>23</v>
      </c>
      <c r="E630" s="50" t="s">
        <v>261</v>
      </c>
      <c r="F630" s="51" t="str">
        <f>IFERROR(VLOOKUP(E630,#REF!,2,0),"-")</f>
        <v>-</v>
      </c>
      <c r="G630" s="50"/>
      <c r="H630" s="135" t="s">
        <v>2578</v>
      </c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7">
        <f t="shared" si="13"/>
        <v>0</v>
      </c>
      <c r="Y630" s="27"/>
      <c r="Z630" s="57">
        <f t="shared" si="14"/>
        <v>0</v>
      </c>
      <c r="AA630" s="56"/>
      <c r="AB630" s="137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9"/>
      <c r="AQ630" s="60"/>
      <c r="AR630" s="59"/>
      <c r="AS630" s="59"/>
    </row>
    <row r="631" spans="1:45" ht="18.75" customHeight="1">
      <c r="A631" s="15">
        <v>45973</v>
      </c>
      <c r="B631" s="49" t="s">
        <v>211</v>
      </c>
      <c r="C631" s="27" t="s">
        <v>31</v>
      </c>
      <c r="D631" s="27" t="s">
        <v>23</v>
      </c>
      <c r="E631" s="50" t="s">
        <v>1895</v>
      </c>
      <c r="F631" s="51" t="str">
        <f>IFERROR(VLOOKUP(E631,#REF!,2,0),"-")</f>
        <v>-</v>
      </c>
      <c r="G631" s="50" t="s">
        <v>29</v>
      </c>
      <c r="H631" s="56" t="s">
        <v>2579</v>
      </c>
      <c r="I631" s="56" t="s">
        <v>1743</v>
      </c>
      <c r="J631" s="56" t="s">
        <v>132</v>
      </c>
      <c r="K631" s="56"/>
      <c r="L631" s="56" t="s">
        <v>2580</v>
      </c>
      <c r="M631" s="56" t="s">
        <v>2581</v>
      </c>
      <c r="N631" s="56">
        <v>40</v>
      </c>
      <c r="O631" s="56"/>
      <c r="P631" s="56">
        <v>270</v>
      </c>
      <c r="Q631" s="56"/>
      <c r="R631" s="56"/>
      <c r="S631" s="56"/>
      <c r="T631" s="56">
        <v>130</v>
      </c>
      <c r="U631" s="56"/>
      <c r="V631" s="56"/>
      <c r="W631" s="56"/>
      <c r="X631" s="57">
        <f t="shared" si="13"/>
        <v>400</v>
      </c>
      <c r="Y631" s="27">
        <v>4000</v>
      </c>
      <c r="Z631" s="57">
        <f t="shared" si="14"/>
        <v>4400</v>
      </c>
      <c r="AA631" s="56"/>
      <c r="AB631" s="137"/>
      <c r="AC631" s="15"/>
      <c r="AD631" s="56"/>
      <c r="AE631" s="56"/>
      <c r="AF631" s="56"/>
      <c r="AG631" s="56"/>
      <c r="AH631" s="56"/>
      <c r="AI631" s="56">
        <v>350</v>
      </c>
      <c r="AJ631" s="56"/>
      <c r="AK631" s="56"/>
      <c r="AL631" s="56">
        <v>100</v>
      </c>
      <c r="AM631" s="56"/>
      <c r="AN631" s="56"/>
      <c r="AO631" s="56"/>
      <c r="AP631" s="59"/>
      <c r="AQ631" s="60"/>
      <c r="AR631" s="59"/>
      <c r="AS631" s="59"/>
    </row>
    <row r="632" spans="1:45" ht="18.75" customHeight="1">
      <c r="A632" s="15">
        <v>45973</v>
      </c>
      <c r="B632" s="49" t="s">
        <v>42</v>
      </c>
      <c r="C632" s="27" t="s">
        <v>33</v>
      </c>
      <c r="D632" s="27" t="s">
        <v>23</v>
      </c>
      <c r="E632" s="50" t="s">
        <v>2478</v>
      </c>
      <c r="F632" s="51" t="str">
        <f>IFERROR(VLOOKUP(E632,#REF!,2,0),"-")</f>
        <v>-</v>
      </c>
      <c r="G632" s="50" t="s">
        <v>35</v>
      </c>
      <c r="H632" s="56" t="s">
        <v>106</v>
      </c>
      <c r="I632" s="56" t="s">
        <v>1823</v>
      </c>
      <c r="J632" s="56" t="s">
        <v>107</v>
      </c>
      <c r="K632" s="56">
        <v>1687</v>
      </c>
      <c r="L632" s="56" t="s">
        <v>2570</v>
      </c>
      <c r="M632" s="56" t="s">
        <v>2582</v>
      </c>
      <c r="N632" s="56">
        <v>40</v>
      </c>
      <c r="O632" s="56"/>
      <c r="P632" s="56">
        <v>1300</v>
      </c>
      <c r="Q632" s="56">
        <v>250</v>
      </c>
      <c r="R632" s="56"/>
      <c r="S632" s="56"/>
      <c r="T632" s="56">
        <v>100</v>
      </c>
      <c r="U632" s="56"/>
      <c r="V632" s="56"/>
      <c r="W632" s="56"/>
      <c r="X632" s="57">
        <f t="shared" si="13"/>
        <v>1650</v>
      </c>
      <c r="Y632" s="27">
        <v>4310</v>
      </c>
      <c r="Z632" s="57">
        <f t="shared" si="14"/>
        <v>5960</v>
      </c>
      <c r="AA632" s="56"/>
      <c r="AB632" s="14" t="s">
        <v>2583</v>
      </c>
      <c r="AC632" s="15">
        <v>45976</v>
      </c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9"/>
      <c r="AQ632" s="60"/>
      <c r="AR632" s="59"/>
      <c r="AS632" s="59"/>
    </row>
    <row r="633" spans="1:45" ht="18.75" customHeight="1">
      <c r="A633" s="15">
        <v>45973</v>
      </c>
      <c r="B633" s="49" t="s">
        <v>211</v>
      </c>
      <c r="C633" s="27" t="s">
        <v>34</v>
      </c>
      <c r="D633" s="27" t="s">
        <v>23</v>
      </c>
      <c r="E633" s="50" t="s">
        <v>75</v>
      </c>
      <c r="F633" s="51" t="str">
        <f>IFERROR(VLOOKUP(E633,#REF!,2,0),"-")</f>
        <v>-</v>
      </c>
      <c r="G633" s="50" t="s">
        <v>29</v>
      </c>
      <c r="H633" s="56" t="s">
        <v>2579</v>
      </c>
      <c r="I633" s="56" t="s">
        <v>1743</v>
      </c>
      <c r="J633" s="56" t="s">
        <v>132</v>
      </c>
      <c r="K633" s="56"/>
      <c r="L633" s="56" t="s">
        <v>2580</v>
      </c>
      <c r="M633" s="56" t="s">
        <v>2584</v>
      </c>
      <c r="N633" s="56">
        <v>40</v>
      </c>
      <c r="O633" s="56"/>
      <c r="P633" s="56">
        <v>270</v>
      </c>
      <c r="Q633" s="56"/>
      <c r="R633" s="56"/>
      <c r="S633" s="56"/>
      <c r="T633" s="56">
        <v>130</v>
      </c>
      <c r="U633" s="56"/>
      <c r="V633" s="56"/>
      <c r="W633" s="56"/>
      <c r="X633" s="57">
        <f t="shared" si="13"/>
        <v>400</v>
      </c>
      <c r="Y633" s="27">
        <v>4000</v>
      </c>
      <c r="Z633" s="57">
        <f t="shared" si="14"/>
        <v>4400</v>
      </c>
      <c r="AA633" s="56"/>
      <c r="AB633" s="137"/>
      <c r="AC633" s="56"/>
      <c r="AD633" s="56"/>
      <c r="AE633" s="56"/>
      <c r="AF633" s="56"/>
      <c r="AG633" s="56"/>
      <c r="AH633" s="56"/>
      <c r="AI633" s="56">
        <v>350</v>
      </c>
      <c r="AJ633" s="56"/>
      <c r="AK633" s="56"/>
      <c r="AL633" s="56">
        <v>100</v>
      </c>
      <c r="AM633" s="56"/>
      <c r="AN633" s="56"/>
      <c r="AO633" s="56"/>
      <c r="AP633" s="59"/>
      <c r="AQ633" s="60"/>
      <c r="AR633" s="59"/>
      <c r="AS633" s="59"/>
    </row>
    <row r="634" spans="1:45" ht="18.75" customHeight="1">
      <c r="A634" s="15">
        <v>45973</v>
      </c>
      <c r="B634" s="49" t="s">
        <v>42</v>
      </c>
      <c r="C634" s="27" t="s">
        <v>36</v>
      </c>
      <c r="D634" s="27" t="s">
        <v>23</v>
      </c>
      <c r="E634" s="50" t="s">
        <v>37</v>
      </c>
      <c r="F634" s="51" t="str">
        <f>IFERROR(VLOOKUP(E634,#REF!,2,0),"-")</f>
        <v>-</v>
      </c>
      <c r="G634" s="50" t="s">
        <v>35</v>
      </c>
      <c r="H634" s="56" t="s">
        <v>106</v>
      </c>
      <c r="I634" s="56" t="s">
        <v>1823</v>
      </c>
      <c r="J634" s="56" t="s">
        <v>107</v>
      </c>
      <c r="K634" s="56">
        <v>1687</v>
      </c>
      <c r="L634" s="56" t="s">
        <v>2570</v>
      </c>
      <c r="M634" s="56" t="s">
        <v>2585</v>
      </c>
      <c r="N634" s="56">
        <v>40</v>
      </c>
      <c r="O634" s="56"/>
      <c r="P634" s="56">
        <v>1300</v>
      </c>
      <c r="Q634" s="56">
        <v>250</v>
      </c>
      <c r="R634" s="56"/>
      <c r="S634" s="56"/>
      <c r="T634" s="56">
        <v>100</v>
      </c>
      <c r="U634" s="56"/>
      <c r="V634" s="56"/>
      <c r="W634" s="56"/>
      <c r="X634" s="57">
        <f t="shared" si="13"/>
        <v>1650</v>
      </c>
      <c r="Y634" s="27">
        <v>4310</v>
      </c>
      <c r="Z634" s="57">
        <f t="shared" si="14"/>
        <v>5960</v>
      </c>
      <c r="AA634" s="56"/>
      <c r="AB634" s="14" t="s">
        <v>2583</v>
      </c>
      <c r="AC634" s="15">
        <v>45976</v>
      </c>
      <c r="AD634" s="56"/>
      <c r="AE634" s="56"/>
      <c r="AF634" s="56"/>
      <c r="AG634" s="56"/>
      <c r="AH634" s="56"/>
      <c r="AI634" s="56">
        <v>350</v>
      </c>
      <c r="AJ634" s="56"/>
      <c r="AK634" s="56"/>
      <c r="AL634" s="56">
        <v>100</v>
      </c>
      <c r="AM634" s="56"/>
      <c r="AN634" s="56"/>
      <c r="AO634" s="56"/>
      <c r="AP634" s="59"/>
      <c r="AQ634" s="60"/>
      <c r="AR634" s="59"/>
      <c r="AS634" s="59"/>
    </row>
    <row r="635" spans="1:45" ht="18.75" customHeight="1">
      <c r="A635" s="15">
        <v>45973</v>
      </c>
      <c r="B635" s="49" t="s">
        <v>1948</v>
      </c>
      <c r="C635" s="27" t="s">
        <v>39</v>
      </c>
      <c r="D635" s="27" t="s">
        <v>23</v>
      </c>
      <c r="E635" s="50" t="s">
        <v>151</v>
      </c>
      <c r="F635" s="51" t="str">
        <f>IFERROR(VLOOKUP(E635,#REF!,2,0),"-")</f>
        <v>-</v>
      </c>
      <c r="G635" s="50" t="s">
        <v>29</v>
      </c>
      <c r="H635" s="56" t="s">
        <v>1955</v>
      </c>
      <c r="I635" s="56" t="s">
        <v>71</v>
      </c>
      <c r="J635" s="56" t="s">
        <v>117</v>
      </c>
      <c r="K635" s="56" t="s">
        <v>2586</v>
      </c>
      <c r="L635" s="98" t="s">
        <v>2587</v>
      </c>
      <c r="M635" s="56" t="s">
        <v>2588</v>
      </c>
      <c r="N635" s="56">
        <v>20</v>
      </c>
      <c r="O635" s="56"/>
      <c r="P635" s="56">
        <v>683</v>
      </c>
      <c r="Q635" s="56"/>
      <c r="R635" s="56"/>
      <c r="S635" s="56"/>
      <c r="T635" s="56">
        <v>130</v>
      </c>
      <c r="U635" s="56"/>
      <c r="V635" s="56"/>
      <c r="W635" s="56"/>
      <c r="X635" s="57">
        <f t="shared" si="13"/>
        <v>813</v>
      </c>
      <c r="Y635" s="27">
        <v>3800</v>
      </c>
      <c r="Z635" s="57">
        <f t="shared" si="14"/>
        <v>4613</v>
      </c>
      <c r="AA635" s="56"/>
      <c r="AB635" s="14" t="s">
        <v>2589</v>
      </c>
      <c r="AC635" s="15">
        <v>45978</v>
      </c>
      <c r="AD635" s="56"/>
      <c r="AE635" s="56"/>
      <c r="AF635" s="56"/>
      <c r="AG635" s="56"/>
      <c r="AH635" s="56"/>
      <c r="AI635" s="56">
        <v>350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5">
        <v>45973</v>
      </c>
      <c r="B636" s="49" t="s">
        <v>42</v>
      </c>
      <c r="C636" s="27" t="s">
        <v>52</v>
      </c>
      <c r="D636" s="27" t="s">
        <v>41</v>
      </c>
      <c r="E636" s="50" t="s">
        <v>1876</v>
      </c>
      <c r="F636" s="51" t="str">
        <f>IFERROR(VLOOKUP(E636,#REF!,2,0),"-")</f>
        <v>-</v>
      </c>
      <c r="G636" s="50" t="s">
        <v>35</v>
      </c>
      <c r="H636" s="56" t="s">
        <v>106</v>
      </c>
      <c r="I636" s="56" t="s">
        <v>1823</v>
      </c>
      <c r="J636" s="56" t="s">
        <v>107</v>
      </c>
      <c r="K636" s="56">
        <v>1687</v>
      </c>
      <c r="L636" s="56" t="s">
        <v>2570</v>
      </c>
      <c r="M636" s="56" t="s">
        <v>2590</v>
      </c>
      <c r="N636" s="56">
        <v>40</v>
      </c>
      <c r="O636" s="56"/>
      <c r="P636" s="56">
        <v>1300</v>
      </c>
      <c r="Q636" s="56">
        <v>250</v>
      </c>
      <c r="R636" s="56"/>
      <c r="S636" s="56"/>
      <c r="T636" s="56">
        <v>100</v>
      </c>
      <c r="U636" s="56"/>
      <c r="V636" s="56"/>
      <c r="W636" s="56"/>
      <c r="X636" s="57">
        <f t="shared" si="13"/>
        <v>1650</v>
      </c>
      <c r="Y636" s="27">
        <v>4310</v>
      </c>
      <c r="Z636" s="57">
        <f t="shared" si="14"/>
        <v>5960</v>
      </c>
      <c r="AA636" s="56"/>
      <c r="AB636" s="14" t="s">
        <v>2583</v>
      </c>
      <c r="AC636" s="15">
        <v>45976</v>
      </c>
      <c r="AD636" s="56"/>
      <c r="AE636" s="56"/>
      <c r="AF636" s="56"/>
      <c r="AG636" s="56"/>
      <c r="AH636" s="56"/>
      <c r="AI636" s="56">
        <v>350</v>
      </c>
      <c r="AJ636" s="56"/>
      <c r="AK636" s="56"/>
      <c r="AL636" s="56">
        <v>100</v>
      </c>
      <c r="AM636" s="56"/>
      <c r="AN636" s="56"/>
      <c r="AO636" s="56"/>
      <c r="AP636" s="59"/>
      <c r="AQ636" s="60"/>
      <c r="AR636" s="59"/>
      <c r="AS636" s="59"/>
    </row>
    <row r="637" spans="1:45" ht="18.75" customHeight="1">
      <c r="A637" s="15">
        <v>45973</v>
      </c>
      <c r="B637" s="49" t="s">
        <v>68</v>
      </c>
      <c r="C637" s="27" t="s">
        <v>52</v>
      </c>
      <c r="D637" s="27" t="s">
        <v>41</v>
      </c>
      <c r="E637" s="50" t="s">
        <v>1876</v>
      </c>
      <c r="F637" s="51" t="str">
        <f>IFERROR(VLOOKUP(E637,#REF!,2,0),"-")</f>
        <v>-</v>
      </c>
      <c r="G637" s="50" t="s">
        <v>24</v>
      </c>
      <c r="H637" s="56" t="s">
        <v>2591</v>
      </c>
      <c r="I637" s="56" t="s">
        <v>126</v>
      </c>
      <c r="J637" s="56"/>
      <c r="K637" s="56"/>
      <c r="L637" s="56"/>
      <c r="M637" s="56" t="s">
        <v>2590</v>
      </c>
      <c r="N637" s="56">
        <v>40</v>
      </c>
      <c r="O637" s="56"/>
      <c r="P637" s="56"/>
      <c r="Q637" s="56"/>
      <c r="R637" s="56"/>
      <c r="S637" s="56"/>
      <c r="T637" s="56"/>
      <c r="U637" s="56"/>
      <c r="V637" s="56"/>
      <c r="W637" s="56"/>
      <c r="X637" s="57">
        <f t="shared" si="13"/>
        <v>0</v>
      </c>
      <c r="Y637" s="27"/>
      <c r="Z637" s="56"/>
      <c r="AA637" s="56"/>
      <c r="AB637" s="137"/>
      <c r="AC637" s="56"/>
      <c r="AD637" s="56"/>
      <c r="AE637" s="56"/>
      <c r="AF637" s="56"/>
      <c r="AG637" s="56"/>
      <c r="AH637" s="56"/>
      <c r="AI637" s="56">
        <v>700</v>
      </c>
      <c r="AJ637" s="56"/>
      <c r="AK637" s="56"/>
      <c r="AL637" s="56">
        <v>100</v>
      </c>
      <c r="AM637" s="56"/>
      <c r="AN637" s="56"/>
      <c r="AO637" s="56"/>
      <c r="AP637" s="59"/>
      <c r="AQ637" s="60"/>
      <c r="AR637" s="59"/>
      <c r="AS637" s="59"/>
    </row>
    <row r="638" spans="1:45" ht="18.75" customHeight="1">
      <c r="A638" s="15">
        <v>45973</v>
      </c>
      <c r="B638" s="49" t="s">
        <v>1900</v>
      </c>
      <c r="C638" s="27" t="s">
        <v>44</v>
      </c>
      <c r="D638" s="27" t="s">
        <v>41</v>
      </c>
      <c r="E638" s="50" t="s">
        <v>222</v>
      </c>
      <c r="F638" s="51" t="str">
        <f>IFERROR(VLOOKUP(E638,#REF!,2,0),"-")</f>
        <v>-</v>
      </c>
      <c r="G638" s="50" t="s">
        <v>35</v>
      </c>
      <c r="H638" s="56" t="s">
        <v>105</v>
      </c>
      <c r="I638" s="56" t="s">
        <v>2592</v>
      </c>
      <c r="J638" s="56" t="s">
        <v>172</v>
      </c>
      <c r="K638" s="56" t="s">
        <v>2593</v>
      </c>
      <c r="L638" s="56" t="s">
        <v>2594</v>
      </c>
      <c r="M638" s="56" t="s">
        <v>2595</v>
      </c>
      <c r="N638" s="56">
        <v>40</v>
      </c>
      <c r="O638" s="56"/>
      <c r="P638" s="56"/>
      <c r="Q638" s="56"/>
      <c r="R638" s="56"/>
      <c r="S638" s="56"/>
      <c r="T638" s="56">
        <v>100</v>
      </c>
      <c r="U638" s="56"/>
      <c r="V638" s="56"/>
      <c r="W638" s="56"/>
      <c r="X638" s="57">
        <f t="shared" si="13"/>
        <v>100</v>
      </c>
      <c r="Y638" s="27">
        <v>4700</v>
      </c>
      <c r="Z638" s="57">
        <f t="shared" ref="Z638:Z645" si="15">SUM(X638:Y638
)</f>
        <v>4800</v>
      </c>
      <c r="AA638" s="56"/>
      <c r="AB638" s="14" t="s">
        <v>2596</v>
      </c>
      <c r="AC638" s="15">
        <v>45974</v>
      </c>
      <c r="AD638" s="56"/>
      <c r="AE638" s="56"/>
      <c r="AF638" s="56"/>
      <c r="AG638" s="56"/>
      <c r="AH638" s="56"/>
      <c r="AI638" s="56">
        <v>350</v>
      </c>
      <c r="AJ638" s="56"/>
      <c r="AK638" s="56"/>
      <c r="AL638" s="56">
        <v>100</v>
      </c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45973</v>
      </c>
      <c r="B639" s="49" t="s">
        <v>1900</v>
      </c>
      <c r="C639" s="27" t="s">
        <v>44</v>
      </c>
      <c r="D639" s="27" t="s">
        <v>41</v>
      </c>
      <c r="E639" s="50" t="s">
        <v>222</v>
      </c>
      <c r="F639" s="51" t="str">
        <f>IFERROR(VLOOKUP(E639,#REF!,2,0),"-")</f>
        <v>-</v>
      </c>
      <c r="G639" s="50" t="s">
        <v>35</v>
      </c>
      <c r="H639" s="56" t="s">
        <v>98</v>
      </c>
      <c r="I639" s="56" t="s">
        <v>2592</v>
      </c>
      <c r="J639" s="56" t="s">
        <v>116</v>
      </c>
      <c r="K639" s="56" t="s">
        <v>2597</v>
      </c>
      <c r="L639" s="56">
        <v>259663209</v>
      </c>
      <c r="M639" s="56" t="s">
        <v>2598</v>
      </c>
      <c r="N639" s="56">
        <v>40</v>
      </c>
      <c r="O639" s="56"/>
      <c r="P639" s="56"/>
      <c r="Q639" s="56"/>
      <c r="R639" s="56"/>
      <c r="S639" s="56"/>
      <c r="T639" s="56">
        <v>100</v>
      </c>
      <c r="U639" s="56"/>
      <c r="V639" s="56"/>
      <c r="W639" s="56"/>
      <c r="X639" s="57">
        <f t="shared" si="13"/>
        <v>100</v>
      </c>
      <c r="Y639" s="27">
        <v>4700</v>
      </c>
      <c r="Z639" s="57">
        <f t="shared" si="15"/>
        <v>4800</v>
      </c>
      <c r="AA639" s="56"/>
      <c r="AB639" s="14" t="s">
        <v>2599</v>
      </c>
      <c r="AC639" s="15">
        <v>45975</v>
      </c>
      <c r="AD639" s="56"/>
      <c r="AE639" s="56"/>
      <c r="AF639" s="56"/>
      <c r="AG639" s="56"/>
      <c r="AH639" s="56"/>
      <c r="AI639" s="56">
        <v>350</v>
      </c>
      <c r="AJ639" s="56"/>
      <c r="AK639" s="56"/>
      <c r="AL639" s="56">
        <v>100</v>
      </c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45973</v>
      </c>
      <c r="B640" s="49" t="s">
        <v>1900</v>
      </c>
      <c r="C640" s="27" t="s">
        <v>46</v>
      </c>
      <c r="D640" s="27" t="s">
        <v>41</v>
      </c>
      <c r="E640" s="50" t="s">
        <v>275</v>
      </c>
      <c r="F640" s="51" t="str">
        <f>IFERROR(VLOOKUP(E640,#REF!,2,0),"-")</f>
        <v>-</v>
      </c>
      <c r="G640" s="50" t="s">
        <v>35</v>
      </c>
      <c r="H640" s="56" t="s">
        <v>98</v>
      </c>
      <c r="I640" s="56" t="s">
        <v>2592</v>
      </c>
      <c r="J640" s="56" t="s">
        <v>116</v>
      </c>
      <c r="K640" s="56" t="s">
        <v>2597</v>
      </c>
      <c r="L640" s="56">
        <v>259663209</v>
      </c>
      <c r="M640" s="56" t="s">
        <v>2600</v>
      </c>
      <c r="N640" s="56">
        <v>40</v>
      </c>
      <c r="O640" s="56"/>
      <c r="P640" s="56"/>
      <c r="Q640" s="56"/>
      <c r="R640" s="56"/>
      <c r="S640" s="56"/>
      <c r="T640" s="56">
        <v>100</v>
      </c>
      <c r="U640" s="56"/>
      <c r="V640" s="56"/>
      <c r="W640" s="56"/>
      <c r="X640" s="57">
        <f t="shared" si="13"/>
        <v>100</v>
      </c>
      <c r="Y640" s="27">
        <v>4700</v>
      </c>
      <c r="Z640" s="57">
        <f t="shared" si="15"/>
        <v>4800</v>
      </c>
      <c r="AA640" s="56"/>
      <c r="AB640" s="14" t="s">
        <v>2599</v>
      </c>
      <c r="AC640" s="15">
        <v>45975</v>
      </c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9"/>
      <c r="AQ640" s="60"/>
      <c r="AR640" s="59"/>
      <c r="AS640" s="59"/>
    </row>
    <row r="641" spans="1:45" ht="18.75" customHeight="1">
      <c r="A641" s="15">
        <v>45973</v>
      </c>
      <c r="B641" s="49" t="s">
        <v>1900</v>
      </c>
      <c r="C641" s="27" t="s">
        <v>47</v>
      </c>
      <c r="D641" s="27" t="s">
        <v>41</v>
      </c>
      <c r="E641" s="50" t="s">
        <v>286</v>
      </c>
      <c r="F641" s="51" t="str">
        <f>IFERROR(VLOOKUP(E641,#REF!,2,0),"-")</f>
        <v>-</v>
      </c>
      <c r="G641" s="50" t="s">
        <v>35</v>
      </c>
      <c r="H641" s="56" t="s">
        <v>105</v>
      </c>
      <c r="I641" s="56" t="s">
        <v>2592</v>
      </c>
      <c r="J641" s="56" t="s">
        <v>172</v>
      </c>
      <c r="K641" s="56" t="s">
        <v>2593</v>
      </c>
      <c r="L641" s="56" t="s">
        <v>2594</v>
      </c>
      <c r="M641" s="56" t="s">
        <v>2601</v>
      </c>
      <c r="N641" s="56">
        <v>40</v>
      </c>
      <c r="O641" s="56"/>
      <c r="P641" s="56"/>
      <c r="Q641" s="56"/>
      <c r="R641" s="56"/>
      <c r="S641" s="56"/>
      <c r="T641" s="56">
        <v>100</v>
      </c>
      <c r="U641" s="56"/>
      <c r="V641" s="56"/>
      <c r="W641" s="56"/>
      <c r="X641" s="57">
        <f t="shared" si="13"/>
        <v>100</v>
      </c>
      <c r="Y641" s="27">
        <v>4700</v>
      </c>
      <c r="Z641" s="57">
        <f t="shared" si="15"/>
        <v>4800</v>
      </c>
      <c r="AA641" s="56"/>
      <c r="AB641" s="14" t="s">
        <v>2596</v>
      </c>
      <c r="AC641" s="15">
        <v>45974</v>
      </c>
      <c r="AD641" s="56"/>
      <c r="AE641" s="56"/>
      <c r="AF641" s="56"/>
      <c r="AG641" s="56"/>
      <c r="AH641" s="56"/>
      <c r="AI641" s="56">
        <v>350</v>
      </c>
      <c r="AJ641" s="56"/>
      <c r="AK641" s="56"/>
      <c r="AL641" s="56">
        <v>100</v>
      </c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45973</v>
      </c>
      <c r="B642" s="49" t="s">
        <v>60</v>
      </c>
      <c r="C642" s="147" t="s">
        <v>259</v>
      </c>
      <c r="D642" s="27" t="s">
        <v>41</v>
      </c>
      <c r="E642" s="50" t="s">
        <v>2414</v>
      </c>
      <c r="F642" s="51" t="str">
        <f>IFERROR(VLOOKUP(E642,#REF!,2,0),"-")</f>
        <v>-</v>
      </c>
      <c r="G642" s="50"/>
      <c r="H642" s="135" t="s">
        <v>2602</v>
      </c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7">
        <f t="shared" si="13"/>
        <v>0</v>
      </c>
      <c r="Y642" s="27"/>
      <c r="Z642" s="57">
        <f t="shared" si="15"/>
        <v>0</v>
      </c>
      <c r="AA642" s="56"/>
      <c r="AB642" s="137"/>
      <c r="AC642" s="15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135" t="s">
        <v>2603</v>
      </c>
      <c r="AP642" s="59"/>
      <c r="AQ642" s="60"/>
      <c r="AR642" s="59"/>
      <c r="AS642" s="59"/>
    </row>
    <row r="643" spans="1:45" ht="18.75" customHeight="1">
      <c r="A643" s="15">
        <v>45973</v>
      </c>
      <c r="B643" s="49" t="s">
        <v>1900</v>
      </c>
      <c r="C643" s="27" t="s">
        <v>54</v>
      </c>
      <c r="D643" s="27" t="s">
        <v>41</v>
      </c>
      <c r="E643" s="50" t="s">
        <v>227</v>
      </c>
      <c r="F643" s="51" t="str">
        <f>IFERROR(VLOOKUP(E643,#REF!,2,0),"-")</f>
        <v>-</v>
      </c>
      <c r="G643" s="50" t="s">
        <v>35</v>
      </c>
      <c r="H643" s="56" t="s">
        <v>105</v>
      </c>
      <c r="I643" s="56" t="s">
        <v>2592</v>
      </c>
      <c r="J643" s="56" t="s">
        <v>172</v>
      </c>
      <c r="K643" s="56" t="s">
        <v>2593</v>
      </c>
      <c r="L643" s="56" t="s">
        <v>2594</v>
      </c>
      <c r="M643" s="56" t="s">
        <v>2604</v>
      </c>
      <c r="N643" s="56">
        <v>40</v>
      </c>
      <c r="O643" s="56"/>
      <c r="P643" s="56"/>
      <c r="Q643" s="56"/>
      <c r="R643" s="56"/>
      <c r="S643" s="56"/>
      <c r="T643" s="56">
        <v>100</v>
      </c>
      <c r="U643" s="56"/>
      <c r="V643" s="56"/>
      <c r="W643" s="56"/>
      <c r="X643" s="57">
        <f t="shared" si="13"/>
        <v>100</v>
      </c>
      <c r="Y643" s="27">
        <v>4700</v>
      </c>
      <c r="Z643" s="57">
        <f t="shared" si="15"/>
        <v>4800</v>
      </c>
      <c r="AA643" s="56"/>
      <c r="AB643" s="14" t="s">
        <v>2596</v>
      </c>
      <c r="AC643" s="15">
        <v>45974</v>
      </c>
      <c r="AD643" s="56"/>
      <c r="AE643" s="56"/>
      <c r="AF643" s="56"/>
      <c r="AG643" s="56"/>
      <c r="AH643" s="56"/>
      <c r="AI643" s="56">
        <v>350</v>
      </c>
      <c r="AJ643" s="56"/>
      <c r="AK643" s="56"/>
      <c r="AL643" s="56">
        <v>100</v>
      </c>
      <c r="AM643" s="56"/>
      <c r="AN643" s="56"/>
      <c r="AO643" s="56"/>
      <c r="AP643" s="59"/>
      <c r="AQ643" s="60"/>
      <c r="AR643" s="59"/>
      <c r="AS643" s="59"/>
    </row>
    <row r="644" spans="1:45" ht="18.75" customHeight="1">
      <c r="A644" s="15">
        <v>45973</v>
      </c>
      <c r="B644" s="49" t="s">
        <v>70</v>
      </c>
      <c r="C644" s="27" t="s">
        <v>56</v>
      </c>
      <c r="D644" s="27" t="s">
        <v>41</v>
      </c>
      <c r="E644" s="50" t="s">
        <v>253</v>
      </c>
      <c r="F644" s="51" t="str">
        <f>IFERROR(VLOOKUP(E644,#REF!,2,0),"-")</f>
        <v>-</v>
      </c>
      <c r="G644" s="50"/>
      <c r="H644" s="56" t="s">
        <v>2577</v>
      </c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7">
        <f t="shared" si="13"/>
        <v>0</v>
      </c>
      <c r="Y644" s="27"/>
      <c r="Z644" s="57">
        <f t="shared" si="15"/>
        <v>0</v>
      </c>
      <c r="AA644" s="56"/>
      <c r="AB644" s="137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>
        <v>100</v>
      </c>
      <c r="AM644" s="56"/>
      <c r="AN644" s="56"/>
      <c r="AO644" s="56"/>
      <c r="AP644" s="59"/>
      <c r="AQ644" s="60"/>
      <c r="AR644" s="59"/>
      <c r="AS644" s="59"/>
    </row>
    <row r="645" spans="1:45" ht="18.75" customHeight="1">
      <c r="A645" s="15">
        <v>45973</v>
      </c>
      <c r="B645" s="49" t="s">
        <v>1900</v>
      </c>
      <c r="C645" s="27" t="s">
        <v>78</v>
      </c>
      <c r="D645" s="27" t="s">
        <v>41</v>
      </c>
      <c r="E645" s="50" t="s">
        <v>55</v>
      </c>
      <c r="F645" s="51" t="str">
        <f>IFERROR(VLOOKUP(E645,#REF!,2,0),"-")</f>
        <v>-</v>
      </c>
      <c r="G645" s="50" t="s">
        <v>35</v>
      </c>
      <c r="H645" s="56" t="s">
        <v>105</v>
      </c>
      <c r="I645" s="56" t="s">
        <v>2592</v>
      </c>
      <c r="J645" s="56" t="s">
        <v>172</v>
      </c>
      <c r="K645" s="56" t="s">
        <v>2593</v>
      </c>
      <c r="L645" s="56" t="s">
        <v>2594</v>
      </c>
      <c r="M645" s="56" t="s">
        <v>2605</v>
      </c>
      <c r="N645" s="56">
        <v>40</v>
      </c>
      <c r="O645" s="56"/>
      <c r="P645" s="56"/>
      <c r="Q645" s="56"/>
      <c r="R645" s="56"/>
      <c r="S645" s="56"/>
      <c r="T645" s="56">
        <v>100</v>
      </c>
      <c r="U645" s="56"/>
      <c r="V645" s="56"/>
      <c r="W645" s="56"/>
      <c r="X645" s="57">
        <f t="shared" si="13"/>
        <v>100</v>
      </c>
      <c r="Y645" s="27">
        <v>4700</v>
      </c>
      <c r="Z645" s="57">
        <f t="shared" si="15"/>
        <v>4800</v>
      </c>
      <c r="AA645" s="56"/>
      <c r="AB645" s="14" t="s">
        <v>2596</v>
      </c>
      <c r="AC645" s="15">
        <v>45974</v>
      </c>
      <c r="AD645" s="56"/>
      <c r="AE645" s="56"/>
      <c r="AF645" s="56"/>
      <c r="AG645" s="56"/>
      <c r="AH645" s="56"/>
      <c r="AI645" s="56">
        <v>350</v>
      </c>
      <c r="AJ645" s="56"/>
      <c r="AK645" s="56"/>
      <c r="AL645" s="56">
        <v>100</v>
      </c>
      <c r="AM645" s="56"/>
      <c r="AN645" s="56"/>
      <c r="AO645" s="56"/>
      <c r="AP645" s="59"/>
      <c r="AQ645" s="60"/>
      <c r="AR645" s="59"/>
      <c r="AS645" s="59"/>
    </row>
    <row r="646" spans="1:45" ht="18.75" customHeight="1">
      <c r="A646" s="15">
        <v>45973</v>
      </c>
      <c r="B646" s="49" t="s">
        <v>68</v>
      </c>
      <c r="C646" s="27" t="s">
        <v>78</v>
      </c>
      <c r="D646" s="27" t="s">
        <v>41</v>
      </c>
      <c r="E646" s="50" t="s">
        <v>55</v>
      </c>
      <c r="F646" s="51" t="str">
        <f>IFERROR(VLOOKUP(E646,#REF!,2,0),"-")</f>
        <v>-</v>
      </c>
      <c r="G646" s="50" t="s">
        <v>24</v>
      </c>
      <c r="H646" s="56" t="s">
        <v>2591</v>
      </c>
      <c r="I646" s="56" t="s">
        <v>126</v>
      </c>
      <c r="J646" s="56"/>
      <c r="K646" s="56"/>
      <c r="L646" s="56"/>
      <c r="M646" s="56" t="s">
        <v>197</v>
      </c>
      <c r="N646" s="56">
        <v>40</v>
      </c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13"/>
        <v>0</v>
      </c>
      <c r="Y646" s="27"/>
      <c r="Z646" s="56"/>
      <c r="AA646" s="56"/>
      <c r="AB646" s="137"/>
      <c r="AC646" s="15"/>
      <c r="AD646" s="56"/>
      <c r="AE646" s="56"/>
      <c r="AF646" s="56"/>
      <c r="AG646" s="56"/>
      <c r="AH646" s="56"/>
      <c r="AI646" s="56">
        <v>700</v>
      </c>
      <c r="AJ646" s="56"/>
      <c r="AK646" s="56"/>
      <c r="AL646" s="56">
        <v>100</v>
      </c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45973</v>
      </c>
      <c r="B647" s="49" t="s">
        <v>21</v>
      </c>
      <c r="C647" s="27" t="s">
        <v>79</v>
      </c>
      <c r="D647" s="27" t="s">
        <v>41</v>
      </c>
      <c r="E647" s="50" t="s">
        <v>53</v>
      </c>
      <c r="F647" s="51" t="str">
        <f>IFERROR(VLOOKUP(E647,#REF!,2,0),"-")</f>
        <v>-</v>
      </c>
      <c r="G647" s="50" t="s">
        <v>24</v>
      </c>
      <c r="H647" s="56" t="s">
        <v>1856</v>
      </c>
      <c r="I647" s="56" t="s">
        <v>2384</v>
      </c>
      <c r="J647" s="56"/>
      <c r="K647" s="56"/>
      <c r="L647" s="56"/>
      <c r="M647" s="56" t="s">
        <v>51</v>
      </c>
      <c r="N647" s="56">
        <v>40</v>
      </c>
      <c r="O647" s="56"/>
      <c r="P647" s="56"/>
      <c r="Q647" s="56"/>
      <c r="R647" s="56"/>
      <c r="S647" s="56"/>
      <c r="T647" s="56"/>
      <c r="U647" s="56"/>
      <c r="V647" s="56"/>
      <c r="W647" s="56"/>
      <c r="X647" s="57">
        <f t="shared" si="13"/>
        <v>0</v>
      </c>
      <c r="Y647" s="27"/>
      <c r="Z647" s="57">
        <f>SUM(X647:Y647
)</f>
        <v>0</v>
      </c>
      <c r="AA647" s="56"/>
      <c r="AB647" s="14" t="s">
        <v>2385</v>
      </c>
      <c r="AC647" s="15">
        <v>45990</v>
      </c>
      <c r="AD647" s="56"/>
      <c r="AE647" s="56"/>
      <c r="AF647" s="56"/>
      <c r="AG647" s="56"/>
      <c r="AH647" s="56"/>
      <c r="AI647" s="56">
        <v>350</v>
      </c>
      <c r="AJ647" s="56"/>
      <c r="AK647" s="56"/>
      <c r="AL647" s="56">
        <v>100</v>
      </c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5">
        <v>45973</v>
      </c>
      <c r="B648" s="49" t="s">
        <v>68</v>
      </c>
      <c r="C648" s="27" t="s">
        <v>79</v>
      </c>
      <c r="D648" s="27" t="s">
        <v>41</v>
      </c>
      <c r="E648" s="50" t="s">
        <v>53</v>
      </c>
      <c r="F648" s="51" t="str">
        <f>IFERROR(VLOOKUP(E648,#REF!,2,0),"-")</f>
        <v>-</v>
      </c>
      <c r="G648" s="50" t="s">
        <v>24</v>
      </c>
      <c r="H648" s="56" t="s">
        <v>2591</v>
      </c>
      <c r="I648" s="56" t="s">
        <v>126</v>
      </c>
      <c r="J648" s="56"/>
      <c r="K648" s="56"/>
      <c r="L648" s="56"/>
      <c r="M648" s="56" t="s">
        <v>51</v>
      </c>
      <c r="N648" s="56">
        <v>40</v>
      </c>
      <c r="O648" s="56"/>
      <c r="P648" s="56"/>
      <c r="Q648" s="56"/>
      <c r="R648" s="56"/>
      <c r="S648" s="56"/>
      <c r="T648" s="56"/>
      <c r="U648" s="56"/>
      <c r="V648" s="56"/>
      <c r="W648" s="56"/>
      <c r="X648" s="57">
        <f t="shared" si="13"/>
        <v>0</v>
      </c>
      <c r="Y648" s="27"/>
      <c r="Z648" s="56"/>
      <c r="AA648" s="56"/>
      <c r="AB648" s="137"/>
      <c r="AC648" s="56"/>
      <c r="AD648" s="56"/>
      <c r="AE648" s="56"/>
      <c r="AF648" s="56"/>
      <c r="AG648" s="56"/>
      <c r="AH648" s="56"/>
      <c r="AI648" s="56">
        <v>700</v>
      </c>
      <c r="AJ648" s="56"/>
      <c r="AK648" s="56"/>
      <c r="AL648" s="56">
        <v>100</v>
      </c>
      <c r="AM648" s="56"/>
      <c r="AN648" s="56"/>
      <c r="AO648" s="56"/>
      <c r="AP648" s="59"/>
      <c r="AQ648" s="60"/>
      <c r="AR648" s="59"/>
      <c r="AS648" s="59"/>
    </row>
    <row r="649" spans="1:45" ht="18.75" customHeight="1">
      <c r="A649" s="15">
        <v>45973</v>
      </c>
      <c r="B649" s="49" t="s">
        <v>42</v>
      </c>
      <c r="C649" s="27" t="s">
        <v>80</v>
      </c>
      <c r="D649" s="27" t="s">
        <v>41</v>
      </c>
      <c r="E649" s="50" t="s">
        <v>258</v>
      </c>
      <c r="F649" s="51" t="str">
        <f>IFERROR(VLOOKUP(E649,#REF!,2,0),"-")</f>
        <v>-</v>
      </c>
      <c r="G649" s="50" t="s">
        <v>35</v>
      </c>
      <c r="H649" s="56" t="s">
        <v>252</v>
      </c>
      <c r="I649" s="56" t="s">
        <v>1752</v>
      </c>
      <c r="J649" s="56" t="s">
        <v>115</v>
      </c>
      <c r="K649" s="56">
        <v>1731</v>
      </c>
      <c r="L649" s="56" t="s">
        <v>2606</v>
      </c>
      <c r="M649" s="56" t="s">
        <v>2607</v>
      </c>
      <c r="N649" s="56">
        <v>20</v>
      </c>
      <c r="O649" s="56"/>
      <c r="P649" s="56">
        <v>650</v>
      </c>
      <c r="Q649" s="56">
        <v>250</v>
      </c>
      <c r="R649" s="56"/>
      <c r="S649" s="56"/>
      <c r="T649" s="56">
        <v>100</v>
      </c>
      <c r="U649" s="56"/>
      <c r="V649" s="56"/>
      <c r="W649" s="56"/>
      <c r="X649" s="57">
        <f t="shared" si="13"/>
        <v>1000</v>
      </c>
      <c r="Y649" s="27">
        <v>4310</v>
      </c>
      <c r="Z649" s="57">
        <f>SUM(X649:Y649
)</f>
        <v>5310</v>
      </c>
      <c r="AA649" s="56"/>
      <c r="AB649" s="14" t="s">
        <v>2608</v>
      </c>
      <c r="AC649" s="15">
        <v>45976</v>
      </c>
      <c r="AD649" s="56"/>
      <c r="AE649" s="56"/>
      <c r="AF649" s="56"/>
      <c r="AG649" s="56"/>
      <c r="AH649" s="56"/>
      <c r="AI649" s="56">
        <v>350</v>
      </c>
      <c r="AJ649" s="56"/>
      <c r="AK649" s="56"/>
      <c r="AL649" s="56">
        <v>100</v>
      </c>
      <c r="AM649" s="56"/>
      <c r="AN649" s="56"/>
      <c r="AO649" s="56"/>
      <c r="AP649" s="59"/>
      <c r="AQ649" s="60"/>
      <c r="AR649" s="59"/>
      <c r="AS649" s="59"/>
    </row>
    <row r="650" spans="1:45" ht="18.75" customHeight="1">
      <c r="A650" s="15">
        <v>45973</v>
      </c>
      <c r="B650" s="49" t="s">
        <v>68</v>
      </c>
      <c r="C650" s="27" t="s">
        <v>80</v>
      </c>
      <c r="D650" s="27" t="s">
        <v>41</v>
      </c>
      <c r="E650" s="50" t="s">
        <v>258</v>
      </c>
      <c r="F650" s="51" t="str">
        <f>IFERROR(VLOOKUP(E650,#REF!,2,0),"-")</f>
        <v>-</v>
      </c>
      <c r="G650" s="50" t="s">
        <v>24</v>
      </c>
      <c r="H650" s="56" t="s">
        <v>2591</v>
      </c>
      <c r="I650" s="56" t="s">
        <v>126</v>
      </c>
      <c r="J650" s="56"/>
      <c r="K650" s="56"/>
      <c r="L650" s="56"/>
      <c r="M650" s="56" t="s">
        <v>49</v>
      </c>
      <c r="N650" s="56">
        <v>40</v>
      </c>
      <c r="O650" s="56"/>
      <c r="P650" s="56"/>
      <c r="Q650" s="56"/>
      <c r="R650" s="56"/>
      <c r="S650" s="56"/>
      <c r="T650" s="56"/>
      <c r="U650" s="56"/>
      <c r="V650" s="56"/>
      <c r="W650" s="56"/>
      <c r="X650" s="57">
        <f t="shared" si="13"/>
        <v>0</v>
      </c>
      <c r="Y650" s="27"/>
      <c r="Z650" s="56"/>
      <c r="AA650" s="56"/>
      <c r="AB650" s="137"/>
      <c r="AC650" s="15"/>
      <c r="AD650" s="56"/>
      <c r="AE650" s="56"/>
      <c r="AF650" s="56"/>
      <c r="AG650" s="56"/>
      <c r="AH650" s="56"/>
      <c r="AI650" s="56">
        <v>700</v>
      </c>
      <c r="AJ650" s="56"/>
      <c r="AK650" s="56"/>
      <c r="AL650" s="56">
        <v>100</v>
      </c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15">
        <v>45973</v>
      </c>
      <c r="B651" s="49" t="s">
        <v>1900</v>
      </c>
      <c r="C651" s="27" t="s">
        <v>81</v>
      </c>
      <c r="D651" s="27" t="s">
        <v>41</v>
      </c>
      <c r="E651" s="50" t="s">
        <v>74</v>
      </c>
      <c r="F651" s="51" t="str">
        <f>IFERROR(VLOOKUP(E651,#REF!,2,0),"-")</f>
        <v>-</v>
      </c>
      <c r="G651" s="104" t="s">
        <v>35</v>
      </c>
      <c r="H651" s="56" t="s">
        <v>105</v>
      </c>
      <c r="I651" s="56" t="s">
        <v>2592</v>
      </c>
      <c r="J651" s="56" t="s">
        <v>172</v>
      </c>
      <c r="K651" s="56" t="s">
        <v>2593</v>
      </c>
      <c r="L651" s="56" t="s">
        <v>2594</v>
      </c>
      <c r="M651" s="56" t="s">
        <v>2609</v>
      </c>
      <c r="N651" s="56">
        <v>40</v>
      </c>
      <c r="O651" s="56"/>
      <c r="P651" s="56"/>
      <c r="Q651" s="56"/>
      <c r="R651" s="56"/>
      <c r="S651" s="56"/>
      <c r="T651" s="56">
        <v>100</v>
      </c>
      <c r="U651" s="56"/>
      <c r="V651" s="56"/>
      <c r="W651" s="56"/>
      <c r="X651" s="57">
        <f t="shared" si="13"/>
        <v>100</v>
      </c>
      <c r="Y651" s="27">
        <v>4700</v>
      </c>
      <c r="Z651" s="57">
        <f t="shared" ref="Z651:Z689" si="16">SUM(X651:Y651
)</f>
        <v>4800</v>
      </c>
      <c r="AA651" s="56"/>
      <c r="AB651" s="14" t="s">
        <v>2596</v>
      </c>
      <c r="AC651" s="15">
        <v>45974</v>
      </c>
      <c r="AD651" s="56"/>
      <c r="AE651" s="56"/>
      <c r="AF651" s="56"/>
      <c r="AG651" s="56"/>
      <c r="AH651" s="56"/>
      <c r="AI651" s="56">
        <v>350</v>
      </c>
      <c r="AJ651" s="56"/>
      <c r="AK651" s="56"/>
      <c r="AL651" s="56">
        <v>100</v>
      </c>
      <c r="AM651" s="56"/>
      <c r="AN651" s="56"/>
      <c r="AO651" s="56"/>
      <c r="AP651" s="59"/>
      <c r="AQ651" s="110"/>
      <c r="AR651" s="109"/>
      <c r="AS651" s="109"/>
    </row>
    <row r="652" spans="1:45" ht="18.75" customHeight="1">
      <c r="A652" s="15">
        <v>45973</v>
      </c>
      <c r="B652" s="49" t="s">
        <v>1900</v>
      </c>
      <c r="C652" s="27" t="s">
        <v>256</v>
      </c>
      <c r="D652" s="27" t="s">
        <v>41</v>
      </c>
      <c r="E652" s="50" t="s">
        <v>266</v>
      </c>
      <c r="F652" s="51" t="str">
        <f>IFERROR(VLOOKUP(E652,#REF!,2,0),"-")</f>
        <v>-</v>
      </c>
      <c r="G652" s="104" t="s">
        <v>35</v>
      </c>
      <c r="H652" s="56" t="s">
        <v>98</v>
      </c>
      <c r="I652" s="56" t="s">
        <v>2592</v>
      </c>
      <c r="J652" s="56" t="s">
        <v>116</v>
      </c>
      <c r="K652" s="56" t="s">
        <v>2597</v>
      </c>
      <c r="L652" s="56">
        <v>259663209</v>
      </c>
      <c r="M652" s="56" t="s">
        <v>2610</v>
      </c>
      <c r="N652" s="56">
        <v>40</v>
      </c>
      <c r="O652" s="56"/>
      <c r="P652" s="56"/>
      <c r="Q652" s="56"/>
      <c r="R652" s="56"/>
      <c r="S652" s="56"/>
      <c r="T652" s="56">
        <v>100</v>
      </c>
      <c r="U652" s="56"/>
      <c r="V652" s="56"/>
      <c r="W652" s="56"/>
      <c r="X652" s="57">
        <f t="shared" si="13"/>
        <v>100</v>
      </c>
      <c r="Y652" s="27">
        <v>4700</v>
      </c>
      <c r="Z652" s="57">
        <f t="shared" si="16"/>
        <v>4800</v>
      </c>
      <c r="AA652" s="56"/>
      <c r="AB652" s="14" t="s">
        <v>2599</v>
      </c>
      <c r="AC652" s="15">
        <v>45975</v>
      </c>
      <c r="AD652" s="56"/>
      <c r="AE652" s="56"/>
      <c r="AF652" s="56"/>
      <c r="AG652" s="56"/>
      <c r="AH652" s="56"/>
      <c r="AI652" s="56">
        <v>350</v>
      </c>
      <c r="AJ652" s="56"/>
      <c r="AK652" s="56"/>
      <c r="AL652" s="56">
        <v>100</v>
      </c>
      <c r="AM652" s="56"/>
      <c r="AN652" s="56"/>
      <c r="AO652" s="56"/>
      <c r="AP652" s="59"/>
      <c r="AQ652" s="110"/>
      <c r="AR652" s="109"/>
      <c r="AS652" s="109"/>
    </row>
    <row r="653" spans="1:45" ht="18.75" customHeight="1">
      <c r="A653" s="15">
        <v>45973</v>
      </c>
      <c r="B653" s="49" t="s">
        <v>1900</v>
      </c>
      <c r="C653" s="147" t="s">
        <v>50</v>
      </c>
      <c r="D653" s="27" t="s">
        <v>41</v>
      </c>
      <c r="E653" s="50" t="s">
        <v>219</v>
      </c>
      <c r="F653" s="51" t="str">
        <f>IFERROR(VLOOKUP(E653,#REF!,2,0),"-")</f>
        <v>-</v>
      </c>
      <c r="G653" s="50" t="s">
        <v>35</v>
      </c>
      <c r="H653" s="56" t="s">
        <v>98</v>
      </c>
      <c r="I653" s="56" t="s">
        <v>2592</v>
      </c>
      <c r="J653" s="56" t="s">
        <v>116</v>
      </c>
      <c r="K653" s="56" t="s">
        <v>2597</v>
      </c>
      <c r="L653" s="56">
        <v>259663209</v>
      </c>
      <c r="M653" s="56" t="s">
        <v>2611</v>
      </c>
      <c r="N653" s="56">
        <v>40</v>
      </c>
      <c r="O653" s="56"/>
      <c r="P653" s="56"/>
      <c r="Q653" s="56"/>
      <c r="R653" s="56"/>
      <c r="S653" s="56"/>
      <c r="T653" s="56">
        <v>100</v>
      </c>
      <c r="U653" s="56"/>
      <c r="V653" s="56"/>
      <c r="W653" s="56"/>
      <c r="X653" s="57">
        <f t="shared" si="13"/>
        <v>100</v>
      </c>
      <c r="Y653" s="27">
        <v>4700</v>
      </c>
      <c r="Z653" s="57">
        <f t="shared" si="16"/>
        <v>4800</v>
      </c>
      <c r="AA653" s="56"/>
      <c r="AB653" s="14" t="s">
        <v>2599</v>
      </c>
      <c r="AC653" s="15">
        <v>45975</v>
      </c>
      <c r="AD653" s="56"/>
      <c r="AE653" s="56"/>
      <c r="AF653" s="56"/>
      <c r="AG653" s="56"/>
      <c r="AH653" s="56"/>
      <c r="AI653" s="56">
        <v>350</v>
      </c>
      <c r="AJ653" s="56"/>
      <c r="AK653" s="56"/>
      <c r="AL653" s="56">
        <v>100</v>
      </c>
      <c r="AM653" s="56"/>
      <c r="AN653" s="56"/>
      <c r="AO653" s="56"/>
      <c r="AP653" s="59"/>
      <c r="AQ653" s="60"/>
      <c r="AR653" s="59"/>
      <c r="AS653" s="59"/>
    </row>
    <row r="654" spans="1:45" ht="18.75" customHeight="1">
      <c r="A654" s="15">
        <v>45973</v>
      </c>
      <c r="B654" s="49" t="s">
        <v>1900</v>
      </c>
      <c r="C654" s="27" t="s">
        <v>282</v>
      </c>
      <c r="D654" s="27" t="s">
        <v>41</v>
      </c>
      <c r="E654" s="50" t="s">
        <v>1926</v>
      </c>
      <c r="F654" s="51" t="str">
        <f>IFERROR(VLOOKUP(E654,#REF!,2,0),"-")</f>
        <v>-</v>
      </c>
      <c r="G654" s="50" t="s">
        <v>35</v>
      </c>
      <c r="H654" s="56" t="s">
        <v>98</v>
      </c>
      <c r="I654" s="56" t="s">
        <v>2592</v>
      </c>
      <c r="J654" s="56" t="s">
        <v>116</v>
      </c>
      <c r="K654" s="56" t="s">
        <v>2597</v>
      </c>
      <c r="L654" s="56">
        <v>259663209</v>
      </c>
      <c r="M654" s="56" t="s">
        <v>2612</v>
      </c>
      <c r="N654" s="56">
        <v>40</v>
      </c>
      <c r="O654" s="56"/>
      <c r="P654" s="56"/>
      <c r="Q654" s="56"/>
      <c r="R654" s="56"/>
      <c r="S654" s="56"/>
      <c r="T654" s="56">
        <v>100</v>
      </c>
      <c r="U654" s="56"/>
      <c r="V654" s="56"/>
      <c r="W654" s="56"/>
      <c r="X654" s="57">
        <f t="shared" si="13"/>
        <v>100</v>
      </c>
      <c r="Y654" s="27">
        <v>4700</v>
      </c>
      <c r="Z654" s="57">
        <f t="shared" si="16"/>
        <v>4800</v>
      </c>
      <c r="AA654" s="56"/>
      <c r="AB654" s="14" t="s">
        <v>2599</v>
      </c>
      <c r="AC654" s="15">
        <v>45975</v>
      </c>
      <c r="AD654" s="56"/>
      <c r="AE654" s="56"/>
      <c r="AF654" s="56"/>
      <c r="AG654" s="56"/>
      <c r="AH654" s="56"/>
      <c r="AI654" s="56">
        <v>350</v>
      </c>
      <c r="AJ654" s="56"/>
      <c r="AK654" s="56"/>
      <c r="AL654" s="56">
        <v>100</v>
      </c>
      <c r="AM654" s="56"/>
      <c r="AN654" s="56"/>
      <c r="AO654" s="56"/>
      <c r="AP654" s="59"/>
      <c r="AQ654" s="60"/>
      <c r="AR654" s="59"/>
      <c r="AS654" s="59"/>
    </row>
    <row r="655" spans="1:45" ht="18.75" customHeight="1">
      <c r="A655" s="80">
        <v>45973</v>
      </c>
      <c r="B655" s="81" t="s">
        <v>30</v>
      </c>
      <c r="C655" s="82" t="s">
        <v>1915</v>
      </c>
      <c r="D655" s="82" t="s">
        <v>41</v>
      </c>
      <c r="E655" s="83" t="s">
        <v>32</v>
      </c>
      <c r="F655" s="84" t="str">
        <f>IFERROR(VLOOKUP(E655,#REF!,2,0),"-")</f>
        <v>-</v>
      </c>
      <c r="G655" s="83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6">
        <f t="shared" si="13"/>
        <v>0</v>
      </c>
      <c r="Y655" s="82"/>
      <c r="Z655" s="86">
        <f t="shared" si="16"/>
        <v>0</v>
      </c>
      <c r="AA655" s="85"/>
      <c r="AB655" s="142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7"/>
      <c r="AQ655" s="88"/>
      <c r="AR655" s="87"/>
      <c r="AS655" s="87"/>
    </row>
    <row r="656" spans="1:45" ht="18.75" customHeight="1">
      <c r="A656" s="15">
        <v>45974</v>
      </c>
      <c r="B656" s="49" t="s">
        <v>30</v>
      </c>
      <c r="C656" s="27" t="s">
        <v>22</v>
      </c>
      <c r="D656" s="27" t="s">
        <v>23</v>
      </c>
      <c r="E656" s="50" t="s">
        <v>207</v>
      </c>
      <c r="F656" s="51" t="str">
        <f>IFERROR(VLOOKUP(E656,#REF!,2,0),"-")</f>
        <v>-</v>
      </c>
      <c r="G656" s="50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7">
        <f t="shared" si="13"/>
        <v>0</v>
      </c>
      <c r="Y656" s="27"/>
      <c r="Z656" s="57">
        <f t="shared" si="16"/>
        <v>0</v>
      </c>
      <c r="AA656" s="56"/>
      <c r="AB656" s="137"/>
      <c r="AC656" s="15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135"/>
      <c r="AP656" s="59"/>
      <c r="AQ656" s="60"/>
      <c r="AR656" s="59"/>
      <c r="AS656" s="59"/>
    </row>
    <row r="657" spans="1:45" ht="18.75" customHeight="1">
      <c r="A657" s="15">
        <v>45974</v>
      </c>
      <c r="B657" s="49" t="s">
        <v>1948</v>
      </c>
      <c r="C657" s="27" t="s">
        <v>28</v>
      </c>
      <c r="D657" s="27" t="s">
        <v>23</v>
      </c>
      <c r="E657" s="50" t="s">
        <v>1916</v>
      </c>
      <c r="F657" s="51" t="str">
        <f>IFERROR(VLOOKUP(E657,#REF!,2,0),"-")</f>
        <v>-</v>
      </c>
      <c r="G657" s="50" t="s">
        <v>29</v>
      </c>
      <c r="H657" s="56" t="s">
        <v>115</v>
      </c>
      <c r="I657" s="56" t="s">
        <v>71</v>
      </c>
      <c r="J657" s="56" t="s">
        <v>123</v>
      </c>
      <c r="K657" s="56" t="s">
        <v>2613</v>
      </c>
      <c r="L657" s="56">
        <v>260953432</v>
      </c>
      <c r="M657" s="56" t="s">
        <v>2614</v>
      </c>
      <c r="N657" s="56">
        <v>40</v>
      </c>
      <c r="O657" s="56"/>
      <c r="P657" s="56">
        <v>800</v>
      </c>
      <c r="Q657" s="56">
        <v>250</v>
      </c>
      <c r="R657" s="56"/>
      <c r="S657" s="56"/>
      <c r="T657" s="56">
        <v>130</v>
      </c>
      <c r="U657" s="56"/>
      <c r="V657" s="56"/>
      <c r="W657" s="56"/>
      <c r="X657" s="57">
        <f t="shared" si="13"/>
        <v>1180</v>
      </c>
      <c r="Y657" s="27">
        <v>3800</v>
      </c>
      <c r="Z657" s="57">
        <f t="shared" si="16"/>
        <v>4980</v>
      </c>
      <c r="AA657" s="56"/>
      <c r="AB657" s="14" t="s">
        <v>2615</v>
      </c>
      <c r="AC657" s="15">
        <v>45978</v>
      </c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9"/>
      <c r="AQ657" s="60"/>
      <c r="AR657" s="59"/>
      <c r="AS657" s="59"/>
    </row>
    <row r="658" spans="1:45" ht="18.75" customHeight="1">
      <c r="A658" s="15">
        <v>45974</v>
      </c>
      <c r="B658" s="49" t="s">
        <v>211</v>
      </c>
      <c r="C658" s="27" t="s">
        <v>31</v>
      </c>
      <c r="D658" s="27" t="s">
        <v>23</v>
      </c>
      <c r="E658" s="50" t="s">
        <v>1895</v>
      </c>
      <c r="F658" s="51" t="str">
        <f>IFERROR(VLOOKUP(E658,#REF!,2,0),"-")</f>
        <v>-</v>
      </c>
      <c r="G658" s="50" t="s">
        <v>29</v>
      </c>
      <c r="H658" s="56" t="s">
        <v>140</v>
      </c>
      <c r="I658" s="56" t="s">
        <v>1743</v>
      </c>
      <c r="J658" s="56" t="s">
        <v>117</v>
      </c>
      <c r="K658" s="56"/>
      <c r="L658" s="98" t="s">
        <v>2616</v>
      </c>
      <c r="M658" s="56" t="s">
        <v>2617</v>
      </c>
      <c r="N658" s="56">
        <v>40</v>
      </c>
      <c r="O658" s="56"/>
      <c r="P658" s="56">
        <v>856</v>
      </c>
      <c r="Q658" s="56">
        <v>249.99</v>
      </c>
      <c r="R658" s="56"/>
      <c r="S658" s="56"/>
      <c r="T658" s="56">
        <v>130</v>
      </c>
      <c r="U658" s="56"/>
      <c r="V658" s="56"/>
      <c r="W658" s="56"/>
      <c r="X658" s="57">
        <f t="shared" si="13"/>
        <v>1235.99</v>
      </c>
      <c r="Y658" s="27">
        <v>4000</v>
      </c>
      <c r="Z658" s="57">
        <f t="shared" si="16"/>
        <v>5235.99</v>
      </c>
      <c r="AA658" s="56"/>
      <c r="AB658" s="137"/>
      <c r="AC658" s="15"/>
      <c r="AD658" s="56"/>
      <c r="AE658" s="56"/>
      <c r="AF658" s="56"/>
      <c r="AG658" s="56"/>
      <c r="AH658" s="56"/>
      <c r="AI658" s="56">
        <v>350</v>
      </c>
      <c r="AJ658" s="56"/>
      <c r="AK658" s="56"/>
      <c r="AL658" s="56">
        <v>100</v>
      </c>
      <c r="AM658" s="56"/>
      <c r="AN658" s="56"/>
      <c r="AO658" s="56"/>
      <c r="AP658" s="59"/>
      <c r="AQ658" s="60"/>
      <c r="AR658" s="59"/>
      <c r="AS658" s="59"/>
    </row>
    <row r="659" spans="1:45" ht="18.75" customHeight="1">
      <c r="A659" s="15">
        <v>45974</v>
      </c>
      <c r="B659" s="49" t="s">
        <v>1948</v>
      </c>
      <c r="C659" s="27" t="s">
        <v>33</v>
      </c>
      <c r="D659" s="27" t="s">
        <v>23</v>
      </c>
      <c r="E659" s="50" t="s">
        <v>2478</v>
      </c>
      <c r="F659" s="51" t="str">
        <f>IFERROR(VLOOKUP(E659,#REF!,2,0),"-")</f>
        <v>-</v>
      </c>
      <c r="G659" s="50" t="s">
        <v>29</v>
      </c>
      <c r="H659" s="56" t="s">
        <v>175</v>
      </c>
      <c r="I659" s="56" t="s">
        <v>71</v>
      </c>
      <c r="J659" s="56" t="s">
        <v>105</v>
      </c>
      <c r="K659" s="56" t="s">
        <v>2618</v>
      </c>
      <c r="L659" s="56" t="s">
        <v>2619</v>
      </c>
      <c r="M659" s="56" t="s">
        <v>2620</v>
      </c>
      <c r="N659" s="56">
        <v>40</v>
      </c>
      <c r="O659" s="56"/>
      <c r="P659" s="56">
        <v>856</v>
      </c>
      <c r="Q659" s="56">
        <v>220</v>
      </c>
      <c r="R659" s="56"/>
      <c r="S659" s="56"/>
      <c r="T659" s="56">
        <v>130</v>
      </c>
      <c r="U659" s="56"/>
      <c r="V659" s="56"/>
      <c r="W659" s="56"/>
      <c r="X659" s="57">
        <f t="shared" si="13"/>
        <v>1206</v>
      </c>
      <c r="Y659" s="27">
        <v>3800</v>
      </c>
      <c r="Z659" s="57">
        <f t="shared" si="16"/>
        <v>5006</v>
      </c>
      <c r="AA659" s="56"/>
      <c r="AB659" s="14" t="s">
        <v>2621</v>
      </c>
      <c r="AC659" s="15">
        <v>45978</v>
      </c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9"/>
      <c r="AQ659" s="60"/>
      <c r="AR659" s="59"/>
      <c r="AS659" s="59"/>
    </row>
    <row r="660" spans="1:45" ht="18.75" customHeight="1">
      <c r="A660" s="15">
        <v>45974</v>
      </c>
      <c r="B660" s="49" t="s">
        <v>42</v>
      </c>
      <c r="C660" s="27" t="s">
        <v>34</v>
      </c>
      <c r="D660" s="27" t="s">
        <v>23</v>
      </c>
      <c r="E660" s="50" t="s">
        <v>75</v>
      </c>
      <c r="F660" s="51" t="str">
        <f>IFERROR(VLOOKUP(E660,#REF!,2,0),"-")</f>
        <v>-</v>
      </c>
      <c r="G660" s="50" t="s">
        <v>35</v>
      </c>
      <c r="H660" s="56" t="s">
        <v>106</v>
      </c>
      <c r="I660" s="56" t="s">
        <v>1823</v>
      </c>
      <c r="J660" s="56" t="s">
        <v>107</v>
      </c>
      <c r="K660" s="56">
        <v>1687</v>
      </c>
      <c r="L660" s="56" t="s">
        <v>2570</v>
      </c>
      <c r="M660" s="56" t="s">
        <v>2622</v>
      </c>
      <c r="N660" s="56">
        <v>40</v>
      </c>
      <c r="O660" s="56"/>
      <c r="P660" s="56">
        <v>1300</v>
      </c>
      <c r="Q660" s="56">
        <v>250</v>
      </c>
      <c r="R660" s="56"/>
      <c r="S660" s="56"/>
      <c r="T660" s="56"/>
      <c r="U660" s="56"/>
      <c r="V660" s="56"/>
      <c r="W660" s="56"/>
      <c r="X660" s="57">
        <f t="shared" si="13"/>
        <v>1550</v>
      </c>
      <c r="Y660" s="27">
        <v>4310</v>
      </c>
      <c r="Z660" s="57">
        <f t="shared" si="16"/>
        <v>5860</v>
      </c>
      <c r="AA660" s="56"/>
      <c r="AB660" s="14" t="s">
        <v>2583</v>
      </c>
      <c r="AC660" s="15">
        <v>45976</v>
      </c>
      <c r="AD660" s="56"/>
      <c r="AE660" s="56"/>
      <c r="AF660" s="56"/>
      <c r="AG660" s="56"/>
      <c r="AH660" s="56"/>
      <c r="AI660" s="56">
        <v>350</v>
      </c>
      <c r="AJ660" s="56"/>
      <c r="AK660" s="56"/>
      <c r="AL660" s="56">
        <v>100</v>
      </c>
      <c r="AM660" s="56"/>
      <c r="AN660" s="56"/>
      <c r="AO660" s="56"/>
      <c r="AP660" s="59"/>
      <c r="AQ660" s="60"/>
      <c r="AR660" s="59"/>
      <c r="AS660" s="59"/>
    </row>
    <row r="661" spans="1:45" ht="18.75" customHeight="1">
      <c r="A661" s="15">
        <v>45974</v>
      </c>
      <c r="B661" s="49" t="s">
        <v>155</v>
      </c>
      <c r="C661" s="27" t="s">
        <v>36</v>
      </c>
      <c r="D661" s="27" t="s">
        <v>23</v>
      </c>
      <c r="E661" s="50" t="s">
        <v>37</v>
      </c>
      <c r="F661" s="51" t="str">
        <f>IFERROR(VLOOKUP(E661,#REF!,2,0),"-")</f>
        <v>-</v>
      </c>
      <c r="G661" s="50" t="s">
        <v>35</v>
      </c>
      <c r="H661" s="56" t="s">
        <v>95</v>
      </c>
      <c r="I661" s="56" t="s">
        <v>2623</v>
      </c>
      <c r="J661" s="56">
        <v>99</v>
      </c>
      <c r="K661" s="56" t="s">
        <v>2624</v>
      </c>
      <c r="L661" s="56" t="s">
        <v>2624</v>
      </c>
      <c r="M661" s="56" t="s">
        <v>2625</v>
      </c>
      <c r="N661" s="56">
        <v>40</v>
      </c>
      <c r="O661" s="56"/>
      <c r="P661" s="56">
        <v>1177</v>
      </c>
      <c r="Q661" s="56">
        <v>250</v>
      </c>
      <c r="R661" s="56"/>
      <c r="S661" s="56"/>
      <c r="T661" s="56">
        <v>100</v>
      </c>
      <c r="U661" s="56"/>
      <c r="V661" s="56"/>
      <c r="W661" s="56"/>
      <c r="X661" s="57">
        <f t="shared" si="13"/>
        <v>1527</v>
      </c>
      <c r="Y661" s="27">
        <v>4000</v>
      </c>
      <c r="Z661" s="57">
        <f t="shared" si="16"/>
        <v>5527</v>
      </c>
      <c r="AA661" s="56"/>
      <c r="AB661" s="137"/>
      <c r="AC661" s="15"/>
      <c r="AD661" s="56"/>
      <c r="AE661" s="56"/>
      <c r="AF661" s="56"/>
      <c r="AG661" s="56"/>
      <c r="AH661" s="56"/>
      <c r="AI661" s="56">
        <v>350</v>
      </c>
      <c r="AJ661" s="56"/>
      <c r="AK661" s="56"/>
      <c r="AL661" s="56">
        <v>100</v>
      </c>
      <c r="AM661" s="56"/>
      <c r="AN661" s="56"/>
      <c r="AO661" s="56"/>
      <c r="AP661" s="59"/>
      <c r="AQ661" s="60"/>
      <c r="AR661" s="59"/>
      <c r="AS661" s="59"/>
    </row>
    <row r="662" spans="1:45" ht="18.75" customHeight="1">
      <c r="A662" s="15">
        <v>45974</v>
      </c>
      <c r="B662" s="49" t="s">
        <v>202</v>
      </c>
      <c r="C662" s="27" t="s">
        <v>39</v>
      </c>
      <c r="D662" s="27" t="s">
        <v>23</v>
      </c>
      <c r="E662" s="50" t="s">
        <v>151</v>
      </c>
      <c r="F662" s="51" t="str">
        <f>IFERROR(VLOOKUP(E662,#REF!,2,0),"-")</f>
        <v>-</v>
      </c>
      <c r="G662" s="50" t="s">
        <v>24</v>
      </c>
      <c r="H662" s="56" t="s">
        <v>1720</v>
      </c>
      <c r="I662" s="56" t="s">
        <v>1646</v>
      </c>
      <c r="J662" s="56"/>
      <c r="K662" s="56"/>
      <c r="L662" s="56"/>
      <c r="M662" s="56" t="s">
        <v>38</v>
      </c>
      <c r="N662" s="56">
        <v>40</v>
      </c>
      <c r="O662" s="56"/>
      <c r="P662" s="56"/>
      <c r="Q662" s="56"/>
      <c r="R662" s="56"/>
      <c r="S662" s="56"/>
      <c r="T662" s="56"/>
      <c r="U662" s="56"/>
      <c r="V662" s="56"/>
      <c r="W662" s="56"/>
      <c r="X662" s="57">
        <f t="shared" si="13"/>
        <v>0</v>
      </c>
      <c r="Y662" s="27">
        <v>6800</v>
      </c>
      <c r="Z662" s="57">
        <f t="shared" si="16"/>
        <v>6800</v>
      </c>
      <c r="AA662" s="56"/>
      <c r="AB662" s="63" t="s">
        <v>2626</v>
      </c>
      <c r="AC662" s="101">
        <v>45994</v>
      </c>
      <c r="AD662" s="56"/>
      <c r="AE662" s="56"/>
      <c r="AF662" s="56"/>
      <c r="AG662" s="56"/>
      <c r="AH662" s="56"/>
      <c r="AI662" s="56">
        <v>350</v>
      </c>
      <c r="AJ662" s="56"/>
      <c r="AK662" s="56"/>
      <c r="AL662" s="56">
        <v>100</v>
      </c>
      <c r="AM662" s="56"/>
      <c r="AN662" s="56"/>
      <c r="AO662" s="56"/>
      <c r="AP662" s="59"/>
      <c r="AQ662" s="60"/>
      <c r="AR662" s="59"/>
      <c r="AS662" s="59"/>
    </row>
    <row r="663" spans="1:45" ht="18.75" customHeight="1">
      <c r="A663" s="15">
        <v>45974</v>
      </c>
      <c r="B663" s="49" t="s">
        <v>30</v>
      </c>
      <c r="C663" s="27" t="s">
        <v>52</v>
      </c>
      <c r="D663" s="27" t="s">
        <v>41</v>
      </c>
      <c r="E663" s="50" t="s">
        <v>1876</v>
      </c>
      <c r="F663" s="51" t="str">
        <f>IFERROR(VLOOKUP(E663,#REF!,2,0),"-")</f>
        <v>-</v>
      </c>
      <c r="G663" s="50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7">
        <f t="shared" si="13"/>
        <v>0</v>
      </c>
      <c r="Y663" s="27"/>
      <c r="Z663" s="57">
        <f t="shared" si="16"/>
        <v>0</v>
      </c>
      <c r="AA663" s="56"/>
      <c r="AB663" s="137"/>
      <c r="AC663" s="15"/>
      <c r="AD663" s="56"/>
      <c r="AE663" s="56"/>
      <c r="AF663" s="56"/>
      <c r="AG663" s="56"/>
      <c r="AH663" s="56"/>
      <c r="AI663" s="56">
        <v>350</v>
      </c>
      <c r="AJ663" s="56"/>
      <c r="AK663" s="56"/>
      <c r="AL663" s="56">
        <v>100</v>
      </c>
      <c r="AM663" s="56"/>
      <c r="AN663" s="56"/>
      <c r="AO663" s="56"/>
      <c r="AP663" s="59"/>
      <c r="AQ663" s="60"/>
      <c r="AR663" s="59"/>
      <c r="AS663" s="59"/>
    </row>
    <row r="664" spans="1:45" ht="18.75" customHeight="1">
      <c r="A664" s="15">
        <v>45974</v>
      </c>
      <c r="B664" s="49" t="s">
        <v>264</v>
      </c>
      <c r="C664" s="27" t="s">
        <v>44</v>
      </c>
      <c r="D664" s="27" t="s">
        <v>41</v>
      </c>
      <c r="E664" s="50" t="s">
        <v>222</v>
      </c>
      <c r="F664" s="51" t="str">
        <f>IFERROR(VLOOKUP(E664,#REF!,2,0),"-")</f>
        <v>-</v>
      </c>
      <c r="G664" s="50" t="s">
        <v>35</v>
      </c>
      <c r="H664" s="56" t="s">
        <v>95</v>
      </c>
      <c r="I664" s="56" t="s">
        <v>2627</v>
      </c>
      <c r="J664" s="56" t="s">
        <v>2628</v>
      </c>
      <c r="K664" s="56"/>
      <c r="L664" s="56" t="s">
        <v>2629</v>
      </c>
      <c r="M664" s="56" t="s">
        <v>2630</v>
      </c>
      <c r="N664" s="56">
        <v>40</v>
      </c>
      <c r="O664" s="56"/>
      <c r="P664" s="56">
        <v>1200</v>
      </c>
      <c r="Q664" s="56">
        <v>220</v>
      </c>
      <c r="R664" s="56">
        <v>321</v>
      </c>
      <c r="S664" s="56"/>
      <c r="T664" s="56">
        <v>100</v>
      </c>
      <c r="U664" s="56"/>
      <c r="V664" s="56"/>
      <c r="W664" s="56"/>
      <c r="X664" s="57">
        <f t="shared" si="13"/>
        <v>1841</v>
      </c>
      <c r="Y664" s="27">
        <v>5200</v>
      </c>
      <c r="Z664" s="57">
        <f t="shared" si="16"/>
        <v>7041</v>
      </c>
      <c r="AA664" s="56"/>
      <c r="AB664" s="14" t="s">
        <v>2437</v>
      </c>
      <c r="AC664" s="15">
        <v>45994</v>
      </c>
      <c r="AD664" s="56"/>
      <c r="AE664" s="56"/>
      <c r="AF664" s="56"/>
      <c r="AG664" s="56"/>
      <c r="AH664" s="56"/>
      <c r="AI664" s="56">
        <v>350</v>
      </c>
      <c r="AJ664" s="56"/>
      <c r="AK664" s="56"/>
      <c r="AL664" s="56">
        <v>100</v>
      </c>
      <c r="AM664" s="56"/>
      <c r="AN664" s="56"/>
      <c r="AO664" s="135" t="s">
        <v>2631</v>
      </c>
      <c r="AP664" s="59"/>
      <c r="AQ664" s="60"/>
      <c r="AR664" s="59"/>
      <c r="AS664" s="59"/>
    </row>
    <row r="665" spans="1:45" ht="18.75" customHeight="1">
      <c r="A665" s="15">
        <v>45974</v>
      </c>
      <c r="B665" s="49" t="s">
        <v>264</v>
      </c>
      <c r="C665" s="27" t="s">
        <v>46</v>
      </c>
      <c r="D665" s="27" t="s">
        <v>41</v>
      </c>
      <c r="E665" s="50" t="s">
        <v>275</v>
      </c>
      <c r="F665" s="51" t="str">
        <f>IFERROR(VLOOKUP(E665,#REF!,2,0),"-")</f>
        <v>-</v>
      </c>
      <c r="G665" s="50" t="s">
        <v>35</v>
      </c>
      <c r="H665" s="56" t="s">
        <v>95</v>
      </c>
      <c r="I665" s="56" t="s">
        <v>2627</v>
      </c>
      <c r="J665" s="56" t="s">
        <v>2628</v>
      </c>
      <c r="K665" s="56"/>
      <c r="L665" s="56" t="s">
        <v>2632</v>
      </c>
      <c r="M665" s="56" t="s">
        <v>2633</v>
      </c>
      <c r="N665" s="56">
        <v>40</v>
      </c>
      <c r="O665" s="56"/>
      <c r="P665" s="56">
        <v>1200</v>
      </c>
      <c r="Q665" s="56">
        <v>220</v>
      </c>
      <c r="R665" s="56">
        <v>321</v>
      </c>
      <c r="S665" s="56"/>
      <c r="T665" s="56">
        <v>100</v>
      </c>
      <c r="U665" s="56"/>
      <c r="V665" s="56"/>
      <c r="W665" s="56"/>
      <c r="X665" s="57">
        <f t="shared" si="13"/>
        <v>1841</v>
      </c>
      <c r="Y665" s="27">
        <v>5200</v>
      </c>
      <c r="Z665" s="57">
        <f t="shared" si="16"/>
        <v>7041</v>
      </c>
      <c r="AA665" s="56"/>
      <c r="AB665" s="14" t="s">
        <v>2437</v>
      </c>
      <c r="AC665" s="15">
        <v>45994</v>
      </c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9"/>
      <c r="AQ665" s="60"/>
      <c r="AR665" s="59"/>
      <c r="AS665" s="59"/>
    </row>
    <row r="666" spans="1:45" ht="18.75" customHeight="1">
      <c r="A666" s="15">
        <v>45974</v>
      </c>
      <c r="B666" s="49" t="s">
        <v>155</v>
      </c>
      <c r="C666" s="27" t="s">
        <v>46</v>
      </c>
      <c r="D666" s="27" t="s">
        <v>41</v>
      </c>
      <c r="E666" s="50" t="s">
        <v>275</v>
      </c>
      <c r="F666" s="51" t="str">
        <f>IFERROR(VLOOKUP(E666,#REF!,2,0),"-")</f>
        <v>-</v>
      </c>
      <c r="G666" s="50" t="s">
        <v>35</v>
      </c>
      <c r="H666" s="56" t="s">
        <v>95</v>
      </c>
      <c r="I666" s="56" t="s">
        <v>2623</v>
      </c>
      <c r="J666" s="56">
        <v>99</v>
      </c>
      <c r="K666" s="56" t="s">
        <v>2624</v>
      </c>
      <c r="L666" s="56" t="s">
        <v>2624</v>
      </c>
      <c r="M666" s="56" t="s">
        <v>2634</v>
      </c>
      <c r="N666" s="56">
        <v>40</v>
      </c>
      <c r="O666" s="56"/>
      <c r="P666" s="56">
        <v>1177</v>
      </c>
      <c r="Q666" s="56">
        <v>250</v>
      </c>
      <c r="R666" s="56"/>
      <c r="S666" s="56"/>
      <c r="T666" s="56">
        <v>100</v>
      </c>
      <c r="U666" s="56"/>
      <c r="V666" s="56"/>
      <c r="W666" s="56"/>
      <c r="X666" s="57">
        <f t="shared" si="13"/>
        <v>1527</v>
      </c>
      <c r="Y666" s="27">
        <v>4000</v>
      </c>
      <c r="Z666" s="57">
        <f t="shared" si="16"/>
        <v>5527</v>
      </c>
      <c r="AA666" s="56"/>
      <c r="AB666" s="137"/>
      <c r="AC666" s="15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9"/>
      <c r="AQ666" s="60"/>
      <c r="AR666" s="59"/>
      <c r="AS666" s="59"/>
    </row>
    <row r="667" spans="1:45" ht="18.75" customHeight="1">
      <c r="A667" s="15">
        <v>45974</v>
      </c>
      <c r="B667" s="49" t="s">
        <v>264</v>
      </c>
      <c r="C667" s="27" t="s">
        <v>47</v>
      </c>
      <c r="D667" s="27" t="s">
        <v>41</v>
      </c>
      <c r="E667" s="50" t="s">
        <v>286</v>
      </c>
      <c r="F667" s="51" t="str">
        <f>IFERROR(VLOOKUP(E667,#REF!,2,0),"-")</f>
        <v>-</v>
      </c>
      <c r="G667" s="50" t="s">
        <v>35</v>
      </c>
      <c r="H667" s="56" t="s">
        <v>95</v>
      </c>
      <c r="I667" s="56" t="s">
        <v>2627</v>
      </c>
      <c r="J667" s="56" t="s">
        <v>2628</v>
      </c>
      <c r="K667" s="56"/>
      <c r="L667" s="56" t="s">
        <v>2629</v>
      </c>
      <c r="M667" s="56" t="s">
        <v>2635</v>
      </c>
      <c r="N667" s="56">
        <v>40</v>
      </c>
      <c r="O667" s="56"/>
      <c r="P667" s="56">
        <v>1200</v>
      </c>
      <c r="Q667" s="56">
        <v>220</v>
      </c>
      <c r="R667" s="56"/>
      <c r="S667" s="56"/>
      <c r="T667" s="56">
        <v>100</v>
      </c>
      <c r="U667" s="56"/>
      <c r="V667" s="56"/>
      <c r="W667" s="56"/>
      <c r="X667" s="57">
        <f t="shared" si="13"/>
        <v>1520</v>
      </c>
      <c r="Y667" s="27">
        <v>5200</v>
      </c>
      <c r="Z667" s="57">
        <f t="shared" si="16"/>
        <v>6720</v>
      </c>
      <c r="AA667" s="56"/>
      <c r="AB667" s="14" t="s">
        <v>2437</v>
      </c>
      <c r="AC667" s="15">
        <v>45994</v>
      </c>
      <c r="AD667" s="56"/>
      <c r="AE667" s="56"/>
      <c r="AF667" s="56"/>
      <c r="AG667" s="56"/>
      <c r="AH667" s="56"/>
      <c r="AI667" s="56">
        <v>350</v>
      </c>
      <c r="AJ667" s="56"/>
      <c r="AK667" s="56"/>
      <c r="AL667" s="56">
        <v>100</v>
      </c>
      <c r="AM667" s="56"/>
      <c r="AN667" s="56"/>
      <c r="AO667" s="56"/>
      <c r="AP667" s="59"/>
      <c r="AQ667" s="60"/>
      <c r="AR667" s="59"/>
      <c r="AS667" s="59"/>
    </row>
    <row r="668" spans="1:45" ht="18.75" customHeight="1">
      <c r="A668" s="15">
        <v>45974</v>
      </c>
      <c r="B668" s="49" t="s">
        <v>1948</v>
      </c>
      <c r="C668" s="27" t="s">
        <v>47</v>
      </c>
      <c r="D668" s="27" t="s">
        <v>41</v>
      </c>
      <c r="E668" s="50" t="s">
        <v>286</v>
      </c>
      <c r="F668" s="51" t="str">
        <f>IFERROR(VLOOKUP(E668,#REF!,2,0),"-")</f>
        <v>-</v>
      </c>
      <c r="G668" s="50" t="s">
        <v>29</v>
      </c>
      <c r="H668" s="56" t="s">
        <v>115</v>
      </c>
      <c r="I668" s="56" t="s">
        <v>71</v>
      </c>
      <c r="J668" s="56" t="s">
        <v>123</v>
      </c>
      <c r="K668" s="56" t="s">
        <v>2613</v>
      </c>
      <c r="L668" s="56">
        <v>260953432</v>
      </c>
      <c r="M668" s="56" t="s">
        <v>2636</v>
      </c>
      <c r="N668" s="56">
        <v>40</v>
      </c>
      <c r="O668" s="56"/>
      <c r="P668" s="56">
        <v>800</v>
      </c>
      <c r="Q668" s="56">
        <v>250</v>
      </c>
      <c r="R668" s="56"/>
      <c r="S668" s="56"/>
      <c r="T668" s="56">
        <v>130</v>
      </c>
      <c r="U668" s="56"/>
      <c r="V668" s="56"/>
      <c r="W668" s="56"/>
      <c r="X668" s="57">
        <f t="shared" si="13"/>
        <v>1180</v>
      </c>
      <c r="Y668" s="27">
        <v>3800</v>
      </c>
      <c r="Z668" s="57">
        <f t="shared" si="16"/>
        <v>4980</v>
      </c>
      <c r="AA668" s="56"/>
      <c r="AB668" s="14" t="s">
        <v>2615</v>
      </c>
      <c r="AC668" s="15">
        <v>45978</v>
      </c>
      <c r="AD668" s="56"/>
      <c r="AE668" s="56"/>
      <c r="AF668" s="56"/>
      <c r="AG668" s="56"/>
      <c r="AH668" s="56"/>
      <c r="AI668" s="56">
        <v>350</v>
      </c>
      <c r="AJ668" s="56"/>
      <c r="AK668" s="56"/>
      <c r="AL668" s="56">
        <v>100</v>
      </c>
      <c r="AM668" s="56"/>
      <c r="AN668" s="56"/>
      <c r="AO668" s="56"/>
      <c r="AP668" s="59"/>
      <c r="AQ668" s="60"/>
      <c r="AR668" s="59"/>
      <c r="AS668" s="59"/>
    </row>
    <row r="669" spans="1:45" ht="18.75" customHeight="1">
      <c r="A669" s="15">
        <v>45974</v>
      </c>
      <c r="B669" s="49" t="s">
        <v>60</v>
      </c>
      <c r="C669" s="147" t="s">
        <v>259</v>
      </c>
      <c r="D669" s="27" t="s">
        <v>41</v>
      </c>
      <c r="E669" s="50" t="s">
        <v>2414</v>
      </c>
      <c r="F669" s="51" t="str">
        <f>IFERROR(VLOOKUP(E669,#REF!,2,0),"-")</f>
        <v>-</v>
      </c>
      <c r="G669" s="50"/>
      <c r="H669" s="135" t="s">
        <v>2602</v>
      </c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7">
        <f t="shared" si="13"/>
        <v>0</v>
      </c>
      <c r="Y669" s="27"/>
      <c r="Z669" s="57">
        <f t="shared" si="16"/>
        <v>0</v>
      </c>
      <c r="AA669" s="56"/>
      <c r="AB669" s="137"/>
      <c r="AC669" s="15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9"/>
      <c r="AQ669" s="60"/>
      <c r="AR669" s="59"/>
      <c r="AS669" s="59"/>
    </row>
    <row r="670" spans="1:45" ht="18.75" customHeight="1">
      <c r="A670" s="15">
        <v>45974</v>
      </c>
      <c r="B670" s="49" t="s">
        <v>264</v>
      </c>
      <c r="C670" s="27" t="s">
        <v>54</v>
      </c>
      <c r="D670" s="27" t="s">
        <v>41</v>
      </c>
      <c r="E670" s="50" t="s">
        <v>227</v>
      </c>
      <c r="F670" s="51" t="str">
        <f>IFERROR(VLOOKUP(E670,#REF!,2,0),"-")</f>
        <v>-</v>
      </c>
      <c r="G670" s="50" t="s">
        <v>35</v>
      </c>
      <c r="H670" s="56" t="s">
        <v>95</v>
      </c>
      <c r="I670" s="56" t="s">
        <v>2627</v>
      </c>
      <c r="J670" s="56" t="s">
        <v>2628</v>
      </c>
      <c r="K670" s="56"/>
      <c r="L670" s="56" t="s">
        <v>2629</v>
      </c>
      <c r="M670" s="56" t="s">
        <v>2637</v>
      </c>
      <c r="N670" s="56">
        <v>40</v>
      </c>
      <c r="O670" s="56"/>
      <c r="P670" s="56">
        <v>1200</v>
      </c>
      <c r="Q670" s="56">
        <v>220</v>
      </c>
      <c r="R670" s="56">
        <v>321</v>
      </c>
      <c r="S670" s="56"/>
      <c r="T670" s="56">
        <v>100</v>
      </c>
      <c r="U670" s="56"/>
      <c r="V670" s="56"/>
      <c r="W670" s="56"/>
      <c r="X670" s="57">
        <f t="shared" si="13"/>
        <v>1841</v>
      </c>
      <c r="Y670" s="27">
        <v>5200</v>
      </c>
      <c r="Z670" s="57">
        <f t="shared" si="16"/>
        <v>7041</v>
      </c>
      <c r="AA670" s="56"/>
      <c r="AB670" s="14" t="s">
        <v>2437</v>
      </c>
      <c r="AC670" s="15">
        <v>45994</v>
      </c>
      <c r="AD670" s="56"/>
      <c r="AE670" s="56"/>
      <c r="AF670" s="56"/>
      <c r="AG670" s="56"/>
      <c r="AH670" s="56"/>
      <c r="AI670" s="56">
        <v>350</v>
      </c>
      <c r="AJ670" s="56"/>
      <c r="AK670" s="56"/>
      <c r="AL670" s="56">
        <v>100</v>
      </c>
      <c r="AM670" s="56"/>
      <c r="AN670" s="56"/>
      <c r="AO670" s="56"/>
      <c r="AP670" s="59"/>
      <c r="AQ670" s="60"/>
      <c r="AR670" s="59"/>
      <c r="AS670" s="59"/>
    </row>
    <row r="671" spans="1:45" ht="18.75" customHeight="1">
      <c r="A671" s="15">
        <v>45974</v>
      </c>
      <c r="B671" s="49" t="s">
        <v>264</v>
      </c>
      <c r="C671" s="27" t="s">
        <v>54</v>
      </c>
      <c r="D671" s="27" t="s">
        <v>41</v>
      </c>
      <c r="E671" s="50" t="s">
        <v>227</v>
      </c>
      <c r="F671" s="51" t="str">
        <f>IFERROR(VLOOKUP(E671,#REF!,2,0),"-")</f>
        <v>-</v>
      </c>
      <c r="G671" s="50" t="s">
        <v>35</v>
      </c>
      <c r="H671" s="56" t="s">
        <v>95</v>
      </c>
      <c r="I671" s="56" t="s">
        <v>2627</v>
      </c>
      <c r="J671" s="56" t="s">
        <v>2628</v>
      </c>
      <c r="K671" s="56"/>
      <c r="L671" s="56" t="s">
        <v>2632</v>
      </c>
      <c r="M671" s="56" t="s">
        <v>2638</v>
      </c>
      <c r="N671" s="56">
        <v>40</v>
      </c>
      <c r="O671" s="56"/>
      <c r="P671" s="56">
        <v>1200</v>
      </c>
      <c r="Q671" s="56">
        <v>220</v>
      </c>
      <c r="R671" s="56">
        <v>321</v>
      </c>
      <c r="S671" s="56"/>
      <c r="T671" s="56">
        <v>100</v>
      </c>
      <c r="U671" s="56"/>
      <c r="V671" s="56"/>
      <c r="W671" s="56"/>
      <c r="X671" s="57">
        <f t="shared" si="13"/>
        <v>1841</v>
      </c>
      <c r="Y671" s="27">
        <v>5200</v>
      </c>
      <c r="Z671" s="57">
        <f t="shared" si="16"/>
        <v>7041</v>
      </c>
      <c r="AA671" s="56"/>
      <c r="AB671" s="14" t="s">
        <v>2437</v>
      </c>
      <c r="AC671" s="15">
        <v>45994</v>
      </c>
      <c r="AD671" s="56"/>
      <c r="AE671" s="56"/>
      <c r="AF671" s="56"/>
      <c r="AG671" s="56"/>
      <c r="AH671" s="56"/>
      <c r="AI671" s="56">
        <v>350</v>
      </c>
      <c r="AJ671" s="56"/>
      <c r="AK671" s="56"/>
      <c r="AL671" s="56">
        <v>100</v>
      </c>
      <c r="AM671" s="56"/>
      <c r="AN671" s="56"/>
      <c r="AO671" s="56"/>
      <c r="AP671" s="59"/>
      <c r="AQ671" s="60"/>
      <c r="AR671" s="59"/>
      <c r="AS671" s="59"/>
    </row>
    <row r="672" spans="1:45" ht="18.75" customHeight="1">
      <c r="A672" s="15">
        <v>45974</v>
      </c>
      <c r="B672" s="49" t="s">
        <v>42</v>
      </c>
      <c r="C672" s="27" t="s">
        <v>56</v>
      </c>
      <c r="D672" s="27" t="s">
        <v>41</v>
      </c>
      <c r="E672" s="50" t="s">
        <v>253</v>
      </c>
      <c r="F672" s="51" t="str">
        <f>IFERROR(VLOOKUP(E672,#REF!,2,0),"-")</f>
        <v>-</v>
      </c>
      <c r="G672" s="50" t="s">
        <v>35</v>
      </c>
      <c r="H672" s="56" t="s">
        <v>106</v>
      </c>
      <c r="I672" s="56" t="s">
        <v>1823</v>
      </c>
      <c r="J672" s="56" t="s">
        <v>107</v>
      </c>
      <c r="K672" s="56">
        <v>1687</v>
      </c>
      <c r="L672" s="56" t="s">
        <v>2570</v>
      </c>
      <c r="M672" s="56" t="s">
        <v>2639</v>
      </c>
      <c r="N672" s="56">
        <v>40</v>
      </c>
      <c r="O672" s="56"/>
      <c r="P672" s="56">
        <v>1300</v>
      </c>
      <c r="Q672" s="56">
        <v>250</v>
      </c>
      <c r="R672" s="56"/>
      <c r="S672" s="56"/>
      <c r="T672" s="56"/>
      <c r="U672" s="56"/>
      <c r="V672" s="56"/>
      <c r="W672" s="56"/>
      <c r="X672" s="57">
        <f t="shared" si="13"/>
        <v>1550</v>
      </c>
      <c r="Y672" s="27">
        <v>4310</v>
      </c>
      <c r="Z672" s="57">
        <f t="shared" si="16"/>
        <v>5860</v>
      </c>
      <c r="AA672" s="56"/>
      <c r="AB672" s="14" t="s">
        <v>2583</v>
      </c>
      <c r="AC672" s="15">
        <v>45976</v>
      </c>
      <c r="AD672" s="56"/>
      <c r="AE672" s="56"/>
      <c r="AF672" s="56"/>
      <c r="AG672" s="56"/>
      <c r="AH672" s="56"/>
      <c r="AI672" s="56">
        <v>350</v>
      </c>
      <c r="AJ672" s="56"/>
      <c r="AK672" s="56"/>
      <c r="AL672" s="56">
        <v>100</v>
      </c>
      <c r="AM672" s="56"/>
      <c r="AN672" s="56"/>
      <c r="AO672" s="56"/>
      <c r="AP672" s="59"/>
      <c r="AQ672" s="60"/>
      <c r="AR672" s="59"/>
      <c r="AS672" s="59"/>
    </row>
    <row r="673" spans="1:45" ht="18.75" customHeight="1">
      <c r="A673" s="15">
        <v>45974</v>
      </c>
      <c r="B673" s="49" t="s">
        <v>68</v>
      </c>
      <c r="C673" s="27" t="s">
        <v>78</v>
      </c>
      <c r="D673" s="27" t="s">
        <v>41</v>
      </c>
      <c r="E673" s="50" t="s">
        <v>55</v>
      </c>
      <c r="F673" s="51" t="str">
        <f>IFERROR(VLOOKUP(E673,#REF!,2,0),"-")</f>
        <v>-</v>
      </c>
      <c r="G673" s="50" t="s">
        <v>24</v>
      </c>
      <c r="H673" s="56" t="s">
        <v>188</v>
      </c>
      <c r="I673" s="56" t="s">
        <v>126</v>
      </c>
      <c r="J673" s="56"/>
      <c r="K673" s="56"/>
      <c r="L673" s="56"/>
      <c r="M673" s="56" t="s">
        <v>197</v>
      </c>
      <c r="N673" s="56">
        <v>40</v>
      </c>
      <c r="O673" s="56"/>
      <c r="P673" s="56"/>
      <c r="Q673" s="56"/>
      <c r="R673" s="56"/>
      <c r="S673" s="56"/>
      <c r="T673" s="56"/>
      <c r="U673" s="56"/>
      <c r="V673" s="56"/>
      <c r="W673" s="56"/>
      <c r="X673" s="57">
        <f t="shared" si="13"/>
        <v>0</v>
      </c>
      <c r="Y673" s="27"/>
      <c r="Z673" s="57">
        <f t="shared" si="16"/>
        <v>0</v>
      </c>
      <c r="AA673" s="56"/>
      <c r="AB673" s="137"/>
      <c r="AC673" s="15"/>
      <c r="AD673" s="56"/>
      <c r="AE673" s="56"/>
      <c r="AF673" s="56"/>
      <c r="AG673" s="56"/>
      <c r="AH673" s="56"/>
      <c r="AI673" s="56">
        <v>700</v>
      </c>
      <c r="AJ673" s="56"/>
      <c r="AK673" s="56"/>
      <c r="AL673" s="56">
        <v>100</v>
      </c>
      <c r="AM673" s="56"/>
      <c r="AN673" s="56"/>
      <c r="AO673" s="56"/>
      <c r="AP673" s="59"/>
      <c r="AQ673" s="60"/>
      <c r="AR673" s="59"/>
      <c r="AS673" s="59"/>
    </row>
    <row r="674" spans="1:45" ht="18.75" customHeight="1">
      <c r="A674" s="15">
        <v>45974</v>
      </c>
      <c r="B674" s="49" t="s">
        <v>68</v>
      </c>
      <c r="C674" s="27" t="s">
        <v>79</v>
      </c>
      <c r="D674" s="27" t="s">
        <v>41</v>
      </c>
      <c r="E674" s="50" t="s">
        <v>53</v>
      </c>
      <c r="F674" s="51" t="str">
        <f>IFERROR(VLOOKUP(E674,#REF!,2,0),"-")</f>
        <v>-</v>
      </c>
      <c r="G674" s="50" t="s">
        <v>24</v>
      </c>
      <c r="H674" s="56" t="s">
        <v>188</v>
      </c>
      <c r="I674" s="56" t="s">
        <v>126</v>
      </c>
      <c r="J674" s="56"/>
      <c r="K674" s="56"/>
      <c r="L674" s="56"/>
      <c r="M674" s="56" t="s">
        <v>51</v>
      </c>
      <c r="N674" s="56">
        <v>40</v>
      </c>
      <c r="O674" s="56"/>
      <c r="P674" s="56"/>
      <c r="Q674" s="56"/>
      <c r="R674" s="56"/>
      <c r="S674" s="56"/>
      <c r="T674" s="56"/>
      <c r="U674" s="56"/>
      <c r="V674" s="56"/>
      <c r="W674" s="56"/>
      <c r="X674" s="57">
        <f t="shared" si="13"/>
        <v>0</v>
      </c>
      <c r="Y674" s="27"/>
      <c r="Z674" s="57">
        <f t="shared" si="16"/>
        <v>0</v>
      </c>
      <c r="AA674" s="56"/>
      <c r="AB674" s="137"/>
      <c r="AC674" s="15"/>
      <c r="AD674" s="56"/>
      <c r="AE674" s="56"/>
      <c r="AF674" s="56"/>
      <c r="AG674" s="56"/>
      <c r="AH674" s="56"/>
      <c r="AI674" s="56">
        <v>700</v>
      </c>
      <c r="AJ674" s="56"/>
      <c r="AK674" s="56"/>
      <c r="AL674" s="56">
        <v>100</v>
      </c>
      <c r="AM674" s="56"/>
      <c r="AN674" s="56"/>
      <c r="AO674" s="56"/>
      <c r="AP674" s="59"/>
      <c r="AQ674" s="60"/>
      <c r="AR674" s="59"/>
      <c r="AS674" s="59"/>
    </row>
    <row r="675" spans="1:45" ht="18.75" customHeight="1">
      <c r="A675" s="15">
        <v>45974</v>
      </c>
      <c r="B675" s="49" t="s">
        <v>68</v>
      </c>
      <c r="C675" s="27" t="s">
        <v>80</v>
      </c>
      <c r="D675" s="27" t="s">
        <v>41</v>
      </c>
      <c r="E675" s="50" t="s">
        <v>258</v>
      </c>
      <c r="F675" s="51" t="str">
        <f>IFERROR(VLOOKUP(E675,#REF!,2,0),"-")</f>
        <v>-</v>
      </c>
      <c r="G675" s="50" t="s">
        <v>24</v>
      </c>
      <c r="H675" s="56" t="s">
        <v>188</v>
      </c>
      <c r="I675" s="56" t="s">
        <v>126</v>
      </c>
      <c r="J675" s="56"/>
      <c r="K675" s="56"/>
      <c r="L675" s="56"/>
      <c r="M675" s="56" t="s">
        <v>49</v>
      </c>
      <c r="N675" s="56">
        <v>40</v>
      </c>
      <c r="O675" s="56"/>
      <c r="P675" s="56"/>
      <c r="Q675" s="56"/>
      <c r="R675" s="56"/>
      <c r="S675" s="56"/>
      <c r="T675" s="56"/>
      <c r="U675" s="56"/>
      <c r="V675" s="56"/>
      <c r="W675" s="56"/>
      <c r="X675" s="57">
        <f t="shared" si="13"/>
        <v>0</v>
      </c>
      <c r="Y675" s="27"/>
      <c r="Z675" s="57">
        <f t="shared" si="16"/>
        <v>0</v>
      </c>
      <c r="AA675" s="56"/>
      <c r="AB675" s="137"/>
      <c r="AC675" s="15"/>
      <c r="AD675" s="56"/>
      <c r="AE675" s="56"/>
      <c r="AF675" s="56"/>
      <c r="AG675" s="56"/>
      <c r="AH675" s="56"/>
      <c r="AI675" s="56">
        <v>700</v>
      </c>
      <c r="AJ675" s="56"/>
      <c r="AK675" s="56"/>
      <c r="AL675" s="56">
        <v>100</v>
      </c>
      <c r="AM675" s="56"/>
      <c r="AN675" s="56"/>
      <c r="AO675" s="56"/>
      <c r="AP675" s="59"/>
      <c r="AQ675" s="60"/>
      <c r="AR675" s="59"/>
      <c r="AS675" s="59"/>
    </row>
    <row r="676" spans="1:45" ht="18.75" customHeight="1">
      <c r="A676" s="15">
        <v>45974</v>
      </c>
      <c r="B676" s="49" t="s">
        <v>155</v>
      </c>
      <c r="C676" s="27" t="s">
        <v>81</v>
      </c>
      <c r="D676" s="27" t="s">
        <v>41</v>
      </c>
      <c r="E676" s="50" t="s">
        <v>74</v>
      </c>
      <c r="F676" s="51" t="str">
        <f>IFERROR(VLOOKUP(E676,#REF!,2,0),"-")</f>
        <v>-</v>
      </c>
      <c r="G676" s="50" t="s">
        <v>35</v>
      </c>
      <c r="H676" s="56" t="s">
        <v>95</v>
      </c>
      <c r="I676" s="56" t="s">
        <v>2623</v>
      </c>
      <c r="J676" s="56">
        <v>99</v>
      </c>
      <c r="K676" s="56" t="s">
        <v>2624</v>
      </c>
      <c r="L676" s="56" t="s">
        <v>2624</v>
      </c>
      <c r="M676" s="56" t="s">
        <v>2640</v>
      </c>
      <c r="N676" s="56">
        <v>40</v>
      </c>
      <c r="O676" s="56"/>
      <c r="P676" s="56">
        <v>1177</v>
      </c>
      <c r="Q676" s="56">
        <v>250</v>
      </c>
      <c r="R676" s="56"/>
      <c r="S676" s="56"/>
      <c r="T676" s="56">
        <v>100</v>
      </c>
      <c r="U676" s="56"/>
      <c r="V676" s="56"/>
      <c r="W676" s="56"/>
      <c r="X676" s="57">
        <f t="shared" si="13"/>
        <v>1527</v>
      </c>
      <c r="Y676" s="27">
        <v>4000</v>
      </c>
      <c r="Z676" s="57">
        <f t="shared" si="16"/>
        <v>5527</v>
      </c>
      <c r="AA676" s="56"/>
      <c r="AB676" s="137"/>
      <c r="AC676" s="15"/>
      <c r="AD676" s="56"/>
      <c r="AE676" s="56"/>
      <c r="AF676" s="56"/>
      <c r="AG676" s="56"/>
      <c r="AH676" s="56"/>
      <c r="AI676" s="56">
        <v>350</v>
      </c>
      <c r="AJ676" s="56"/>
      <c r="AK676" s="56"/>
      <c r="AL676" s="56">
        <v>100</v>
      </c>
      <c r="AM676" s="56"/>
      <c r="AN676" s="56"/>
      <c r="AO676" s="56"/>
      <c r="AP676" s="59"/>
      <c r="AQ676" s="60"/>
      <c r="AR676" s="59"/>
      <c r="AS676" s="59"/>
    </row>
    <row r="677" spans="1:45" ht="18.75" customHeight="1">
      <c r="A677" s="15">
        <v>45974</v>
      </c>
      <c r="B677" s="49" t="s">
        <v>211</v>
      </c>
      <c r="C677" s="27" t="s">
        <v>256</v>
      </c>
      <c r="D677" s="27" t="s">
        <v>41</v>
      </c>
      <c r="E677" s="50" t="s">
        <v>266</v>
      </c>
      <c r="F677" s="51" t="str">
        <f>IFERROR(VLOOKUP(E677,#REF!,2,0),"-")</f>
        <v>-</v>
      </c>
      <c r="G677" s="50" t="s">
        <v>29</v>
      </c>
      <c r="H677" s="56" t="s">
        <v>177</v>
      </c>
      <c r="I677" s="56" t="s">
        <v>1743</v>
      </c>
      <c r="J677" s="56" t="s">
        <v>97</v>
      </c>
      <c r="K677" s="56"/>
      <c r="L677" s="56" t="s">
        <v>2641</v>
      </c>
      <c r="M677" s="56" t="s">
        <v>2642</v>
      </c>
      <c r="N677" s="56">
        <v>40</v>
      </c>
      <c r="O677" s="56"/>
      <c r="P677" s="56">
        <v>856</v>
      </c>
      <c r="Q677" s="56">
        <v>250</v>
      </c>
      <c r="R677" s="56"/>
      <c r="S677" s="56"/>
      <c r="T677" s="56">
        <v>130</v>
      </c>
      <c r="U677" s="56"/>
      <c r="V677" s="56">
        <v>450</v>
      </c>
      <c r="W677" s="56"/>
      <c r="X677" s="57">
        <f t="shared" si="13"/>
        <v>1686</v>
      </c>
      <c r="Y677" s="27">
        <v>4000</v>
      </c>
      <c r="Z677" s="57">
        <f t="shared" si="16"/>
        <v>5686</v>
      </c>
      <c r="AA677" s="56"/>
      <c r="AB677" s="137"/>
      <c r="AC677" s="15"/>
      <c r="AD677" s="56"/>
      <c r="AE677" s="56"/>
      <c r="AF677" s="56"/>
      <c r="AG677" s="56"/>
      <c r="AH677" s="56"/>
      <c r="AI677" s="56">
        <v>350</v>
      </c>
      <c r="AJ677" s="56"/>
      <c r="AK677" s="56"/>
      <c r="AL677" s="56">
        <v>100</v>
      </c>
      <c r="AM677" s="56"/>
      <c r="AN677" s="56"/>
      <c r="AO677" s="56"/>
      <c r="AP677" s="59"/>
      <c r="AQ677" s="60"/>
      <c r="AR677" s="59"/>
      <c r="AS677" s="59"/>
    </row>
    <row r="678" spans="1:45" ht="18.75" customHeight="1">
      <c r="A678" s="15">
        <v>45974</v>
      </c>
      <c r="B678" s="49" t="s">
        <v>42</v>
      </c>
      <c r="C678" s="147" t="s">
        <v>50</v>
      </c>
      <c r="D678" s="27" t="s">
        <v>41</v>
      </c>
      <c r="E678" s="50" t="s">
        <v>219</v>
      </c>
      <c r="F678" s="51" t="str">
        <f>IFERROR(VLOOKUP(E678,#REF!,2,0),"-")</f>
        <v>-</v>
      </c>
      <c r="G678" s="50" t="s">
        <v>35</v>
      </c>
      <c r="H678" s="56" t="s">
        <v>106</v>
      </c>
      <c r="I678" s="56" t="s">
        <v>1823</v>
      </c>
      <c r="J678" s="56" t="s">
        <v>107</v>
      </c>
      <c r="K678" s="56">
        <v>1687</v>
      </c>
      <c r="L678" s="56" t="s">
        <v>2570</v>
      </c>
      <c r="M678" s="56" t="s">
        <v>2643</v>
      </c>
      <c r="N678" s="56">
        <v>40</v>
      </c>
      <c r="O678" s="56"/>
      <c r="P678" s="56">
        <v>1300</v>
      </c>
      <c r="Q678" s="56">
        <v>250</v>
      </c>
      <c r="R678" s="56"/>
      <c r="S678" s="56"/>
      <c r="T678" s="56">
        <v>100</v>
      </c>
      <c r="U678" s="56"/>
      <c r="V678" s="56"/>
      <c r="W678" s="56"/>
      <c r="X678" s="57">
        <f t="shared" si="13"/>
        <v>1650</v>
      </c>
      <c r="Y678" s="27">
        <v>4310</v>
      </c>
      <c r="Z678" s="57">
        <f t="shared" si="16"/>
        <v>5960</v>
      </c>
      <c r="AA678" s="56"/>
      <c r="AB678" s="14" t="s">
        <v>2583</v>
      </c>
      <c r="AC678" s="15">
        <v>45976</v>
      </c>
      <c r="AD678" s="56"/>
      <c r="AE678" s="56"/>
      <c r="AF678" s="56"/>
      <c r="AG678" s="56"/>
      <c r="AH678" s="56"/>
      <c r="AI678" s="56">
        <v>350</v>
      </c>
      <c r="AJ678" s="56"/>
      <c r="AK678" s="56"/>
      <c r="AL678" s="56">
        <v>100</v>
      </c>
      <c r="AM678" s="56"/>
      <c r="AN678" s="56"/>
      <c r="AO678" s="56"/>
      <c r="AP678" s="59"/>
      <c r="AQ678" s="60"/>
      <c r="AR678" s="59"/>
      <c r="AS678" s="59"/>
    </row>
    <row r="679" spans="1:45" ht="18.75" customHeight="1">
      <c r="A679" s="15">
        <v>45974</v>
      </c>
      <c r="B679" s="49" t="s">
        <v>1948</v>
      </c>
      <c r="C679" s="27" t="s">
        <v>282</v>
      </c>
      <c r="D679" s="27" t="s">
        <v>41</v>
      </c>
      <c r="E679" s="50" t="s">
        <v>1926</v>
      </c>
      <c r="F679" s="51" t="str">
        <f>IFERROR(VLOOKUP(E679,#REF!,2,0),"-")</f>
        <v>-</v>
      </c>
      <c r="G679" s="50" t="s">
        <v>35</v>
      </c>
      <c r="H679" s="56" t="s">
        <v>95</v>
      </c>
      <c r="I679" s="56" t="s">
        <v>2160</v>
      </c>
      <c r="J679" s="56"/>
      <c r="K679" s="56" t="s">
        <v>2644</v>
      </c>
      <c r="L679" s="56" t="s">
        <v>2645</v>
      </c>
      <c r="M679" s="56" t="s">
        <v>2646</v>
      </c>
      <c r="N679" s="56">
        <v>40</v>
      </c>
      <c r="O679" s="56"/>
      <c r="P679" s="56">
        <v>1177</v>
      </c>
      <c r="Q679" s="56">
        <v>214</v>
      </c>
      <c r="R679" s="56"/>
      <c r="S679" s="56"/>
      <c r="T679" s="56">
        <v>100</v>
      </c>
      <c r="U679" s="56"/>
      <c r="V679" s="56"/>
      <c r="W679" s="56">
        <v>33</v>
      </c>
      <c r="X679" s="57">
        <f t="shared" si="13"/>
        <v>1458</v>
      </c>
      <c r="Y679" s="27">
        <v>3900</v>
      </c>
      <c r="Z679" s="57">
        <f t="shared" si="16"/>
        <v>5358</v>
      </c>
      <c r="AA679" s="56"/>
      <c r="AB679" s="14" t="s">
        <v>2647</v>
      </c>
      <c r="AC679" s="15">
        <v>45978</v>
      </c>
      <c r="AD679" s="56"/>
      <c r="AE679" s="56"/>
      <c r="AF679" s="56"/>
      <c r="AG679" s="56"/>
      <c r="AH679" s="56"/>
      <c r="AI679" s="56">
        <v>350</v>
      </c>
      <c r="AJ679" s="56"/>
      <c r="AK679" s="56"/>
      <c r="AL679" s="56">
        <v>100</v>
      </c>
      <c r="AM679" s="56"/>
      <c r="AN679" s="56"/>
      <c r="AO679" s="56"/>
      <c r="AP679" s="59"/>
      <c r="AQ679" s="60"/>
      <c r="AR679" s="59"/>
      <c r="AS679" s="59"/>
    </row>
    <row r="680" spans="1:45" ht="18.75" customHeight="1">
      <c r="A680" s="80">
        <v>45974</v>
      </c>
      <c r="B680" s="81" t="s">
        <v>60</v>
      </c>
      <c r="C680" s="82" t="s">
        <v>1915</v>
      </c>
      <c r="D680" s="82" t="s">
        <v>41</v>
      </c>
      <c r="E680" s="83" t="s">
        <v>261</v>
      </c>
      <c r="F680" s="84" t="str">
        <f>IFERROR(VLOOKUP(E680,#REF!,2,0),"-")</f>
        <v>-</v>
      </c>
      <c r="G680" s="83"/>
      <c r="H680" s="139" t="s">
        <v>2578</v>
      </c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6">
        <f t="shared" si="13"/>
        <v>0</v>
      </c>
      <c r="Y680" s="82"/>
      <c r="Z680" s="86">
        <f t="shared" si="16"/>
        <v>0</v>
      </c>
      <c r="AA680" s="85"/>
      <c r="AB680" s="142"/>
      <c r="AC680" s="80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7"/>
      <c r="AQ680" s="88"/>
      <c r="AR680" s="87"/>
      <c r="AS680" s="87"/>
    </row>
    <row r="681" spans="1:45" ht="18.75" customHeight="1">
      <c r="A681" s="15">
        <v>45975</v>
      </c>
      <c r="B681" s="49" t="s">
        <v>211</v>
      </c>
      <c r="C681" s="27" t="s">
        <v>22</v>
      </c>
      <c r="D681" s="27" t="s">
        <v>23</v>
      </c>
      <c r="E681" s="50" t="s">
        <v>207</v>
      </c>
      <c r="F681" s="51" t="str">
        <f>IFERROR(VLOOKUP(E681,#REF!,2,0),"-")</f>
        <v>-</v>
      </c>
      <c r="G681" s="50" t="s">
        <v>29</v>
      </c>
      <c r="H681" s="56" t="s">
        <v>140</v>
      </c>
      <c r="I681" s="56" t="s">
        <v>1743</v>
      </c>
      <c r="J681" s="56" t="s">
        <v>117</v>
      </c>
      <c r="K681" s="56"/>
      <c r="L681" s="98" t="s">
        <v>2616</v>
      </c>
      <c r="M681" s="56" t="s">
        <v>2648</v>
      </c>
      <c r="N681" s="56">
        <v>40</v>
      </c>
      <c r="O681" s="56"/>
      <c r="P681" s="56">
        <v>856</v>
      </c>
      <c r="Q681" s="56">
        <v>249.99</v>
      </c>
      <c r="R681" s="56"/>
      <c r="S681" s="56"/>
      <c r="T681" s="56">
        <v>130</v>
      </c>
      <c r="U681" s="56"/>
      <c r="V681" s="56">
        <v>1000</v>
      </c>
      <c r="W681" s="56"/>
      <c r="X681" s="57">
        <f t="shared" si="13"/>
        <v>2235.9899999999998</v>
      </c>
      <c r="Y681" s="27">
        <v>4000</v>
      </c>
      <c r="Z681" s="57">
        <f t="shared" si="16"/>
        <v>6235.99</v>
      </c>
      <c r="AA681" s="56"/>
      <c r="AB681" s="56"/>
      <c r="AC681" s="56"/>
      <c r="AD681" s="56"/>
      <c r="AE681" s="56"/>
      <c r="AF681" s="56"/>
      <c r="AG681" s="56"/>
      <c r="AH681" s="56"/>
      <c r="AI681" s="56">
        <v>350</v>
      </c>
      <c r="AJ681" s="56"/>
      <c r="AK681" s="56"/>
      <c r="AL681" s="56">
        <v>100</v>
      </c>
      <c r="AM681" s="56"/>
      <c r="AN681" s="56"/>
      <c r="AO681" s="56"/>
      <c r="AP681" s="56"/>
      <c r="AQ681" s="60"/>
      <c r="AR681" s="59"/>
      <c r="AS681" s="59"/>
    </row>
    <row r="682" spans="1:45" ht="18.75" customHeight="1">
      <c r="A682" s="15">
        <v>45975</v>
      </c>
      <c r="B682" s="49" t="s">
        <v>42</v>
      </c>
      <c r="C682" s="27" t="s">
        <v>22</v>
      </c>
      <c r="D682" s="27" t="s">
        <v>23</v>
      </c>
      <c r="E682" s="50" t="s">
        <v>207</v>
      </c>
      <c r="F682" s="51" t="str">
        <f>IFERROR(VLOOKUP(E682,#REF!,2,0),"-")</f>
        <v>-</v>
      </c>
      <c r="G682" s="50" t="s">
        <v>35</v>
      </c>
      <c r="H682" s="56" t="s">
        <v>106</v>
      </c>
      <c r="I682" s="56" t="s">
        <v>1823</v>
      </c>
      <c r="J682" s="56" t="s">
        <v>107</v>
      </c>
      <c r="K682" s="56">
        <v>1687</v>
      </c>
      <c r="L682" s="56" t="s">
        <v>2570</v>
      </c>
      <c r="M682" s="56" t="s">
        <v>2649</v>
      </c>
      <c r="N682" s="56">
        <v>40</v>
      </c>
      <c r="O682" s="56"/>
      <c r="P682" s="56">
        <v>1300</v>
      </c>
      <c r="Q682" s="56">
        <v>250</v>
      </c>
      <c r="R682" s="56"/>
      <c r="S682" s="56"/>
      <c r="T682" s="56">
        <v>100</v>
      </c>
      <c r="U682" s="56"/>
      <c r="V682" s="56"/>
      <c r="W682" s="56"/>
      <c r="X682" s="57">
        <f t="shared" si="13"/>
        <v>1650</v>
      </c>
      <c r="Y682" s="118">
        <v>4310</v>
      </c>
      <c r="Z682" s="57">
        <f t="shared" si="16"/>
        <v>5960</v>
      </c>
      <c r="AA682" s="56"/>
      <c r="AB682" s="14" t="s">
        <v>2650</v>
      </c>
      <c r="AC682" s="15">
        <v>45979</v>
      </c>
      <c r="AD682" s="56"/>
      <c r="AE682" s="56"/>
      <c r="AF682" s="56"/>
      <c r="AG682" s="56"/>
      <c r="AH682" s="56"/>
      <c r="AI682" s="56">
        <v>350</v>
      </c>
      <c r="AJ682" s="56"/>
      <c r="AK682" s="56"/>
      <c r="AL682" s="56">
        <v>100</v>
      </c>
      <c r="AM682" s="56"/>
      <c r="AN682" s="56"/>
      <c r="AO682" s="56"/>
      <c r="AP682" s="56"/>
      <c r="AQ682" s="60"/>
      <c r="AR682" s="59"/>
      <c r="AS682" s="59"/>
    </row>
    <row r="683" spans="1:45" ht="18.75" customHeight="1">
      <c r="A683" s="15">
        <v>45975</v>
      </c>
      <c r="B683" s="49" t="s">
        <v>1948</v>
      </c>
      <c r="C683" s="27" t="s">
        <v>28</v>
      </c>
      <c r="D683" s="27" t="s">
        <v>23</v>
      </c>
      <c r="E683" s="50" t="s">
        <v>261</v>
      </c>
      <c r="F683" s="51" t="str">
        <f>IFERROR(VLOOKUP(E683,#REF!,2,0),"-")</f>
        <v>-</v>
      </c>
      <c r="G683" s="50" t="s">
        <v>29</v>
      </c>
      <c r="H683" s="143" t="s">
        <v>115</v>
      </c>
      <c r="I683" s="143" t="s">
        <v>71</v>
      </c>
      <c r="J683" s="143" t="s">
        <v>123</v>
      </c>
      <c r="K683" s="143" t="s">
        <v>2651</v>
      </c>
      <c r="L683" s="143">
        <v>260953432</v>
      </c>
      <c r="M683" s="56" t="s">
        <v>2652</v>
      </c>
      <c r="N683" s="56">
        <v>40</v>
      </c>
      <c r="O683" s="56"/>
      <c r="P683" s="56">
        <v>800</v>
      </c>
      <c r="Q683" s="56">
        <v>250</v>
      </c>
      <c r="R683" s="56"/>
      <c r="S683" s="56"/>
      <c r="T683" s="56">
        <v>130</v>
      </c>
      <c r="U683" s="56"/>
      <c r="V683" s="56"/>
      <c r="W683" s="56"/>
      <c r="X683" s="57">
        <f t="shared" si="13"/>
        <v>1180</v>
      </c>
      <c r="Y683" s="56">
        <v>3800</v>
      </c>
      <c r="Z683" s="57">
        <f t="shared" si="16"/>
        <v>4980</v>
      </c>
      <c r="AA683" s="56"/>
      <c r="AB683" s="14" t="s">
        <v>2653</v>
      </c>
      <c r="AC683" s="15">
        <v>45978</v>
      </c>
      <c r="AD683" s="56"/>
      <c r="AE683" s="56"/>
      <c r="AF683" s="56"/>
      <c r="AG683" s="56"/>
      <c r="AH683" s="56"/>
      <c r="AI683" s="56">
        <v>350</v>
      </c>
      <c r="AJ683" s="56"/>
      <c r="AK683" s="56"/>
      <c r="AL683" s="56">
        <v>100</v>
      </c>
      <c r="AM683" s="56"/>
      <c r="AN683" s="56"/>
      <c r="AO683" s="56"/>
      <c r="AP683" s="56"/>
      <c r="AQ683" s="60"/>
      <c r="AR683" s="59"/>
      <c r="AS683" s="59"/>
    </row>
    <row r="684" spans="1:45" ht="18.75" customHeight="1">
      <c r="A684" s="15">
        <v>45975</v>
      </c>
      <c r="B684" s="49" t="s">
        <v>1948</v>
      </c>
      <c r="C684" s="27" t="s">
        <v>31</v>
      </c>
      <c r="D684" s="27" t="s">
        <v>23</v>
      </c>
      <c r="E684" s="50" t="s">
        <v>1895</v>
      </c>
      <c r="F684" s="51" t="str">
        <f>IFERROR(VLOOKUP(E684,#REF!,2,0),"-")</f>
        <v>-</v>
      </c>
      <c r="G684" s="50" t="s">
        <v>29</v>
      </c>
      <c r="H684" s="56" t="s">
        <v>114</v>
      </c>
      <c r="I684" s="56" t="s">
        <v>2654</v>
      </c>
      <c r="J684" s="56" t="s">
        <v>129</v>
      </c>
      <c r="K684" s="56" t="s">
        <v>2655</v>
      </c>
      <c r="L684" s="56" t="s">
        <v>2656</v>
      </c>
      <c r="M684" s="56" t="s">
        <v>2657</v>
      </c>
      <c r="N684" s="56">
        <v>40</v>
      </c>
      <c r="O684" s="56"/>
      <c r="P684" s="56">
        <v>800</v>
      </c>
      <c r="Q684" s="56">
        <v>220</v>
      </c>
      <c r="R684" s="56"/>
      <c r="S684" s="56"/>
      <c r="T684" s="56">
        <v>130</v>
      </c>
      <c r="U684" s="56"/>
      <c r="V684" s="56"/>
      <c r="W684" s="56"/>
      <c r="X684" s="57">
        <f t="shared" si="13"/>
        <v>1150</v>
      </c>
      <c r="Y684" s="56">
        <v>3800</v>
      </c>
      <c r="Z684" s="57">
        <f t="shared" si="16"/>
        <v>4950</v>
      </c>
      <c r="AA684" s="56"/>
      <c r="AB684" s="14" t="s">
        <v>2658</v>
      </c>
      <c r="AC684" s="15">
        <v>45978</v>
      </c>
      <c r="AD684" s="56"/>
      <c r="AE684" s="56"/>
      <c r="AF684" s="56"/>
      <c r="AG684" s="56"/>
      <c r="AH684" s="56"/>
      <c r="AI684" s="56">
        <v>350</v>
      </c>
      <c r="AJ684" s="56"/>
      <c r="AK684" s="56"/>
      <c r="AL684" s="56">
        <v>100</v>
      </c>
      <c r="AM684" s="56"/>
      <c r="AN684" s="56"/>
      <c r="AO684" s="56"/>
      <c r="AP684" s="56"/>
      <c r="AQ684" s="60"/>
      <c r="AR684" s="59"/>
      <c r="AS684" s="59"/>
    </row>
    <row r="685" spans="1:45" ht="18.75" customHeight="1">
      <c r="A685" s="15">
        <v>45975</v>
      </c>
      <c r="B685" s="49" t="s">
        <v>42</v>
      </c>
      <c r="C685" s="27" t="s">
        <v>33</v>
      </c>
      <c r="D685" s="27" t="s">
        <v>23</v>
      </c>
      <c r="E685" s="50" t="s">
        <v>2478</v>
      </c>
      <c r="F685" s="51" t="str">
        <f>IFERROR(VLOOKUP(E685,#REF!,2,0),"-")</f>
        <v>-</v>
      </c>
      <c r="G685" s="50" t="s">
        <v>35</v>
      </c>
      <c r="H685" s="56" t="s">
        <v>132</v>
      </c>
      <c r="I685" s="56" t="s">
        <v>1746</v>
      </c>
      <c r="J685" s="56" t="s">
        <v>172</v>
      </c>
      <c r="K685" s="56">
        <v>1719</v>
      </c>
      <c r="L685" s="56" t="s">
        <v>2659</v>
      </c>
      <c r="M685" s="56" t="s">
        <v>2660</v>
      </c>
      <c r="N685" s="56">
        <v>20</v>
      </c>
      <c r="O685" s="56"/>
      <c r="P685" s="56">
        <v>912</v>
      </c>
      <c r="Q685" s="56"/>
      <c r="R685" s="56"/>
      <c r="S685" s="56"/>
      <c r="T685" s="56"/>
      <c r="U685" s="56"/>
      <c r="V685" s="56"/>
      <c r="W685" s="56"/>
      <c r="X685" s="57">
        <f t="shared" si="13"/>
        <v>912</v>
      </c>
      <c r="Y685" s="56">
        <v>4310</v>
      </c>
      <c r="Z685" s="57">
        <f t="shared" si="16"/>
        <v>5222</v>
      </c>
      <c r="AA685" s="56"/>
      <c r="AB685" s="14" t="s">
        <v>2661</v>
      </c>
      <c r="AC685" s="15">
        <v>45978</v>
      </c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60"/>
      <c r="AR685" s="59"/>
      <c r="AS685" s="59"/>
    </row>
    <row r="686" spans="1:45" ht="18.75" customHeight="1">
      <c r="A686" s="15">
        <v>45975</v>
      </c>
      <c r="B686" s="49" t="s">
        <v>1948</v>
      </c>
      <c r="C686" s="27" t="s">
        <v>34</v>
      </c>
      <c r="D686" s="27" t="s">
        <v>23</v>
      </c>
      <c r="E686" s="50" t="s">
        <v>75</v>
      </c>
      <c r="F686" s="51" t="str">
        <f>IFERROR(VLOOKUP(E686,#REF!,2,0),"-")</f>
        <v>-</v>
      </c>
      <c r="G686" s="50" t="s">
        <v>29</v>
      </c>
      <c r="H686" s="56" t="s">
        <v>115</v>
      </c>
      <c r="I686" s="56" t="s">
        <v>71</v>
      </c>
      <c r="J686" s="56" t="s">
        <v>123</v>
      </c>
      <c r="K686" s="56" t="s">
        <v>2651</v>
      </c>
      <c r="L686" s="56">
        <v>260953432</v>
      </c>
      <c r="M686" s="56" t="s">
        <v>2662</v>
      </c>
      <c r="N686" s="56">
        <v>40</v>
      </c>
      <c r="O686" s="56"/>
      <c r="P686" s="56">
        <v>800</v>
      </c>
      <c r="Q686" s="56">
        <v>250</v>
      </c>
      <c r="R686" s="56"/>
      <c r="S686" s="56"/>
      <c r="T686" s="56">
        <v>130</v>
      </c>
      <c r="U686" s="56"/>
      <c r="V686" s="56"/>
      <c r="W686" s="56"/>
      <c r="X686" s="57">
        <f t="shared" si="13"/>
        <v>1180</v>
      </c>
      <c r="Y686" s="56">
        <v>3800</v>
      </c>
      <c r="Z686" s="57">
        <f t="shared" si="16"/>
        <v>4980</v>
      </c>
      <c r="AA686" s="56"/>
      <c r="AB686" s="14" t="s">
        <v>2653</v>
      </c>
      <c r="AC686" s="15">
        <v>45978</v>
      </c>
      <c r="AD686" s="56"/>
      <c r="AE686" s="56"/>
      <c r="AF686" s="56"/>
      <c r="AG686" s="56"/>
      <c r="AH686" s="56"/>
      <c r="AI686" s="56">
        <v>350</v>
      </c>
      <c r="AJ686" s="56"/>
      <c r="AK686" s="56"/>
      <c r="AL686" s="56">
        <v>100</v>
      </c>
      <c r="AM686" s="56"/>
      <c r="AN686" s="56"/>
      <c r="AO686" s="56"/>
      <c r="AP686" s="56"/>
      <c r="AQ686" s="60"/>
      <c r="AR686" s="59"/>
      <c r="AS686" s="59"/>
    </row>
    <row r="687" spans="1:45" ht="18.75" customHeight="1">
      <c r="A687" s="15">
        <v>45975</v>
      </c>
      <c r="B687" s="49" t="s">
        <v>1948</v>
      </c>
      <c r="C687" s="27" t="s">
        <v>36</v>
      </c>
      <c r="D687" s="27" t="s">
        <v>23</v>
      </c>
      <c r="E687" s="50" t="s">
        <v>37</v>
      </c>
      <c r="F687" s="51" t="str">
        <f>IFERROR(VLOOKUP(E687,#REF!,2,0),"-")</f>
        <v>-</v>
      </c>
      <c r="G687" s="50" t="s">
        <v>29</v>
      </c>
      <c r="H687" s="56" t="s">
        <v>114</v>
      </c>
      <c r="I687" s="56" t="s">
        <v>2654</v>
      </c>
      <c r="J687" s="56" t="s">
        <v>129</v>
      </c>
      <c r="K687" s="56" t="s">
        <v>2655</v>
      </c>
      <c r="L687" s="56" t="s">
        <v>2656</v>
      </c>
      <c r="M687" s="56" t="s">
        <v>2663</v>
      </c>
      <c r="N687" s="56">
        <v>40</v>
      </c>
      <c r="O687" s="56"/>
      <c r="P687" s="56">
        <v>800</v>
      </c>
      <c r="Q687" s="56">
        <v>220</v>
      </c>
      <c r="R687" s="56"/>
      <c r="S687" s="56"/>
      <c r="T687" s="56">
        <v>130</v>
      </c>
      <c r="U687" s="56"/>
      <c r="V687" s="56"/>
      <c r="W687" s="56"/>
      <c r="X687" s="57">
        <f t="shared" si="13"/>
        <v>1150</v>
      </c>
      <c r="Y687" s="56">
        <v>3800</v>
      </c>
      <c r="Z687" s="57">
        <f t="shared" si="16"/>
        <v>4950</v>
      </c>
      <c r="AA687" s="56"/>
      <c r="AB687" s="14" t="s">
        <v>2658</v>
      </c>
      <c r="AC687" s="15">
        <v>45978</v>
      </c>
      <c r="AD687" s="56"/>
      <c r="AE687" s="56"/>
      <c r="AF687" s="56"/>
      <c r="AG687" s="56"/>
      <c r="AH687" s="56"/>
      <c r="AI687" s="56">
        <v>350</v>
      </c>
      <c r="AJ687" s="56"/>
      <c r="AK687" s="56"/>
      <c r="AL687" s="56">
        <v>100</v>
      </c>
      <c r="AM687" s="56"/>
      <c r="AN687" s="56"/>
      <c r="AO687" s="56"/>
      <c r="AP687" s="56"/>
      <c r="AQ687" s="60"/>
      <c r="AR687" s="59"/>
      <c r="AS687" s="59"/>
    </row>
    <row r="688" spans="1:45" ht="18.75" customHeight="1">
      <c r="A688" s="15">
        <v>45975</v>
      </c>
      <c r="B688" s="49" t="s">
        <v>1948</v>
      </c>
      <c r="C688" s="27" t="s">
        <v>39</v>
      </c>
      <c r="D688" s="27" t="s">
        <v>23</v>
      </c>
      <c r="E688" s="50" t="s">
        <v>151</v>
      </c>
      <c r="F688" s="51" t="str">
        <f>IFERROR(VLOOKUP(E688,#REF!,2,0),"-")</f>
        <v>-</v>
      </c>
      <c r="G688" s="50" t="s">
        <v>29</v>
      </c>
      <c r="H688" s="56" t="s">
        <v>114</v>
      </c>
      <c r="I688" s="56" t="s">
        <v>2654</v>
      </c>
      <c r="J688" s="56" t="s">
        <v>129</v>
      </c>
      <c r="K688" s="56" t="s">
        <v>2655</v>
      </c>
      <c r="L688" s="56" t="s">
        <v>2656</v>
      </c>
      <c r="M688" s="56" t="s">
        <v>2664</v>
      </c>
      <c r="N688" s="56">
        <v>40</v>
      </c>
      <c r="O688" s="56"/>
      <c r="P688" s="56">
        <v>800</v>
      </c>
      <c r="Q688" s="56">
        <v>220</v>
      </c>
      <c r="R688" s="56"/>
      <c r="S688" s="56"/>
      <c r="T688" s="56">
        <v>130</v>
      </c>
      <c r="U688" s="56"/>
      <c r="V688" s="56"/>
      <c r="W688" s="56"/>
      <c r="X688" s="57">
        <f t="shared" si="13"/>
        <v>1150</v>
      </c>
      <c r="Y688" s="56">
        <v>3800</v>
      </c>
      <c r="Z688" s="57">
        <f t="shared" si="16"/>
        <v>4950</v>
      </c>
      <c r="AA688" s="56"/>
      <c r="AB688" s="14" t="s">
        <v>2658</v>
      </c>
      <c r="AC688" s="15">
        <v>45978</v>
      </c>
      <c r="AD688" s="56"/>
      <c r="AE688" s="56"/>
      <c r="AF688" s="56"/>
      <c r="AG688" s="56"/>
      <c r="AH688" s="56"/>
      <c r="AI688" s="56">
        <v>350</v>
      </c>
      <c r="AJ688" s="56"/>
      <c r="AK688" s="56"/>
      <c r="AL688" s="56">
        <v>100</v>
      </c>
      <c r="AM688" s="56"/>
      <c r="AN688" s="56"/>
      <c r="AO688" s="56"/>
      <c r="AP688" s="56"/>
      <c r="AQ688" s="60"/>
      <c r="AR688" s="59"/>
      <c r="AS688" s="59"/>
    </row>
    <row r="689" spans="1:45" ht="18.75" customHeight="1">
      <c r="A689" s="15">
        <v>45975</v>
      </c>
      <c r="B689" s="49" t="s">
        <v>42</v>
      </c>
      <c r="C689" s="27" t="s">
        <v>52</v>
      </c>
      <c r="D689" s="27" t="s">
        <v>41</v>
      </c>
      <c r="E689" s="50" t="s">
        <v>1876</v>
      </c>
      <c r="F689" s="51" t="str">
        <f>IFERROR(VLOOKUP(E689,#REF!,2,0),"-")</f>
        <v>-</v>
      </c>
      <c r="G689" s="50" t="s">
        <v>35</v>
      </c>
      <c r="H689" s="56" t="s">
        <v>129</v>
      </c>
      <c r="I689" s="56" t="s">
        <v>1746</v>
      </c>
      <c r="J689" s="56" t="s">
        <v>116</v>
      </c>
      <c r="K689" s="56">
        <v>1752</v>
      </c>
      <c r="L689" s="56" t="s">
        <v>2665</v>
      </c>
      <c r="M689" s="56" t="s">
        <v>2666</v>
      </c>
      <c r="N689" s="56">
        <v>40</v>
      </c>
      <c r="O689" s="56"/>
      <c r="P689" s="56">
        <v>642</v>
      </c>
      <c r="Q689" s="56">
        <v>267.5</v>
      </c>
      <c r="R689" s="56"/>
      <c r="S689" s="56"/>
      <c r="T689" s="56">
        <v>100</v>
      </c>
      <c r="U689" s="56"/>
      <c r="V689" s="56"/>
      <c r="W689" s="56"/>
      <c r="X689" s="57">
        <f t="shared" ref="X689" si="17">SUM(P689:V689)-W689</f>
        <v>1009.5</v>
      </c>
      <c r="Y689" s="56">
        <v>4310</v>
      </c>
      <c r="Z689" s="57">
        <f t="shared" si="16"/>
        <v>5319.5</v>
      </c>
      <c r="AA689" s="56"/>
      <c r="AB689" s="14" t="s">
        <v>2667</v>
      </c>
      <c r="AC689" s="15">
        <v>45978</v>
      </c>
      <c r="AD689" s="56"/>
      <c r="AE689" s="56"/>
      <c r="AF689" s="56"/>
      <c r="AG689" s="56"/>
      <c r="AH689" s="56"/>
      <c r="AI689" s="56">
        <v>350</v>
      </c>
      <c r="AJ689" s="56"/>
      <c r="AK689" s="56"/>
      <c r="AL689" s="56">
        <v>100</v>
      </c>
      <c r="AM689" s="56"/>
      <c r="AN689" s="56"/>
      <c r="AO689" s="56"/>
      <c r="AP689" s="56"/>
      <c r="AQ689" s="60"/>
      <c r="AR689" s="59"/>
      <c r="AS689" s="59"/>
    </row>
    <row r="690" spans="1:45" ht="18.75" customHeight="1">
      <c r="A690" s="15">
        <v>45975</v>
      </c>
      <c r="B690" s="49" t="s">
        <v>68</v>
      </c>
      <c r="C690" s="27" t="s">
        <v>52</v>
      </c>
      <c r="D690" s="27" t="s">
        <v>41</v>
      </c>
      <c r="E690" s="50" t="s">
        <v>1876</v>
      </c>
      <c r="F690" s="51" t="str">
        <f>IFERROR(VLOOKUP(E690,#REF!,2,0),"-")</f>
        <v>-</v>
      </c>
      <c r="G690" s="50" t="s">
        <v>24</v>
      </c>
      <c r="H690" s="56" t="s">
        <v>188</v>
      </c>
      <c r="I690" s="56" t="s">
        <v>126</v>
      </c>
      <c r="J690" s="56"/>
      <c r="K690" s="56"/>
      <c r="L690" s="56"/>
      <c r="M690" s="56" t="s">
        <v>57</v>
      </c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>
        <v>700</v>
      </c>
      <c r="AJ690" s="56"/>
      <c r="AK690" s="56"/>
      <c r="AL690" s="56">
        <v>100</v>
      </c>
      <c r="AM690" s="56"/>
      <c r="AN690" s="56"/>
      <c r="AO690" s="56"/>
      <c r="AP690" s="56"/>
      <c r="AQ690" s="60"/>
      <c r="AR690" s="59"/>
      <c r="AS690" s="59"/>
    </row>
    <row r="691" spans="1:45" ht="18.75" customHeight="1">
      <c r="A691" s="15">
        <v>45975</v>
      </c>
      <c r="B691" s="49" t="s">
        <v>42</v>
      </c>
      <c r="C691" s="27" t="s">
        <v>44</v>
      </c>
      <c r="D691" s="27" t="s">
        <v>41</v>
      </c>
      <c r="E691" s="50" t="s">
        <v>222</v>
      </c>
      <c r="F691" s="51" t="str">
        <f>IFERROR(VLOOKUP(E691,#REF!,2,0),"-")</f>
        <v>-</v>
      </c>
      <c r="G691" s="50" t="s">
        <v>35</v>
      </c>
      <c r="H691" s="56" t="s">
        <v>252</v>
      </c>
      <c r="I691" s="56" t="s">
        <v>1830</v>
      </c>
      <c r="J691" s="56" t="s">
        <v>2668</v>
      </c>
      <c r="K691" s="56">
        <v>1768</v>
      </c>
      <c r="L691" s="56" t="s">
        <v>2669</v>
      </c>
      <c r="M691" s="56" t="s">
        <v>2670</v>
      </c>
      <c r="N691" s="56">
        <v>40</v>
      </c>
      <c r="O691" s="56"/>
      <c r="P691" s="56">
        <v>1284</v>
      </c>
      <c r="Q691" s="56">
        <v>230</v>
      </c>
      <c r="R691" s="56"/>
      <c r="S691" s="56"/>
      <c r="T691" s="56">
        <v>100</v>
      </c>
      <c r="U691" s="56"/>
      <c r="V691" s="56"/>
      <c r="W691" s="56"/>
      <c r="X691" s="57">
        <f t="shared" ref="X691:X693" si="18">SUM(P691:V691)-W691</f>
        <v>1614</v>
      </c>
      <c r="Y691" s="56">
        <v>4310</v>
      </c>
      <c r="Z691" s="57">
        <f t="shared" ref="Z691:Z693" si="19">SUM(X691:Y691
)</f>
        <v>5924</v>
      </c>
      <c r="AA691" s="56"/>
      <c r="AB691" s="14" t="s">
        <v>2671</v>
      </c>
      <c r="AC691" s="15">
        <v>45978</v>
      </c>
      <c r="AD691" s="56"/>
      <c r="AE691" s="56"/>
      <c r="AF691" s="56"/>
      <c r="AG691" s="56"/>
      <c r="AH691" s="56"/>
      <c r="AI691" s="56">
        <v>350</v>
      </c>
      <c r="AJ691" s="56"/>
      <c r="AK691" s="56"/>
      <c r="AL691" s="56">
        <v>100</v>
      </c>
      <c r="AM691" s="56"/>
      <c r="AN691" s="56"/>
      <c r="AO691" s="56"/>
      <c r="AP691" s="56"/>
      <c r="AQ691" s="60"/>
      <c r="AR691" s="59"/>
      <c r="AS691" s="59"/>
    </row>
    <row r="692" spans="1:45" ht="18.75" customHeight="1">
      <c r="A692" s="15">
        <v>45975</v>
      </c>
      <c r="B692" s="49" t="s">
        <v>1948</v>
      </c>
      <c r="C692" s="27" t="s">
        <v>46</v>
      </c>
      <c r="D692" s="27" t="s">
        <v>41</v>
      </c>
      <c r="E692" s="50" t="s">
        <v>275</v>
      </c>
      <c r="F692" s="51" t="str">
        <f>IFERROR(VLOOKUP(E692,#REF!,2,0),"-")</f>
        <v>-</v>
      </c>
      <c r="G692" s="50" t="s">
        <v>29</v>
      </c>
      <c r="H692" s="56" t="s">
        <v>114</v>
      </c>
      <c r="I692" s="56" t="s">
        <v>2654</v>
      </c>
      <c r="J692" s="56" t="s">
        <v>129</v>
      </c>
      <c r="K692" s="56" t="s">
        <v>2655</v>
      </c>
      <c r="L692" s="56" t="s">
        <v>2656</v>
      </c>
      <c r="M692" s="56" t="s">
        <v>2672</v>
      </c>
      <c r="N692" s="56">
        <v>40</v>
      </c>
      <c r="O692" s="56"/>
      <c r="P692" s="56">
        <v>800</v>
      </c>
      <c r="Q692" s="56">
        <v>220</v>
      </c>
      <c r="R692" s="56"/>
      <c r="S692" s="56"/>
      <c r="T692" s="56">
        <v>130</v>
      </c>
      <c r="U692" s="56"/>
      <c r="V692" s="56"/>
      <c r="W692" s="56"/>
      <c r="X692" s="57">
        <f t="shared" si="18"/>
        <v>1150</v>
      </c>
      <c r="Y692" s="56">
        <v>3800</v>
      </c>
      <c r="Z692" s="57">
        <f t="shared" si="19"/>
        <v>4950</v>
      </c>
      <c r="AA692" s="56"/>
      <c r="AB692" s="14" t="s">
        <v>2658</v>
      </c>
      <c r="AC692" s="15">
        <v>45978</v>
      </c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60"/>
      <c r="AR692" s="59"/>
      <c r="AS692" s="59"/>
    </row>
    <row r="693" spans="1:45" ht="18.75" customHeight="1">
      <c r="A693" s="15">
        <v>45975</v>
      </c>
      <c r="B693" s="49" t="s">
        <v>42</v>
      </c>
      <c r="C693" s="27" t="s">
        <v>47</v>
      </c>
      <c r="D693" s="27" t="s">
        <v>41</v>
      </c>
      <c r="E693" s="50" t="s">
        <v>286</v>
      </c>
      <c r="F693" s="51" t="str">
        <f>IFERROR(VLOOKUP(E693,#REF!,2,0),"-")</f>
        <v>-</v>
      </c>
      <c r="G693" s="50" t="s">
        <v>35</v>
      </c>
      <c r="H693" s="56" t="s">
        <v>95</v>
      </c>
      <c r="I693" s="56" t="s">
        <v>1746</v>
      </c>
      <c r="J693" s="56" t="s">
        <v>177</v>
      </c>
      <c r="K693" s="56">
        <v>1761</v>
      </c>
      <c r="L693" s="56" t="s">
        <v>2673</v>
      </c>
      <c r="M693" s="56" t="s">
        <v>2674</v>
      </c>
      <c r="N693" s="56">
        <v>40</v>
      </c>
      <c r="O693" s="56"/>
      <c r="P693" s="56">
        <v>749</v>
      </c>
      <c r="Q693" s="56">
        <v>250</v>
      </c>
      <c r="R693" s="56">
        <v>321</v>
      </c>
      <c r="S693" s="56"/>
      <c r="T693" s="56"/>
      <c r="U693" s="56"/>
      <c r="V693" s="56"/>
      <c r="W693" s="56"/>
      <c r="X693" s="57">
        <f t="shared" si="18"/>
        <v>1320</v>
      </c>
      <c r="Y693" s="56">
        <v>4310</v>
      </c>
      <c r="Z693" s="57">
        <f t="shared" si="19"/>
        <v>5630</v>
      </c>
      <c r="AA693" s="56"/>
      <c r="AB693" s="14" t="s">
        <v>2675</v>
      </c>
      <c r="AC693" s="15">
        <v>45978</v>
      </c>
      <c r="AD693" s="56"/>
      <c r="AE693" s="56"/>
      <c r="AF693" s="56"/>
      <c r="AG693" s="56"/>
      <c r="AH693" s="56"/>
      <c r="AI693" s="56">
        <v>350</v>
      </c>
      <c r="AJ693" s="56"/>
      <c r="AK693" s="56"/>
      <c r="AL693" s="56">
        <v>100</v>
      </c>
      <c r="AM693" s="56"/>
      <c r="AN693" s="56"/>
      <c r="AO693" s="56"/>
      <c r="AP693" s="56"/>
      <c r="AQ693" s="60"/>
      <c r="AR693" s="59"/>
      <c r="AS693" s="59"/>
    </row>
    <row r="694" spans="1:45" ht="18.75" customHeight="1">
      <c r="A694" s="15">
        <v>45975</v>
      </c>
      <c r="B694" s="49" t="s">
        <v>30</v>
      </c>
      <c r="C694" s="147" t="s">
        <v>259</v>
      </c>
      <c r="D694" s="27" t="s">
        <v>41</v>
      </c>
      <c r="E694" s="50" t="s">
        <v>2414</v>
      </c>
      <c r="F694" s="51" t="str">
        <f>IFERROR(VLOOKUP(E694,#REF!,2,0),"-")</f>
        <v>-</v>
      </c>
      <c r="G694" s="50"/>
      <c r="H694" s="135" t="s">
        <v>2602</v>
      </c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60"/>
      <c r="AR694" s="59"/>
      <c r="AS694" s="59"/>
    </row>
    <row r="695" spans="1:45" ht="18.75" customHeight="1">
      <c r="A695" s="15">
        <v>45975</v>
      </c>
      <c r="B695" s="49" t="s">
        <v>42</v>
      </c>
      <c r="C695" s="27" t="s">
        <v>54</v>
      </c>
      <c r="D695" s="27" t="s">
        <v>41</v>
      </c>
      <c r="E695" s="50" t="s">
        <v>227</v>
      </c>
      <c r="F695" s="51" t="str">
        <f>IFERROR(VLOOKUP(E695,#REF!,2,0),"-")</f>
        <v>-</v>
      </c>
      <c r="G695" s="50" t="s">
        <v>35</v>
      </c>
      <c r="H695" s="56" t="s">
        <v>252</v>
      </c>
      <c r="I695" s="56" t="s">
        <v>1830</v>
      </c>
      <c r="J695" s="56" t="s">
        <v>2668</v>
      </c>
      <c r="K695" s="56">
        <v>1768</v>
      </c>
      <c r="L695" s="56" t="s">
        <v>2669</v>
      </c>
      <c r="M695" s="56" t="s">
        <v>2676</v>
      </c>
      <c r="N695" s="56">
        <v>40</v>
      </c>
      <c r="O695" s="56"/>
      <c r="P695" s="56">
        <v>1284</v>
      </c>
      <c r="Q695" s="56">
        <v>230</v>
      </c>
      <c r="R695" s="56"/>
      <c r="S695" s="56"/>
      <c r="T695" s="56">
        <v>100</v>
      </c>
      <c r="U695" s="56"/>
      <c r="V695" s="56"/>
      <c r="W695" s="56"/>
      <c r="X695" s="57">
        <f t="shared" ref="X695:X726" si="20">SUM(P695:V695)-W695</f>
        <v>1614</v>
      </c>
      <c r="Y695" s="56">
        <v>4310</v>
      </c>
      <c r="Z695" s="57">
        <f t="shared" ref="Z695:Z726" si="21">SUM(X695:Y695
)</f>
        <v>5924</v>
      </c>
      <c r="AA695" s="56"/>
      <c r="AB695" s="14" t="s">
        <v>2671</v>
      </c>
      <c r="AC695" s="15">
        <v>45978</v>
      </c>
      <c r="AD695" s="56"/>
      <c r="AE695" s="56"/>
      <c r="AF695" s="56"/>
      <c r="AG695" s="56"/>
      <c r="AH695" s="56"/>
      <c r="AI695" s="56">
        <v>350</v>
      </c>
      <c r="AJ695" s="56"/>
      <c r="AK695" s="56"/>
      <c r="AL695" s="56">
        <v>100</v>
      </c>
      <c r="AM695" s="56"/>
      <c r="AN695" s="56"/>
      <c r="AO695" s="56"/>
      <c r="AP695" s="56"/>
      <c r="AQ695" s="60"/>
      <c r="AR695" s="59"/>
      <c r="AS695" s="59"/>
    </row>
    <row r="696" spans="1:45" ht="18.75" customHeight="1">
      <c r="A696" s="15">
        <v>45975</v>
      </c>
      <c r="B696" s="49" t="s">
        <v>1948</v>
      </c>
      <c r="C696" s="27" t="s">
        <v>56</v>
      </c>
      <c r="D696" s="27" t="s">
        <v>41</v>
      </c>
      <c r="E696" s="50" t="s">
        <v>253</v>
      </c>
      <c r="F696" s="51" t="str">
        <f>IFERROR(VLOOKUP(E696,#REF!,2,0),"-")</f>
        <v>-</v>
      </c>
      <c r="G696" s="50" t="s">
        <v>35</v>
      </c>
      <c r="H696" s="56" t="s">
        <v>106</v>
      </c>
      <c r="I696" s="56" t="s">
        <v>2677</v>
      </c>
      <c r="J696" s="56" t="s">
        <v>141</v>
      </c>
      <c r="K696" s="56" t="s">
        <v>2678</v>
      </c>
      <c r="L696" s="56" t="s">
        <v>2679</v>
      </c>
      <c r="M696" s="56" t="s">
        <v>2680</v>
      </c>
      <c r="N696" s="56">
        <v>40</v>
      </c>
      <c r="O696" s="56"/>
      <c r="P696" s="56">
        <v>1200</v>
      </c>
      <c r="Q696" s="56">
        <v>250</v>
      </c>
      <c r="R696" s="56"/>
      <c r="S696" s="56"/>
      <c r="T696" s="56">
        <v>100</v>
      </c>
      <c r="U696" s="56"/>
      <c r="V696" s="56"/>
      <c r="W696" s="56">
        <v>33.65</v>
      </c>
      <c r="X696" s="57">
        <f t="shared" si="20"/>
        <v>1516.35</v>
      </c>
      <c r="Y696" s="27">
        <v>3900</v>
      </c>
      <c r="Z696" s="57">
        <f t="shared" si="21"/>
        <v>5416.35</v>
      </c>
      <c r="AA696" s="56"/>
      <c r="AB696" s="14" t="s">
        <v>2681</v>
      </c>
      <c r="AC696" s="15">
        <v>45978</v>
      </c>
      <c r="AD696" s="56"/>
      <c r="AE696" s="56"/>
      <c r="AF696" s="56"/>
      <c r="AG696" s="56"/>
      <c r="AH696" s="56"/>
      <c r="AI696" s="56">
        <v>350</v>
      </c>
      <c r="AJ696" s="56"/>
      <c r="AK696" s="56"/>
      <c r="AL696" s="56">
        <v>100</v>
      </c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5">
        <v>45975</v>
      </c>
      <c r="B697" s="49" t="s">
        <v>68</v>
      </c>
      <c r="C697" s="27" t="s">
        <v>78</v>
      </c>
      <c r="D697" s="27" t="s">
        <v>41</v>
      </c>
      <c r="E697" s="50" t="s">
        <v>55</v>
      </c>
      <c r="F697" s="51" t="str">
        <f>IFERROR(VLOOKUP(E697,#REF!,2,0),"-")</f>
        <v>-</v>
      </c>
      <c r="G697" s="50" t="s">
        <v>24</v>
      </c>
      <c r="H697" s="56" t="s">
        <v>188</v>
      </c>
      <c r="I697" s="56" t="s">
        <v>126</v>
      </c>
      <c r="J697" s="56"/>
      <c r="K697" s="56"/>
      <c r="L697" s="56"/>
      <c r="M697" s="56" t="s">
        <v>197</v>
      </c>
      <c r="N697" s="56">
        <v>40</v>
      </c>
      <c r="O697" s="56"/>
      <c r="P697" s="56"/>
      <c r="Q697" s="56"/>
      <c r="R697" s="56"/>
      <c r="S697" s="56"/>
      <c r="T697" s="56"/>
      <c r="U697" s="56"/>
      <c r="V697" s="56"/>
      <c r="W697" s="56"/>
      <c r="X697" s="57">
        <f t="shared" si="20"/>
        <v>0</v>
      </c>
      <c r="Y697" s="27"/>
      <c r="Z697" s="57">
        <f t="shared" si="21"/>
        <v>0</v>
      </c>
      <c r="AA697" s="56"/>
      <c r="AB697" s="137"/>
      <c r="AC697" s="56"/>
      <c r="AD697" s="56"/>
      <c r="AE697" s="56"/>
      <c r="AF697" s="56"/>
      <c r="AG697" s="56"/>
      <c r="AH697" s="56"/>
      <c r="AI697" s="56">
        <v>700</v>
      </c>
      <c r="AJ697" s="56"/>
      <c r="AK697" s="56"/>
      <c r="AL697" s="56">
        <v>100</v>
      </c>
      <c r="AM697" s="56"/>
      <c r="AN697" s="56"/>
      <c r="AO697" s="56"/>
      <c r="AP697" s="59"/>
      <c r="AQ697" s="60"/>
      <c r="AR697" s="59"/>
      <c r="AS697" s="59"/>
    </row>
    <row r="698" spans="1:45" ht="18.75" customHeight="1">
      <c r="A698" s="15">
        <v>45975</v>
      </c>
      <c r="B698" s="49" t="s">
        <v>68</v>
      </c>
      <c r="C698" s="27" t="s">
        <v>79</v>
      </c>
      <c r="D698" s="27" t="s">
        <v>41</v>
      </c>
      <c r="E698" s="50" t="s">
        <v>53</v>
      </c>
      <c r="F698" s="51" t="str">
        <f>IFERROR(VLOOKUP(E698,#REF!,2,0),"-")</f>
        <v>-</v>
      </c>
      <c r="G698" s="50" t="s">
        <v>24</v>
      </c>
      <c r="H698" s="56" t="s">
        <v>188</v>
      </c>
      <c r="I698" s="56" t="s">
        <v>126</v>
      </c>
      <c r="J698" s="56"/>
      <c r="K698" s="56"/>
      <c r="L698" s="56"/>
      <c r="M698" s="56" t="s">
        <v>51</v>
      </c>
      <c r="N698" s="56">
        <v>40</v>
      </c>
      <c r="O698" s="56"/>
      <c r="P698" s="56"/>
      <c r="Q698" s="56"/>
      <c r="R698" s="56"/>
      <c r="S698" s="56"/>
      <c r="T698" s="56"/>
      <c r="U698" s="56"/>
      <c r="V698" s="56"/>
      <c r="W698" s="56"/>
      <c r="X698" s="57">
        <f t="shared" si="20"/>
        <v>0</v>
      </c>
      <c r="Y698" s="27"/>
      <c r="Z698" s="57">
        <f t="shared" si="21"/>
        <v>0</v>
      </c>
      <c r="AA698" s="56"/>
      <c r="AB698" s="137"/>
      <c r="AC698" s="56"/>
      <c r="AD698" s="56"/>
      <c r="AE698" s="56"/>
      <c r="AF698" s="56"/>
      <c r="AG698" s="56"/>
      <c r="AH698" s="56"/>
      <c r="AI698" s="56">
        <v>700</v>
      </c>
      <c r="AJ698" s="56"/>
      <c r="AK698" s="56"/>
      <c r="AL698" s="56">
        <v>100</v>
      </c>
      <c r="AM698" s="56"/>
      <c r="AN698" s="56"/>
      <c r="AO698" s="56"/>
      <c r="AP698" s="59"/>
      <c r="AQ698" s="60"/>
      <c r="AR698" s="59"/>
      <c r="AS698" s="59"/>
    </row>
    <row r="699" spans="1:45" ht="18.75" customHeight="1">
      <c r="A699" s="15">
        <v>45975</v>
      </c>
      <c r="B699" s="49" t="s">
        <v>211</v>
      </c>
      <c r="C699" s="27" t="s">
        <v>80</v>
      </c>
      <c r="D699" s="27" t="s">
        <v>41</v>
      </c>
      <c r="E699" s="50" t="s">
        <v>258</v>
      </c>
      <c r="F699" s="51" t="str">
        <f>IFERROR(VLOOKUP(E699,#REF!,2,0),"-")</f>
        <v>-</v>
      </c>
      <c r="G699" s="50" t="s">
        <v>29</v>
      </c>
      <c r="H699" s="56" t="s">
        <v>102</v>
      </c>
      <c r="I699" s="56" t="s">
        <v>1743</v>
      </c>
      <c r="J699" s="56" t="s">
        <v>95</v>
      </c>
      <c r="K699" s="56"/>
      <c r="L699" s="56" t="s">
        <v>2682</v>
      </c>
      <c r="M699" s="56" t="s">
        <v>2683</v>
      </c>
      <c r="N699" s="56">
        <v>40</v>
      </c>
      <c r="O699" s="56"/>
      <c r="P699" s="56">
        <v>1070</v>
      </c>
      <c r="Q699" s="56">
        <v>267.5</v>
      </c>
      <c r="R699" s="56"/>
      <c r="S699" s="56"/>
      <c r="T699" s="56">
        <v>130</v>
      </c>
      <c r="U699" s="56"/>
      <c r="V699" s="56"/>
      <c r="W699" s="56">
        <v>30</v>
      </c>
      <c r="X699" s="57">
        <f t="shared" si="20"/>
        <v>1437.5</v>
      </c>
      <c r="Y699" s="27">
        <v>4000</v>
      </c>
      <c r="Z699" s="57">
        <f t="shared" si="21"/>
        <v>5437.5</v>
      </c>
      <c r="AA699" s="56"/>
      <c r="AB699" s="137"/>
      <c r="AC699" s="56"/>
      <c r="AD699" s="56"/>
      <c r="AE699" s="56"/>
      <c r="AF699" s="56"/>
      <c r="AG699" s="56"/>
      <c r="AH699" s="56"/>
      <c r="AI699" s="56">
        <v>350</v>
      </c>
      <c r="AJ699" s="56"/>
      <c r="AK699" s="56"/>
      <c r="AL699" s="56">
        <v>100</v>
      </c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45975</v>
      </c>
      <c r="B700" s="49" t="s">
        <v>267</v>
      </c>
      <c r="C700" s="27" t="s">
        <v>81</v>
      </c>
      <c r="D700" s="27" t="s">
        <v>41</v>
      </c>
      <c r="E700" s="50" t="s">
        <v>74</v>
      </c>
      <c r="F700" s="51" t="str">
        <f>IFERROR(VLOOKUP(E700,#REF!,2,0),"-")</f>
        <v>-</v>
      </c>
      <c r="G700" s="50" t="s">
        <v>29</v>
      </c>
      <c r="H700" s="56" t="s">
        <v>217</v>
      </c>
      <c r="I700" s="56" t="s">
        <v>269</v>
      </c>
      <c r="J700" s="56" t="s">
        <v>105</v>
      </c>
      <c r="K700" s="56"/>
      <c r="L700" s="56" t="s">
        <v>2684</v>
      </c>
      <c r="M700" s="56" t="s">
        <v>2685</v>
      </c>
      <c r="N700" s="56">
        <v>40</v>
      </c>
      <c r="O700" s="56"/>
      <c r="P700" s="56">
        <v>1070</v>
      </c>
      <c r="Q700" s="56">
        <v>267.5</v>
      </c>
      <c r="R700" s="56"/>
      <c r="S700" s="56"/>
      <c r="T700" s="56">
        <v>130</v>
      </c>
      <c r="U700" s="56"/>
      <c r="V700" s="56"/>
      <c r="W700" s="56"/>
      <c r="X700" s="57">
        <f t="shared" si="20"/>
        <v>1467.5</v>
      </c>
      <c r="Y700" s="27">
        <v>4700</v>
      </c>
      <c r="Z700" s="57">
        <f t="shared" si="21"/>
        <v>6167.5</v>
      </c>
      <c r="AA700" s="56"/>
      <c r="AB700" s="137"/>
      <c r="AC700" s="56"/>
      <c r="AD700" s="56"/>
      <c r="AE700" s="56"/>
      <c r="AF700" s="56"/>
      <c r="AG700" s="56"/>
      <c r="AH700" s="56"/>
      <c r="AI700" s="56">
        <v>350</v>
      </c>
      <c r="AJ700" s="56"/>
      <c r="AK700" s="56"/>
      <c r="AL700" s="56">
        <v>100</v>
      </c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45975</v>
      </c>
      <c r="B701" s="49" t="s">
        <v>42</v>
      </c>
      <c r="C701" s="27" t="s">
        <v>256</v>
      </c>
      <c r="D701" s="27" t="s">
        <v>41</v>
      </c>
      <c r="E701" s="50" t="s">
        <v>266</v>
      </c>
      <c r="F701" s="51" t="str">
        <f>IFERROR(VLOOKUP(E701,#REF!,2,0),"-")</f>
        <v>-</v>
      </c>
      <c r="G701" s="50" t="s">
        <v>35</v>
      </c>
      <c r="H701" s="56" t="s">
        <v>106</v>
      </c>
      <c r="I701" s="56" t="s">
        <v>1823</v>
      </c>
      <c r="J701" s="56" t="s">
        <v>107</v>
      </c>
      <c r="K701" s="56">
        <v>1687</v>
      </c>
      <c r="L701" s="56" t="s">
        <v>2570</v>
      </c>
      <c r="M701" s="56" t="s">
        <v>2686</v>
      </c>
      <c r="N701" s="56">
        <v>40</v>
      </c>
      <c r="O701" s="56"/>
      <c r="P701" s="56">
        <v>1300</v>
      </c>
      <c r="Q701" s="56">
        <v>250</v>
      </c>
      <c r="R701" s="56"/>
      <c r="S701" s="56"/>
      <c r="T701" s="56"/>
      <c r="U701" s="56"/>
      <c r="V701" s="56"/>
      <c r="W701" s="56"/>
      <c r="X701" s="57">
        <f t="shared" si="20"/>
        <v>1550</v>
      </c>
      <c r="Y701" s="27">
        <v>4310</v>
      </c>
      <c r="Z701" s="57">
        <f t="shared" si="21"/>
        <v>5860</v>
      </c>
      <c r="AA701" s="56"/>
      <c r="AB701" s="14" t="s">
        <v>2650</v>
      </c>
      <c r="AC701" s="15">
        <v>45979</v>
      </c>
      <c r="AD701" s="56"/>
      <c r="AE701" s="56"/>
      <c r="AF701" s="56"/>
      <c r="AG701" s="56"/>
      <c r="AH701" s="56"/>
      <c r="AI701" s="56">
        <v>350</v>
      </c>
      <c r="AJ701" s="56"/>
      <c r="AK701" s="56"/>
      <c r="AL701" s="56">
        <v>100</v>
      </c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5">
        <v>45975</v>
      </c>
      <c r="B702" s="49" t="s">
        <v>68</v>
      </c>
      <c r="C702" s="147" t="s">
        <v>50</v>
      </c>
      <c r="D702" s="27" t="s">
        <v>41</v>
      </c>
      <c r="E702" s="50" t="s">
        <v>219</v>
      </c>
      <c r="F702" s="51" t="str">
        <f>IFERROR(VLOOKUP(E702,#REF!,2,0),"-")</f>
        <v>-</v>
      </c>
      <c r="G702" s="50" t="s">
        <v>24</v>
      </c>
      <c r="H702" s="56" t="s">
        <v>188</v>
      </c>
      <c r="I702" s="56" t="s">
        <v>126</v>
      </c>
      <c r="J702" s="56"/>
      <c r="K702" s="56"/>
      <c r="L702" s="56"/>
      <c r="M702" s="56" t="s">
        <v>59</v>
      </c>
      <c r="N702" s="56">
        <v>40</v>
      </c>
      <c r="O702" s="56"/>
      <c r="P702" s="56"/>
      <c r="Q702" s="56"/>
      <c r="R702" s="56"/>
      <c r="S702" s="56"/>
      <c r="T702" s="56"/>
      <c r="U702" s="56"/>
      <c r="V702" s="56"/>
      <c r="W702" s="56"/>
      <c r="X702" s="57">
        <f t="shared" si="20"/>
        <v>0</v>
      </c>
      <c r="Y702" s="27"/>
      <c r="Z702" s="57">
        <f t="shared" si="21"/>
        <v>0</v>
      </c>
      <c r="AA702" s="56"/>
      <c r="AB702" s="137"/>
      <c r="AC702" s="56"/>
      <c r="AD702" s="56"/>
      <c r="AE702" s="56"/>
      <c r="AF702" s="56"/>
      <c r="AG702" s="56"/>
      <c r="AH702" s="56"/>
      <c r="AI702" s="56">
        <v>700</v>
      </c>
      <c r="AJ702" s="56"/>
      <c r="AK702" s="56"/>
      <c r="AL702" s="56">
        <v>100</v>
      </c>
      <c r="AM702" s="56"/>
      <c r="AN702" s="56"/>
      <c r="AO702" s="56"/>
      <c r="AP702" s="59"/>
      <c r="AQ702" s="60"/>
      <c r="AR702" s="59"/>
      <c r="AS702" s="59"/>
    </row>
    <row r="703" spans="1:45" ht="18.75" customHeight="1">
      <c r="A703" s="15">
        <v>45975</v>
      </c>
      <c r="B703" s="49" t="s">
        <v>211</v>
      </c>
      <c r="C703" s="27" t="s">
        <v>282</v>
      </c>
      <c r="D703" s="27" t="s">
        <v>41</v>
      </c>
      <c r="E703" s="50" t="s">
        <v>1926</v>
      </c>
      <c r="F703" s="51" t="str">
        <f>IFERROR(VLOOKUP(E703,#REF!,2,0),"-")</f>
        <v>-</v>
      </c>
      <c r="G703" s="50" t="s">
        <v>29</v>
      </c>
      <c r="H703" s="56" t="s">
        <v>102</v>
      </c>
      <c r="I703" s="56" t="s">
        <v>1743</v>
      </c>
      <c r="J703" s="56" t="s">
        <v>95</v>
      </c>
      <c r="K703" s="56"/>
      <c r="L703" s="56" t="s">
        <v>2682</v>
      </c>
      <c r="M703" s="56" t="s">
        <v>2687</v>
      </c>
      <c r="N703" s="56">
        <v>40</v>
      </c>
      <c r="O703" s="56"/>
      <c r="P703" s="56">
        <v>1070</v>
      </c>
      <c r="Q703" s="56">
        <v>267.5</v>
      </c>
      <c r="R703" s="56"/>
      <c r="S703" s="56"/>
      <c r="T703" s="56">
        <v>130</v>
      </c>
      <c r="U703" s="56"/>
      <c r="V703" s="56"/>
      <c r="W703" s="56">
        <v>30</v>
      </c>
      <c r="X703" s="57">
        <f t="shared" si="20"/>
        <v>1437.5</v>
      </c>
      <c r="Y703" s="27">
        <v>4000</v>
      </c>
      <c r="Z703" s="57">
        <f t="shared" si="21"/>
        <v>5437.5</v>
      </c>
      <c r="AA703" s="56"/>
      <c r="AB703" s="137"/>
      <c r="AC703" s="56"/>
      <c r="AD703" s="56"/>
      <c r="AE703" s="56"/>
      <c r="AF703" s="56"/>
      <c r="AG703" s="56"/>
      <c r="AH703" s="56"/>
      <c r="AI703" s="56">
        <v>350</v>
      </c>
      <c r="AJ703" s="56"/>
      <c r="AK703" s="56"/>
      <c r="AL703" s="56">
        <v>100</v>
      </c>
      <c r="AM703" s="56"/>
      <c r="AN703" s="56"/>
      <c r="AO703" s="56"/>
      <c r="AP703" s="59"/>
      <c r="AQ703" s="60"/>
      <c r="AR703" s="59"/>
      <c r="AS703" s="59"/>
    </row>
    <row r="704" spans="1:45" ht="18.75" customHeight="1">
      <c r="A704" s="80">
        <v>45975</v>
      </c>
      <c r="B704" s="81" t="s">
        <v>30</v>
      </c>
      <c r="C704" s="82" t="s">
        <v>1915</v>
      </c>
      <c r="D704" s="82" t="s">
        <v>41</v>
      </c>
      <c r="E704" s="83" t="s">
        <v>1916</v>
      </c>
      <c r="F704" s="84" t="str">
        <f>IFERROR(VLOOKUP(E704,#REF!,2,0),"-")</f>
        <v>-</v>
      </c>
      <c r="G704" s="83"/>
      <c r="H704" s="85" t="s">
        <v>2688</v>
      </c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6">
        <f t="shared" si="20"/>
        <v>0</v>
      </c>
      <c r="Y704" s="82"/>
      <c r="Z704" s="86">
        <f t="shared" si="21"/>
        <v>0</v>
      </c>
      <c r="AA704" s="85"/>
      <c r="AB704" s="142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7"/>
      <c r="AQ704" s="88"/>
      <c r="AR704" s="87"/>
      <c r="AS704" s="87"/>
    </row>
    <row r="705" spans="1:45" ht="18.75" customHeight="1">
      <c r="A705" s="15">
        <v>45976</v>
      </c>
      <c r="B705" s="49" t="s">
        <v>42</v>
      </c>
      <c r="C705" s="27" t="s">
        <v>22</v>
      </c>
      <c r="D705" s="27" t="s">
        <v>23</v>
      </c>
      <c r="E705" s="50" t="s">
        <v>207</v>
      </c>
      <c r="F705" s="51" t="str">
        <f>IFERROR(VLOOKUP(E705,#REF!,2,0),"-")</f>
        <v>-</v>
      </c>
      <c r="G705" s="50" t="s">
        <v>35</v>
      </c>
      <c r="H705" s="56" t="s">
        <v>106</v>
      </c>
      <c r="I705" s="56" t="s">
        <v>1823</v>
      </c>
      <c r="J705" s="56" t="s">
        <v>107</v>
      </c>
      <c r="K705" s="56">
        <v>1687</v>
      </c>
      <c r="L705" s="56" t="s">
        <v>2570</v>
      </c>
      <c r="M705" s="56" t="s">
        <v>2689</v>
      </c>
      <c r="N705" s="56">
        <v>40</v>
      </c>
      <c r="O705" s="56"/>
      <c r="P705" s="56">
        <v>1300</v>
      </c>
      <c r="Q705" s="56">
        <v>250</v>
      </c>
      <c r="R705" s="56"/>
      <c r="S705" s="56"/>
      <c r="T705" s="56"/>
      <c r="U705" s="56"/>
      <c r="V705" s="56"/>
      <c r="W705" s="56"/>
      <c r="X705" s="57">
        <f t="shared" si="20"/>
        <v>1550</v>
      </c>
      <c r="Y705" s="27">
        <v>4310</v>
      </c>
      <c r="Z705" s="57">
        <f t="shared" si="21"/>
        <v>5860</v>
      </c>
      <c r="AA705" s="56"/>
      <c r="AB705" s="14" t="s">
        <v>2650</v>
      </c>
      <c r="AC705" s="15">
        <v>45979</v>
      </c>
      <c r="AD705" s="56"/>
      <c r="AE705" s="56"/>
      <c r="AF705" s="56"/>
      <c r="AG705" s="56"/>
      <c r="AH705" s="56"/>
      <c r="AI705" s="56">
        <v>350</v>
      </c>
      <c r="AJ705" s="56"/>
      <c r="AK705" s="56"/>
      <c r="AL705" s="56">
        <v>100</v>
      </c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45976</v>
      </c>
      <c r="B706" s="49" t="s">
        <v>30</v>
      </c>
      <c r="C706" s="27" t="s">
        <v>28</v>
      </c>
      <c r="D706" s="27" t="s">
        <v>23</v>
      </c>
      <c r="E706" s="50" t="s">
        <v>261</v>
      </c>
      <c r="F706" s="51" t="str">
        <f>IFERROR(VLOOKUP(E706,#REF!,2,0),"-")</f>
        <v>-</v>
      </c>
      <c r="G706" s="50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7">
        <f t="shared" si="20"/>
        <v>0</v>
      </c>
      <c r="Y706" s="27"/>
      <c r="Z706" s="57">
        <f t="shared" si="21"/>
        <v>0</v>
      </c>
      <c r="AA706" s="56"/>
      <c r="AB706" s="137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15">
        <v>45976</v>
      </c>
      <c r="B707" s="49" t="s">
        <v>30</v>
      </c>
      <c r="C707" s="27" t="s">
        <v>31</v>
      </c>
      <c r="D707" s="27" t="s">
        <v>23</v>
      </c>
      <c r="E707" s="50" t="s">
        <v>1895</v>
      </c>
      <c r="F707" s="51" t="str">
        <f>IFERROR(VLOOKUP(E707,#REF!,2,0),"-")</f>
        <v>-</v>
      </c>
      <c r="G707" s="50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7">
        <f t="shared" si="20"/>
        <v>0</v>
      </c>
      <c r="Y707" s="27"/>
      <c r="Z707" s="57">
        <f t="shared" si="21"/>
        <v>0</v>
      </c>
      <c r="AA707" s="56"/>
      <c r="AB707" s="137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9"/>
      <c r="AQ707" s="60"/>
      <c r="AR707" s="59"/>
      <c r="AS707" s="59"/>
    </row>
    <row r="708" spans="1:45" ht="18.75" customHeight="1">
      <c r="A708" s="15">
        <v>45976</v>
      </c>
      <c r="B708" s="49" t="s">
        <v>30</v>
      </c>
      <c r="C708" s="27" t="s">
        <v>33</v>
      </c>
      <c r="D708" s="27" t="s">
        <v>23</v>
      </c>
      <c r="E708" s="50" t="s">
        <v>2690</v>
      </c>
      <c r="F708" s="51" t="str">
        <f>IFERROR(VLOOKUP(E708,#REF!,2,0),"-")</f>
        <v>-</v>
      </c>
      <c r="G708" s="50"/>
      <c r="H708" s="135" t="s">
        <v>1917</v>
      </c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7">
        <f t="shared" si="20"/>
        <v>0</v>
      </c>
      <c r="Y708" s="27"/>
      <c r="Z708" s="57">
        <f t="shared" si="21"/>
        <v>0</v>
      </c>
      <c r="AA708" s="56"/>
      <c r="AB708" s="137"/>
      <c r="AC708" s="15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45976</v>
      </c>
      <c r="B709" s="49" t="s">
        <v>30</v>
      </c>
      <c r="C709" s="27" t="s">
        <v>34</v>
      </c>
      <c r="D709" s="27" t="s">
        <v>23</v>
      </c>
      <c r="E709" s="50" t="s">
        <v>75</v>
      </c>
      <c r="F709" s="51" t="str">
        <f>IFERROR(VLOOKUP(E709,#REF!,2,0),"-")</f>
        <v>-</v>
      </c>
      <c r="G709" s="50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7">
        <f t="shared" si="20"/>
        <v>0</v>
      </c>
      <c r="Y709" s="27"/>
      <c r="Z709" s="57">
        <f t="shared" si="21"/>
        <v>0</v>
      </c>
      <c r="AA709" s="56"/>
      <c r="AB709" s="137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45976</v>
      </c>
      <c r="B710" s="49" t="s">
        <v>42</v>
      </c>
      <c r="C710" s="27" t="s">
        <v>36</v>
      </c>
      <c r="D710" s="27" t="s">
        <v>23</v>
      </c>
      <c r="E710" s="50" t="s">
        <v>37</v>
      </c>
      <c r="F710" s="51" t="str">
        <f>IFERROR(VLOOKUP(E710,#REF!,2,0),"-")</f>
        <v>-</v>
      </c>
      <c r="G710" s="50" t="s">
        <v>35</v>
      </c>
      <c r="H710" s="56" t="s">
        <v>106</v>
      </c>
      <c r="I710" s="56" t="s">
        <v>1823</v>
      </c>
      <c r="J710" s="56" t="s">
        <v>107</v>
      </c>
      <c r="K710" s="56">
        <v>1687</v>
      </c>
      <c r="L710" s="56" t="s">
        <v>2570</v>
      </c>
      <c r="M710" s="56" t="s">
        <v>2691</v>
      </c>
      <c r="N710" s="56">
        <v>40</v>
      </c>
      <c r="O710" s="56"/>
      <c r="P710" s="56">
        <v>1300</v>
      </c>
      <c r="Q710" s="56">
        <v>250</v>
      </c>
      <c r="R710" s="56"/>
      <c r="S710" s="56"/>
      <c r="T710" s="56">
        <v>100</v>
      </c>
      <c r="U710" s="56"/>
      <c r="V710" s="56"/>
      <c r="W710" s="56"/>
      <c r="X710" s="57">
        <f t="shared" si="20"/>
        <v>1650</v>
      </c>
      <c r="Y710" s="27">
        <v>4310</v>
      </c>
      <c r="Z710" s="57">
        <f t="shared" si="21"/>
        <v>5960</v>
      </c>
      <c r="AA710" s="56"/>
      <c r="AB710" s="14" t="s">
        <v>2650</v>
      </c>
      <c r="AC710" s="15">
        <v>45979</v>
      </c>
      <c r="AD710" s="56"/>
      <c r="AE710" s="56"/>
      <c r="AF710" s="56"/>
      <c r="AG710" s="56"/>
      <c r="AH710" s="56"/>
      <c r="AI710" s="56">
        <v>350</v>
      </c>
      <c r="AJ710" s="56"/>
      <c r="AK710" s="56"/>
      <c r="AL710" s="56">
        <v>100</v>
      </c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45976</v>
      </c>
      <c r="B711" s="49" t="s">
        <v>30</v>
      </c>
      <c r="C711" s="27" t="s">
        <v>39</v>
      </c>
      <c r="D711" s="27" t="s">
        <v>23</v>
      </c>
      <c r="E711" s="50" t="s">
        <v>151</v>
      </c>
      <c r="F711" s="51" t="str">
        <f>IFERROR(VLOOKUP(E711,#REF!,2,0),"-")</f>
        <v>-</v>
      </c>
      <c r="G711" s="50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7">
        <f t="shared" si="20"/>
        <v>0</v>
      </c>
      <c r="Y711" s="27"/>
      <c r="Z711" s="57">
        <f t="shared" si="21"/>
        <v>0</v>
      </c>
      <c r="AA711" s="56"/>
      <c r="AB711" s="137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45976</v>
      </c>
      <c r="B712" s="49" t="s">
        <v>68</v>
      </c>
      <c r="C712" s="27" t="s">
        <v>52</v>
      </c>
      <c r="D712" s="27" t="s">
        <v>41</v>
      </c>
      <c r="E712" s="50" t="s">
        <v>1876</v>
      </c>
      <c r="F712" s="51" t="str">
        <f>IFERROR(VLOOKUP(E712,#REF!,2,0),"-")</f>
        <v>-</v>
      </c>
      <c r="G712" s="50" t="s">
        <v>24</v>
      </c>
      <c r="H712" s="56" t="s">
        <v>126</v>
      </c>
      <c r="I712" s="56" t="s">
        <v>2692</v>
      </c>
      <c r="J712" s="56"/>
      <c r="K712" s="56"/>
      <c r="L712" s="56"/>
      <c r="M712" s="56" t="s">
        <v>57</v>
      </c>
      <c r="N712" s="56">
        <v>40</v>
      </c>
      <c r="O712" s="56"/>
      <c r="P712" s="56"/>
      <c r="Q712" s="56"/>
      <c r="R712" s="56"/>
      <c r="S712" s="56"/>
      <c r="T712" s="56"/>
      <c r="U712" s="56"/>
      <c r="V712" s="56"/>
      <c r="W712" s="56"/>
      <c r="X712" s="57">
        <f t="shared" si="20"/>
        <v>0</v>
      </c>
      <c r="Y712" s="27"/>
      <c r="Z712" s="57">
        <f t="shared" si="21"/>
        <v>0</v>
      </c>
      <c r="AA712" s="56"/>
      <c r="AB712" s="137"/>
      <c r="AC712" s="56"/>
      <c r="AD712" s="56"/>
      <c r="AE712" s="56"/>
      <c r="AF712" s="56"/>
      <c r="AG712" s="56"/>
      <c r="AH712" s="56"/>
      <c r="AI712" s="56">
        <v>700</v>
      </c>
      <c r="AJ712" s="56"/>
      <c r="AK712" s="56"/>
      <c r="AL712" s="56">
        <v>100</v>
      </c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45976</v>
      </c>
      <c r="B713" s="49" t="s">
        <v>1948</v>
      </c>
      <c r="C713" s="27" t="s">
        <v>44</v>
      </c>
      <c r="D713" s="27" t="s">
        <v>41</v>
      </c>
      <c r="E713" s="50" t="s">
        <v>222</v>
      </c>
      <c r="F713" s="51" t="str">
        <f>IFERROR(VLOOKUP(E713,#REF!,2,0),"-")</f>
        <v>-</v>
      </c>
      <c r="G713" s="50" t="s">
        <v>35</v>
      </c>
      <c r="H713" s="56" t="s">
        <v>252</v>
      </c>
      <c r="I713" s="56" t="s">
        <v>291</v>
      </c>
      <c r="J713" s="56" t="s">
        <v>107</v>
      </c>
      <c r="K713" s="56" t="s">
        <v>2693</v>
      </c>
      <c r="L713" s="56" t="s">
        <v>2694</v>
      </c>
      <c r="M713" s="56" t="s">
        <v>2695</v>
      </c>
      <c r="N713" s="56">
        <v>20</v>
      </c>
      <c r="O713" s="56"/>
      <c r="P713" s="56">
        <v>650</v>
      </c>
      <c r="Q713" s="56">
        <v>250</v>
      </c>
      <c r="R713" s="56"/>
      <c r="S713" s="56"/>
      <c r="T713" s="56">
        <v>100</v>
      </c>
      <c r="U713" s="56"/>
      <c r="V713" s="56"/>
      <c r="W713" s="56"/>
      <c r="X713" s="57">
        <f t="shared" si="20"/>
        <v>1000</v>
      </c>
      <c r="Y713" s="27">
        <v>3900</v>
      </c>
      <c r="Z713" s="57">
        <f t="shared" si="21"/>
        <v>4900</v>
      </c>
      <c r="AA713" s="56"/>
      <c r="AB713" s="14" t="s">
        <v>2696</v>
      </c>
      <c r="AC713" s="15">
        <v>45978</v>
      </c>
      <c r="AD713" s="56"/>
      <c r="AE713" s="56"/>
      <c r="AF713" s="56"/>
      <c r="AG713" s="56"/>
      <c r="AH713" s="56"/>
      <c r="AI713" s="56">
        <v>350</v>
      </c>
      <c r="AJ713" s="56"/>
      <c r="AK713" s="56"/>
      <c r="AL713" s="56">
        <v>100</v>
      </c>
      <c r="AM713" s="56"/>
      <c r="AN713" s="56"/>
      <c r="AO713" s="56"/>
      <c r="AP713" s="59"/>
      <c r="AQ713" s="60"/>
      <c r="AR713" s="59"/>
      <c r="AS713" s="59"/>
    </row>
    <row r="714" spans="1:45" ht="18.75" customHeight="1">
      <c r="A714" s="15">
        <v>45976</v>
      </c>
      <c r="B714" s="49" t="s">
        <v>30</v>
      </c>
      <c r="C714" s="27" t="s">
        <v>46</v>
      </c>
      <c r="D714" s="27" t="s">
        <v>41</v>
      </c>
      <c r="E714" s="50" t="s">
        <v>275</v>
      </c>
      <c r="F714" s="51" t="str">
        <f>IFERROR(VLOOKUP(E714,#REF!,2,0),"-")</f>
        <v>-</v>
      </c>
      <c r="G714" s="50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7">
        <f t="shared" si="20"/>
        <v>0</v>
      </c>
      <c r="Y714" s="27"/>
      <c r="Z714" s="57">
        <f t="shared" si="21"/>
        <v>0</v>
      </c>
      <c r="AA714" s="56"/>
      <c r="AB714" s="137"/>
      <c r="AC714" s="56"/>
      <c r="AD714" s="56"/>
      <c r="AE714" s="56"/>
      <c r="AF714" s="56"/>
      <c r="AG714" s="56"/>
      <c r="AH714" s="56"/>
      <c r="AI714" s="56">
        <v>350</v>
      </c>
      <c r="AJ714" s="56"/>
      <c r="AK714" s="56"/>
      <c r="AL714" s="56">
        <v>100</v>
      </c>
      <c r="AM714" s="56"/>
      <c r="AN714" s="56"/>
      <c r="AO714" s="56"/>
      <c r="AP714" s="59"/>
      <c r="AQ714" s="60"/>
      <c r="AR714" s="59"/>
      <c r="AS714" s="59"/>
    </row>
    <row r="715" spans="1:45" ht="18.75" customHeight="1">
      <c r="A715" s="15">
        <v>45976</v>
      </c>
      <c r="B715" s="49" t="s">
        <v>136</v>
      </c>
      <c r="C715" s="27" t="s">
        <v>47</v>
      </c>
      <c r="D715" s="27" t="s">
        <v>41</v>
      </c>
      <c r="E715" s="50" t="s">
        <v>286</v>
      </c>
      <c r="F715" s="51" t="str">
        <f>IFERROR(VLOOKUP(E715,#REF!,2,0),"-")</f>
        <v>-</v>
      </c>
      <c r="G715" s="50" t="s">
        <v>35</v>
      </c>
      <c r="H715" s="56" t="s">
        <v>111</v>
      </c>
      <c r="I715" s="56" t="s">
        <v>1754</v>
      </c>
      <c r="J715" s="56" t="s">
        <v>186</v>
      </c>
      <c r="K715" s="56"/>
      <c r="L715" s="56" t="s">
        <v>2697</v>
      </c>
      <c r="M715" s="56" t="s">
        <v>2698</v>
      </c>
      <c r="N715" s="56">
        <v>40</v>
      </c>
      <c r="O715" s="56"/>
      <c r="P715" s="56">
        <v>642</v>
      </c>
      <c r="Q715" s="56">
        <v>249.99</v>
      </c>
      <c r="R715" s="56"/>
      <c r="S715" s="56"/>
      <c r="T715" s="56">
        <v>100</v>
      </c>
      <c r="U715" s="56"/>
      <c r="V715" s="56"/>
      <c r="W715" s="56"/>
      <c r="X715" s="57">
        <f t="shared" si="20"/>
        <v>991.99</v>
      </c>
      <c r="Y715" s="27">
        <v>4200</v>
      </c>
      <c r="Z715" s="57">
        <f t="shared" si="21"/>
        <v>5191.99</v>
      </c>
      <c r="AA715" s="56"/>
      <c r="AB715" s="14" t="s">
        <v>2699</v>
      </c>
      <c r="AC715" s="56" t="s">
        <v>2700</v>
      </c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9"/>
      <c r="AQ715" s="60"/>
      <c r="AR715" s="59"/>
      <c r="AS715" s="59"/>
    </row>
    <row r="716" spans="1:45" ht="18.75" customHeight="1">
      <c r="A716" s="15">
        <v>45976</v>
      </c>
      <c r="B716" s="49" t="s">
        <v>30</v>
      </c>
      <c r="C716" s="147" t="s">
        <v>259</v>
      </c>
      <c r="D716" s="27" t="s">
        <v>41</v>
      </c>
      <c r="E716" s="50" t="s">
        <v>2414</v>
      </c>
      <c r="F716" s="51" t="str">
        <f>IFERROR(VLOOKUP(E716,#REF!,2,0),"-")</f>
        <v>-</v>
      </c>
      <c r="G716" s="50"/>
      <c r="H716" s="135" t="s">
        <v>2602</v>
      </c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7">
        <f t="shared" si="20"/>
        <v>0</v>
      </c>
      <c r="Y716" s="27"/>
      <c r="Z716" s="57">
        <f t="shared" si="21"/>
        <v>0</v>
      </c>
      <c r="AA716" s="56"/>
      <c r="AB716" s="137"/>
      <c r="AC716" s="15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9"/>
      <c r="AQ716" s="60"/>
      <c r="AR716" s="59"/>
      <c r="AS716" s="59"/>
    </row>
    <row r="717" spans="1:45" ht="18.75" customHeight="1">
      <c r="A717" s="15">
        <v>45976</v>
      </c>
      <c r="B717" s="49" t="s">
        <v>30</v>
      </c>
      <c r="C717" s="27" t="s">
        <v>54</v>
      </c>
      <c r="D717" s="27" t="s">
        <v>41</v>
      </c>
      <c r="E717" s="50" t="s">
        <v>227</v>
      </c>
      <c r="F717" s="51" t="str">
        <f>IFERROR(VLOOKUP(E717,#REF!,2,0),"-")</f>
        <v>-</v>
      </c>
      <c r="G717" s="50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7">
        <f t="shared" si="20"/>
        <v>0</v>
      </c>
      <c r="Y717" s="27"/>
      <c r="Z717" s="57">
        <f t="shared" si="21"/>
        <v>0</v>
      </c>
      <c r="AA717" s="56"/>
      <c r="AB717" s="137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9"/>
      <c r="AQ717" s="60"/>
      <c r="AR717" s="59"/>
      <c r="AS717" s="59"/>
    </row>
    <row r="718" spans="1:45" ht="18.75" customHeight="1">
      <c r="A718" s="15">
        <v>45976</v>
      </c>
      <c r="B718" s="49" t="s">
        <v>1948</v>
      </c>
      <c r="C718" s="27" t="s">
        <v>56</v>
      </c>
      <c r="D718" s="27" t="s">
        <v>41</v>
      </c>
      <c r="E718" s="50" t="s">
        <v>253</v>
      </c>
      <c r="F718" s="51" t="str">
        <f>IFERROR(VLOOKUP(E718,#REF!,2,0),"-")</f>
        <v>-</v>
      </c>
      <c r="G718" s="50" t="s">
        <v>35</v>
      </c>
      <c r="H718" s="56" t="s">
        <v>252</v>
      </c>
      <c r="I718" s="56" t="s">
        <v>291</v>
      </c>
      <c r="J718" s="56" t="s">
        <v>107</v>
      </c>
      <c r="K718" s="56" t="s">
        <v>2693</v>
      </c>
      <c r="L718" s="56" t="s">
        <v>2694</v>
      </c>
      <c r="M718" s="56" t="s">
        <v>2701</v>
      </c>
      <c r="N718" s="56">
        <v>20</v>
      </c>
      <c r="O718" s="56"/>
      <c r="P718" s="56">
        <v>900</v>
      </c>
      <c r="Q718" s="56"/>
      <c r="R718" s="56"/>
      <c r="S718" s="56"/>
      <c r="T718" s="56">
        <v>100</v>
      </c>
      <c r="U718" s="56"/>
      <c r="V718" s="56"/>
      <c r="W718" s="56"/>
      <c r="X718" s="57">
        <f t="shared" si="20"/>
        <v>1000</v>
      </c>
      <c r="Y718" s="27">
        <v>3900</v>
      </c>
      <c r="Z718" s="57">
        <f t="shared" si="21"/>
        <v>4900</v>
      </c>
      <c r="AA718" s="56"/>
      <c r="AB718" s="14" t="s">
        <v>2696</v>
      </c>
      <c r="AC718" s="15">
        <v>45978</v>
      </c>
      <c r="AD718" s="56"/>
      <c r="AE718" s="56"/>
      <c r="AF718" s="56"/>
      <c r="AG718" s="56"/>
      <c r="AH718" s="56"/>
      <c r="AI718" s="56">
        <v>350</v>
      </c>
      <c r="AJ718" s="56"/>
      <c r="AK718" s="56"/>
      <c r="AL718" s="56">
        <v>100</v>
      </c>
      <c r="AM718" s="56"/>
      <c r="AN718" s="56"/>
      <c r="AO718" s="56"/>
      <c r="AP718" s="59"/>
      <c r="AQ718" s="60"/>
      <c r="AR718" s="59"/>
      <c r="AS718" s="59"/>
    </row>
    <row r="719" spans="1:45" ht="18.75" customHeight="1">
      <c r="A719" s="15">
        <v>45976</v>
      </c>
      <c r="B719" s="49" t="s">
        <v>68</v>
      </c>
      <c r="C719" s="27" t="s">
        <v>78</v>
      </c>
      <c r="D719" s="27" t="s">
        <v>41</v>
      </c>
      <c r="E719" s="50" t="s">
        <v>55</v>
      </c>
      <c r="F719" s="51" t="str">
        <f>IFERROR(VLOOKUP(E719,#REF!,2,0),"-")</f>
        <v>-</v>
      </c>
      <c r="G719" s="50" t="s">
        <v>24</v>
      </c>
      <c r="H719" s="56" t="s">
        <v>126</v>
      </c>
      <c r="I719" s="56" t="s">
        <v>2702</v>
      </c>
      <c r="J719" s="56"/>
      <c r="K719" s="56"/>
      <c r="L719" s="56"/>
      <c r="M719" s="56" t="s">
        <v>197</v>
      </c>
      <c r="N719" s="56">
        <v>40</v>
      </c>
      <c r="O719" s="56"/>
      <c r="P719" s="56"/>
      <c r="Q719" s="56"/>
      <c r="R719" s="56"/>
      <c r="S719" s="56"/>
      <c r="T719" s="56"/>
      <c r="U719" s="56"/>
      <c r="V719" s="56"/>
      <c r="W719" s="56"/>
      <c r="X719" s="57">
        <f t="shared" si="20"/>
        <v>0</v>
      </c>
      <c r="Y719" s="27"/>
      <c r="Z719" s="57">
        <f t="shared" si="21"/>
        <v>0</v>
      </c>
      <c r="AA719" s="56"/>
      <c r="AB719" s="137"/>
      <c r="AC719" s="56"/>
      <c r="AD719" s="56"/>
      <c r="AE719" s="56"/>
      <c r="AF719" s="56"/>
      <c r="AG719" s="56"/>
      <c r="AH719" s="56"/>
      <c r="AI719" s="56">
        <v>700</v>
      </c>
      <c r="AJ719" s="56"/>
      <c r="AK719" s="56"/>
      <c r="AL719" s="56">
        <v>100</v>
      </c>
      <c r="AM719" s="56"/>
      <c r="AN719" s="56"/>
      <c r="AO719" s="56"/>
      <c r="AP719" s="59"/>
      <c r="AQ719" s="60"/>
      <c r="AR719" s="59"/>
      <c r="AS719" s="59"/>
    </row>
    <row r="720" spans="1:45" ht="18.75" customHeight="1">
      <c r="A720" s="15">
        <v>45976</v>
      </c>
      <c r="B720" s="49" t="s">
        <v>70</v>
      </c>
      <c r="C720" s="27" t="s">
        <v>79</v>
      </c>
      <c r="D720" s="27" t="s">
        <v>41</v>
      </c>
      <c r="E720" s="50" t="s">
        <v>53</v>
      </c>
      <c r="F720" s="51" t="str">
        <f>IFERROR(VLOOKUP(E720,#REF!,2,0),"-")</f>
        <v>-</v>
      </c>
      <c r="G720" s="50"/>
      <c r="H720" s="135" t="s">
        <v>2703</v>
      </c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7">
        <f t="shared" si="20"/>
        <v>0</v>
      </c>
      <c r="Y720" s="27"/>
      <c r="Z720" s="57">
        <f t="shared" si="21"/>
        <v>0</v>
      </c>
      <c r="AA720" s="56"/>
      <c r="AB720" s="137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9"/>
      <c r="AQ720" s="60"/>
      <c r="AR720" s="59"/>
      <c r="AS720" s="59"/>
    </row>
    <row r="721" spans="1:45" ht="18.75" customHeight="1">
      <c r="A721" s="15">
        <v>45976</v>
      </c>
      <c r="B721" s="49" t="s">
        <v>42</v>
      </c>
      <c r="C721" s="27" t="s">
        <v>80</v>
      </c>
      <c r="D721" s="27" t="s">
        <v>41</v>
      </c>
      <c r="E721" s="50" t="s">
        <v>258</v>
      </c>
      <c r="F721" s="51" t="str">
        <f>IFERROR(VLOOKUP(E721,#REF!,2,0),"-")</f>
        <v>-</v>
      </c>
      <c r="G721" s="50" t="s">
        <v>35</v>
      </c>
      <c r="H721" s="56" t="s">
        <v>108</v>
      </c>
      <c r="I721" s="56" t="s">
        <v>1752</v>
      </c>
      <c r="J721" s="56" t="s">
        <v>2540</v>
      </c>
      <c r="K721" s="56">
        <v>1764</v>
      </c>
      <c r="L721" s="56" t="s">
        <v>2704</v>
      </c>
      <c r="M721" s="56" t="s">
        <v>2705</v>
      </c>
      <c r="N721" s="56">
        <v>40</v>
      </c>
      <c r="O721" s="56"/>
      <c r="P721" s="56">
        <v>1391</v>
      </c>
      <c r="Q721" s="56">
        <v>267.5</v>
      </c>
      <c r="R721" s="56"/>
      <c r="S721" s="56"/>
      <c r="T721" s="56"/>
      <c r="U721" s="56"/>
      <c r="V721" s="56"/>
      <c r="W721" s="56"/>
      <c r="X721" s="57">
        <f t="shared" si="20"/>
        <v>1658.5</v>
      </c>
      <c r="Y721" s="27">
        <v>4310</v>
      </c>
      <c r="Z721" s="57">
        <f t="shared" si="21"/>
        <v>5968.5</v>
      </c>
      <c r="AA721" s="56"/>
      <c r="AB721" s="14" t="s">
        <v>2706</v>
      </c>
      <c r="AC721" s="15">
        <v>45979</v>
      </c>
      <c r="AD721" s="56"/>
      <c r="AE721" s="56"/>
      <c r="AF721" s="56"/>
      <c r="AG721" s="56"/>
      <c r="AH721" s="56"/>
      <c r="AI721" s="56">
        <v>350</v>
      </c>
      <c r="AJ721" s="56"/>
      <c r="AK721" s="56"/>
      <c r="AL721" s="56">
        <v>100</v>
      </c>
      <c r="AM721" s="56"/>
      <c r="AN721" s="56"/>
      <c r="AO721" s="56"/>
      <c r="AP721" s="59"/>
      <c r="AQ721" s="60"/>
      <c r="AR721" s="59"/>
      <c r="AS721" s="59"/>
    </row>
    <row r="722" spans="1:45" ht="18.75" customHeight="1">
      <c r="A722" s="15">
        <v>45976</v>
      </c>
      <c r="B722" s="49" t="s">
        <v>30</v>
      </c>
      <c r="C722" s="27" t="s">
        <v>81</v>
      </c>
      <c r="D722" s="27" t="s">
        <v>41</v>
      </c>
      <c r="E722" s="50" t="s">
        <v>74</v>
      </c>
      <c r="F722" s="51" t="str">
        <f>IFERROR(VLOOKUP(E722,#REF!,2,0),"-")</f>
        <v>-</v>
      </c>
      <c r="G722" s="50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7">
        <f t="shared" si="20"/>
        <v>0</v>
      </c>
      <c r="Y722" s="27"/>
      <c r="Z722" s="57">
        <f t="shared" si="21"/>
        <v>0</v>
      </c>
      <c r="AA722" s="56"/>
      <c r="AB722" s="137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9"/>
      <c r="AQ722" s="60"/>
      <c r="AR722" s="59"/>
      <c r="AS722" s="59"/>
    </row>
    <row r="723" spans="1:45" ht="18.75" customHeight="1">
      <c r="A723" s="15">
        <v>45976</v>
      </c>
      <c r="B723" s="49" t="s">
        <v>30</v>
      </c>
      <c r="C723" s="27" t="s">
        <v>256</v>
      </c>
      <c r="D723" s="27" t="s">
        <v>41</v>
      </c>
      <c r="E723" s="50" t="s">
        <v>266</v>
      </c>
      <c r="F723" s="51" t="str">
        <f>IFERROR(VLOOKUP(E723,#REF!,2,0),"-")</f>
        <v>-</v>
      </c>
      <c r="G723" s="50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7">
        <f t="shared" si="20"/>
        <v>0</v>
      </c>
      <c r="Y723" s="27"/>
      <c r="Z723" s="57">
        <f t="shared" si="21"/>
        <v>0</v>
      </c>
      <c r="AA723" s="56"/>
      <c r="AB723" s="137"/>
      <c r="AC723" s="15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9"/>
      <c r="AQ723" s="60"/>
      <c r="AR723" s="59"/>
      <c r="AS723" s="59"/>
    </row>
    <row r="724" spans="1:45" ht="18.75" customHeight="1">
      <c r="A724" s="15">
        <v>45976</v>
      </c>
      <c r="B724" s="49" t="s">
        <v>70</v>
      </c>
      <c r="C724" s="147" t="s">
        <v>50</v>
      </c>
      <c r="D724" s="27" t="s">
        <v>41</v>
      </c>
      <c r="E724" s="50" t="s">
        <v>219</v>
      </c>
      <c r="F724" s="51" t="str">
        <f>IFERROR(VLOOKUP(E724,#REF!,2,0),"-")</f>
        <v>-</v>
      </c>
      <c r="G724" s="50"/>
      <c r="H724" s="135" t="s">
        <v>2703</v>
      </c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7">
        <f t="shared" si="20"/>
        <v>0</v>
      </c>
      <c r="Y724" s="27"/>
      <c r="Z724" s="57">
        <f t="shared" si="21"/>
        <v>0</v>
      </c>
      <c r="AA724" s="56"/>
      <c r="AB724" s="137"/>
      <c r="AC724" s="15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9"/>
      <c r="AQ724" s="60"/>
      <c r="AR724" s="59"/>
      <c r="AS724" s="59"/>
    </row>
    <row r="725" spans="1:45" ht="18.75" customHeight="1">
      <c r="A725" s="15">
        <v>45976</v>
      </c>
      <c r="B725" s="49" t="s">
        <v>30</v>
      </c>
      <c r="C725" s="27" t="s">
        <v>282</v>
      </c>
      <c r="D725" s="27" t="s">
        <v>41</v>
      </c>
      <c r="E725" s="50" t="s">
        <v>1926</v>
      </c>
      <c r="F725" s="51" t="str">
        <f>IFERROR(VLOOKUP(E725,#REF!,2,0),"-")</f>
        <v>-</v>
      </c>
      <c r="G725" s="50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7">
        <f t="shared" si="20"/>
        <v>0</v>
      </c>
      <c r="Y725" s="27"/>
      <c r="Z725" s="57">
        <f t="shared" si="21"/>
        <v>0</v>
      </c>
      <c r="AA725" s="56"/>
      <c r="AB725" s="137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9"/>
      <c r="AQ725" s="60"/>
      <c r="AR725" s="59"/>
      <c r="AS725" s="59"/>
    </row>
    <row r="726" spans="1:45" ht="18.75" customHeight="1">
      <c r="A726" s="15">
        <v>45976</v>
      </c>
      <c r="B726" s="49" t="s">
        <v>43</v>
      </c>
      <c r="C726" s="82" t="s">
        <v>1915</v>
      </c>
      <c r="D726" s="82" t="s">
        <v>41</v>
      </c>
      <c r="E726" s="83" t="s">
        <v>1916</v>
      </c>
      <c r="F726" s="84" t="str">
        <f>IFERROR(VLOOKUP(E726,#REF!,2,0),"-")</f>
        <v>-</v>
      </c>
      <c r="G726" s="50"/>
      <c r="H726" s="56" t="s">
        <v>2707</v>
      </c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7">
        <f t="shared" si="20"/>
        <v>0</v>
      </c>
      <c r="Y726" s="27"/>
      <c r="Z726" s="57">
        <f t="shared" si="21"/>
        <v>0</v>
      </c>
      <c r="AA726" s="56"/>
      <c r="AB726" s="137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9"/>
      <c r="AQ726" s="60"/>
      <c r="AR726" s="59"/>
      <c r="AS726" s="59"/>
    </row>
  </sheetData>
  <autoFilter ref="A2:AS726" xr:uid="{00000000-0009-0000-0000-000022000000}"/>
  <conditionalFormatting sqref="B1:B2 A2">
    <cfRule type="containsText" dxfId="36" priority="2" operator="containsText" text="ลา">
      <formula>NOT(ISERROR(SEARCH(("ลา"),(B1))))</formula>
    </cfRule>
    <cfRule type="containsText" dxfId="35" priority="3" operator="containsText" text="รถจอด">
      <formula>NOT(ISERROR(SEARCH(("รถจอด"),(B1))))</formula>
    </cfRule>
    <cfRule type="containsText" dxfId="34" priority="4" operator="containsText" text="รถซ่อม">
      <formula>NOT(ISERROR(SEARCH(("รถซ่อม"),(B1))))</formula>
    </cfRule>
    <cfRule type="notContainsBlanks" dxfId="33" priority="5">
      <formula>LEN(TRIM(B1))&gt;0</formula>
    </cfRule>
    <cfRule type="containsText" dxfId="32" priority="6" operator="containsText" text="วันอาทิตย์">
      <formula>NOT(ISERROR(SEARCH(("วันอาทิตย์"),(B1))))</formula>
    </cfRule>
    <cfRule type="containsText" dxfId="31" priority="7" operator="containsText" text="ต่อเนื่อง">
      <formula>NOT(ISERROR(SEARCH(("ต่อเนื่อง"),(B1))))</formula>
    </cfRule>
  </conditionalFormatting>
  <conditionalFormatting sqref="E1">
    <cfRule type="containsText" dxfId="30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G3:G287 G289:G726 E3:E726 AQ3:AQ726 B3:B726" xr:uid="{00000000-0002-0000-2200-000000000000}">
      <formula1>#REF!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FF"/>
    <outlinePr summaryBelow="0" summaryRight="0"/>
  </sheetPr>
  <dimension ref="A1:AS713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8" customWidth="1"/>
    <col min="7" max="7" width="14" customWidth="1"/>
    <col min="8" max="8" width="20" customWidth="1"/>
    <col min="9" max="9" width="26.28515625" customWidth="1"/>
    <col min="10" max="10" width="18" customWidth="1"/>
    <col min="11" max="11" width="21.85546875" customWidth="1"/>
    <col min="12" max="12" width="23.85546875" customWidth="1"/>
    <col min="13" max="13" width="17.42578125" customWidth="1"/>
    <col min="14" max="14" width="10.7109375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1.710937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1" max="41" width="21.140625" customWidth="1"/>
  </cols>
  <sheetData>
    <row r="1" spans="1:45" ht="18.75" customHeight="1">
      <c r="A1" s="24" t="s">
        <v>64</v>
      </c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 t="shared" ref="P1:T1" si="0">SUBTOTAL(9,P3:P2581)</f>
        <v>360493.94999999995</v>
      </c>
      <c r="Q1" s="19">
        <f t="shared" si="0"/>
        <v>80003.179999999993</v>
      </c>
      <c r="R1" s="19">
        <f t="shared" si="0"/>
        <v>20975.02</v>
      </c>
      <c r="S1" s="25">
        <f t="shared" si="0"/>
        <v>0</v>
      </c>
      <c r="T1" s="19">
        <f t="shared" si="0"/>
        <v>39810</v>
      </c>
      <c r="U1" s="25"/>
      <c r="V1" s="25">
        <f t="shared" ref="V1:W1" si="1">SUBTOTAL(9,V3:V2581)</f>
        <v>8100</v>
      </c>
      <c r="W1" s="26">
        <f t="shared" si="1"/>
        <v>4140.7099999999991</v>
      </c>
      <c r="X1" s="27"/>
      <c r="Y1" s="19">
        <f t="shared" ref="Y1:AA1" si="2">SUBTOTAL(9,Y3:Y2581)</f>
        <v>1659436</v>
      </c>
      <c r="Z1" s="18">
        <f t="shared" si="2"/>
        <v>2170538.9400000004</v>
      </c>
      <c r="AA1" s="19">
        <f t="shared" si="2"/>
        <v>31250</v>
      </c>
      <c r="AB1" s="28"/>
      <c r="AC1" s="19"/>
      <c r="AD1" s="19"/>
      <c r="AE1" s="19"/>
      <c r="AF1" s="19"/>
      <c r="AG1" s="19"/>
      <c r="AH1" s="19"/>
      <c r="AI1" s="26">
        <f>SUBTOTAL(9,AI3:AI2581)</f>
        <v>129425</v>
      </c>
      <c r="AJ1" s="19"/>
      <c r="AK1" s="19"/>
      <c r="AL1" s="26">
        <f>SUBTOTAL(9,AL3:AL2581)</f>
        <v>38300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65</v>
      </c>
      <c r="B2" s="32" t="s">
        <v>302</v>
      </c>
      <c r="C2" s="32" t="s">
        <v>77</v>
      </c>
      <c r="D2" s="32" t="s">
        <v>0</v>
      </c>
      <c r="E2" s="33" t="s">
        <v>1</v>
      </c>
      <c r="F2" s="32" t="s">
        <v>2</v>
      </c>
      <c r="G2" s="34" t="s">
        <v>3</v>
      </c>
      <c r="H2" s="35" t="s">
        <v>91</v>
      </c>
      <c r="I2" s="35" t="s">
        <v>92</v>
      </c>
      <c r="J2" s="35" t="s">
        <v>93</v>
      </c>
      <c r="K2" s="37" t="s">
        <v>148</v>
      </c>
      <c r="L2" s="37" t="s">
        <v>218</v>
      </c>
      <c r="M2" s="35" t="s">
        <v>4</v>
      </c>
      <c r="N2" s="38" t="s">
        <v>5</v>
      </c>
      <c r="O2" s="39" t="s">
        <v>168</v>
      </c>
      <c r="P2" s="40" t="s">
        <v>6</v>
      </c>
      <c r="Q2" s="40" t="s">
        <v>7</v>
      </c>
      <c r="R2" s="40" t="s">
        <v>94</v>
      </c>
      <c r="S2" s="40" t="s">
        <v>161</v>
      </c>
      <c r="T2" s="40" t="s">
        <v>8</v>
      </c>
      <c r="U2" s="40" t="s">
        <v>276</v>
      </c>
      <c r="V2" s="40" t="s">
        <v>40</v>
      </c>
      <c r="W2" s="37" t="s">
        <v>191</v>
      </c>
      <c r="X2" s="40" t="s">
        <v>277</v>
      </c>
      <c r="Y2" s="40" t="s">
        <v>10</v>
      </c>
      <c r="Z2" s="41" t="s">
        <v>11</v>
      </c>
      <c r="AA2" s="40" t="s">
        <v>190</v>
      </c>
      <c r="AB2" s="37" t="s">
        <v>12</v>
      </c>
      <c r="AC2" s="42" t="s">
        <v>13</v>
      </c>
      <c r="AD2" s="43" t="s">
        <v>14</v>
      </c>
      <c r="AE2" s="43" t="s">
        <v>15</v>
      </c>
      <c r="AF2" s="43" t="s">
        <v>16</v>
      </c>
      <c r="AG2" s="43" t="s">
        <v>17</v>
      </c>
      <c r="AH2" s="43" t="s">
        <v>66</v>
      </c>
      <c r="AI2" s="44" t="s">
        <v>18</v>
      </c>
      <c r="AJ2" s="44" t="s">
        <v>86</v>
      </c>
      <c r="AK2" s="44" t="s">
        <v>9</v>
      </c>
      <c r="AL2" s="44" t="s">
        <v>251</v>
      </c>
      <c r="AM2" s="44" t="s">
        <v>19</v>
      </c>
      <c r="AN2" s="44" t="s">
        <v>201</v>
      </c>
      <c r="AO2" s="37" t="s">
        <v>20</v>
      </c>
      <c r="AP2" s="45" t="s">
        <v>220</v>
      </c>
      <c r="AQ2" s="46" t="s">
        <v>303</v>
      </c>
      <c r="AR2" s="47"/>
      <c r="AS2" s="48"/>
    </row>
    <row r="3" spans="1:45" ht="18.75" customHeight="1">
      <c r="A3" s="15">
        <v>45977</v>
      </c>
      <c r="B3" s="49" t="s">
        <v>30</v>
      </c>
      <c r="C3" s="27" t="s">
        <v>22</v>
      </c>
      <c r="D3" s="27" t="s">
        <v>23</v>
      </c>
      <c r="E3" s="50" t="s">
        <v>207</v>
      </c>
      <c r="F3" s="51" t="str">
        <f>IFERROR(VLOOKUP(E3,#REF!,2,0),"-")</f>
        <v>-</v>
      </c>
      <c r="G3" s="52"/>
      <c r="H3" s="112"/>
      <c r="I3" s="112"/>
      <c r="J3" s="113"/>
      <c r="K3" s="113"/>
      <c r="L3" s="113"/>
      <c r="M3" s="113"/>
      <c r="N3" s="113"/>
      <c r="O3" s="56"/>
      <c r="P3" s="56"/>
      <c r="Q3" s="56"/>
      <c r="R3" s="56"/>
      <c r="S3" s="56"/>
      <c r="T3" s="56"/>
      <c r="U3" s="56"/>
      <c r="V3" s="56"/>
      <c r="W3" s="56"/>
      <c r="X3" s="57">
        <f t="shared" ref="X3:X66" si="3">SUM(P3:V3)-W3</f>
        <v>0</v>
      </c>
      <c r="Y3" s="27"/>
      <c r="Z3" s="57">
        <f t="shared" ref="Z3:Z173" si="4">SUM(X3:Y3)</f>
        <v>0</v>
      </c>
      <c r="AA3" s="56"/>
      <c r="AB3" s="148"/>
      <c r="AC3" s="101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45977</v>
      </c>
      <c r="B4" s="49" t="s">
        <v>30</v>
      </c>
      <c r="C4" s="27" t="s">
        <v>28</v>
      </c>
      <c r="D4" s="27" t="s">
        <v>23</v>
      </c>
      <c r="E4" s="50" t="s">
        <v>261</v>
      </c>
      <c r="F4" s="149" t="str">
        <f>IFERROR(VLOOKUP(E4,#REF!,2,0),"-")</f>
        <v>-</v>
      </c>
      <c r="G4" s="64"/>
      <c r="H4" s="112"/>
      <c r="I4" s="112"/>
      <c r="J4" s="115"/>
      <c r="K4" s="115"/>
      <c r="L4" s="115"/>
      <c r="M4" s="115"/>
      <c r="N4" s="115"/>
      <c r="O4" s="56"/>
      <c r="P4" s="56"/>
      <c r="Q4" s="56"/>
      <c r="R4" s="56"/>
      <c r="S4" s="56"/>
      <c r="T4" s="56"/>
      <c r="U4" s="56"/>
      <c r="V4" s="56"/>
      <c r="W4" s="56"/>
      <c r="X4" s="57">
        <f t="shared" si="3"/>
        <v>0</v>
      </c>
      <c r="Y4" s="27"/>
      <c r="Z4" s="57">
        <f t="shared" si="4"/>
        <v>0</v>
      </c>
      <c r="AA4" s="56"/>
      <c r="AB4" s="148"/>
      <c r="AC4" s="101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45977</v>
      </c>
      <c r="B5" s="49" t="s">
        <v>30</v>
      </c>
      <c r="C5" s="27" t="s">
        <v>31</v>
      </c>
      <c r="D5" s="27" t="s">
        <v>23</v>
      </c>
      <c r="E5" s="50" t="s">
        <v>1895</v>
      </c>
      <c r="F5" s="51" t="str">
        <f>IFERROR(VLOOKUP(E5,#REF!,2,0),"-")</f>
        <v>-</v>
      </c>
      <c r="G5" s="64"/>
      <c r="H5" s="56"/>
      <c r="I5" s="112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7">
        <f t="shared" si="3"/>
        <v>0</v>
      </c>
      <c r="Y5" s="27"/>
      <c r="Z5" s="57">
        <f t="shared" si="4"/>
        <v>0</v>
      </c>
      <c r="AA5" s="56"/>
      <c r="AB5" s="105"/>
      <c r="AC5" s="101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45977</v>
      </c>
      <c r="B6" s="49" t="s">
        <v>30</v>
      </c>
      <c r="C6" s="27" t="s">
        <v>33</v>
      </c>
      <c r="D6" s="27" t="s">
        <v>23</v>
      </c>
      <c r="E6" s="50" t="s">
        <v>2690</v>
      </c>
      <c r="F6" s="51" t="str">
        <f>IFERROR(VLOOKUP(E6,#REF!,2,0),"-")</f>
        <v>-</v>
      </c>
      <c r="G6" s="64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7">
        <f t="shared" si="3"/>
        <v>0</v>
      </c>
      <c r="Y6" s="27"/>
      <c r="Z6" s="57">
        <f t="shared" si="4"/>
        <v>0</v>
      </c>
      <c r="AA6" s="56"/>
      <c r="AB6" s="105"/>
      <c r="AC6" s="101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45977</v>
      </c>
      <c r="B7" s="49" t="s">
        <v>30</v>
      </c>
      <c r="C7" s="27" t="s">
        <v>34</v>
      </c>
      <c r="D7" s="27" t="s">
        <v>23</v>
      </c>
      <c r="E7" s="50" t="s">
        <v>75</v>
      </c>
      <c r="F7" s="51" t="str">
        <f>IFERROR(VLOOKUP(E7,#REF!,2,0),"-")</f>
        <v>-</v>
      </c>
      <c r="G7" s="64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7">
        <f t="shared" si="3"/>
        <v>0</v>
      </c>
      <c r="Y7" s="27"/>
      <c r="Z7" s="57">
        <f t="shared" si="4"/>
        <v>0</v>
      </c>
      <c r="AA7" s="56"/>
      <c r="AB7" s="105"/>
      <c r="AC7" s="101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45977</v>
      </c>
      <c r="B8" s="49" t="s">
        <v>30</v>
      </c>
      <c r="C8" s="27" t="s">
        <v>36</v>
      </c>
      <c r="D8" s="27" t="s">
        <v>23</v>
      </c>
      <c r="E8" s="50" t="s">
        <v>37</v>
      </c>
      <c r="F8" s="51" t="str">
        <f>IFERROR(VLOOKUP(E8,#REF!,2,0),"-")</f>
        <v>-</v>
      </c>
      <c r="G8" s="64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7">
        <f t="shared" si="3"/>
        <v>0</v>
      </c>
      <c r="Y8" s="27"/>
      <c r="Z8" s="57">
        <f t="shared" si="4"/>
        <v>0</v>
      </c>
      <c r="AA8" s="56"/>
      <c r="AB8" s="105"/>
      <c r="AC8" s="101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45977</v>
      </c>
      <c r="B9" s="49" t="s">
        <v>30</v>
      </c>
      <c r="C9" s="27" t="s">
        <v>39</v>
      </c>
      <c r="D9" s="27" t="s">
        <v>23</v>
      </c>
      <c r="E9" s="50" t="s">
        <v>151</v>
      </c>
      <c r="F9" s="51" t="str">
        <f>IFERROR(VLOOKUP(E9,#REF!,2,0),"-")</f>
        <v>-</v>
      </c>
      <c r="G9" s="64"/>
      <c r="H9" s="56"/>
      <c r="I9" s="112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>
        <f t="shared" si="3"/>
        <v>0</v>
      </c>
      <c r="Y9" s="27"/>
      <c r="Z9" s="57">
        <f t="shared" si="4"/>
        <v>0</v>
      </c>
      <c r="AA9" s="56"/>
      <c r="AB9" s="105"/>
      <c r="AC9" s="101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45977</v>
      </c>
      <c r="B10" s="49" t="s">
        <v>30</v>
      </c>
      <c r="C10" s="27" t="s">
        <v>52</v>
      </c>
      <c r="D10" s="27" t="s">
        <v>41</v>
      </c>
      <c r="E10" s="50" t="s">
        <v>1876</v>
      </c>
      <c r="F10" s="51" t="str">
        <f>IFERROR(VLOOKUP(E10,#REF!,2,0),"-")</f>
        <v>-</v>
      </c>
      <c r="G10" s="64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7">
        <f t="shared" si="3"/>
        <v>0</v>
      </c>
      <c r="Y10" s="27"/>
      <c r="Z10" s="57">
        <f t="shared" si="4"/>
        <v>0</v>
      </c>
      <c r="AA10" s="56"/>
      <c r="AB10" s="105"/>
      <c r="AC10" s="101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45977</v>
      </c>
      <c r="B11" s="49" t="s">
        <v>30</v>
      </c>
      <c r="C11" s="27" t="s">
        <v>44</v>
      </c>
      <c r="D11" s="27" t="s">
        <v>41</v>
      </c>
      <c r="E11" s="50" t="s">
        <v>222</v>
      </c>
      <c r="F11" s="51" t="str">
        <f>IFERROR(VLOOKUP(E11,#REF!,2,0),"-")</f>
        <v>-</v>
      </c>
      <c r="G11" s="64"/>
      <c r="H11" s="112"/>
      <c r="I11" s="112"/>
      <c r="J11" s="115"/>
      <c r="K11" s="11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7">
        <f t="shared" si="3"/>
        <v>0</v>
      </c>
      <c r="Y11" s="27"/>
      <c r="Z11" s="57">
        <f t="shared" si="4"/>
        <v>0</v>
      </c>
      <c r="AA11" s="56"/>
      <c r="AB11" s="105"/>
      <c r="AC11" s="101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9"/>
      <c r="AQ11" s="60"/>
      <c r="AR11" s="59"/>
      <c r="AS11" s="59"/>
    </row>
    <row r="12" spans="1:45" ht="18.75" customHeight="1">
      <c r="A12" s="15">
        <v>45977</v>
      </c>
      <c r="B12" s="49" t="s">
        <v>30</v>
      </c>
      <c r="C12" s="27" t="s">
        <v>46</v>
      </c>
      <c r="D12" s="27" t="s">
        <v>41</v>
      </c>
      <c r="E12" s="50" t="s">
        <v>275</v>
      </c>
      <c r="F12" s="51" t="str">
        <f>IFERROR(VLOOKUP(E12,#REF!,2,0),"-")</f>
        <v>-</v>
      </c>
      <c r="G12" s="64"/>
      <c r="H12" s="112"/>
      <c r="I12" s="112"/>
      <c r="J12" s="115"/>
      <c r="K12" s="115"/>
      <c r="L12" s="56"/>
      <c r="M12" s="115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7">
        <f t="shared" si="3"/>
        <v>0</v>
      </c>
      <c r="Y12" s="27"/>
      <c r="Z12" s="57">
        <f t="shared" si="4"/>
        <v>0</v>
      </c>
      <c r="AA12" s="56"/>
      <c r="AB12" s="105"/>
      <c r="AC12" s="101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45977</v>
      </c>
      <c r="B13" s="49" t="s">
        <v>30</v>
      </c>
      <c r="C13" s="27" t="s">
        <v>47</v>
      </c>
      <c r="D13" s="27" t="s">
        <v>41</v>
      </c>
      <c r="E13" s="50" t="s">
        <v>286</v>
      </c>
      <c r="F13" s="51" t="str">
        <f>IFERROR(VLOOKUP(E13,#REF!,2,0),"-")</f>
        <v>-</v>
      </c>
      <c r="G13" s="64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7">
        <f t="shared" si="3"/>
        <v>0</v>
      </c>
      <c r="Y13" s="27"/>
      <c r="Z13" s="57">
        <f t="shared" si="4"/>
        <v>0</v>
      </c>
      <c r="AA13" s="56"/>
      <c r="AB13" s="105"/>
      <c r="AC13" s="101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45977</v>
      </c>
      <c r="B14" s="49" t="s">
        <v>30</v>
      </c>
      <c r="C14" s="27" t="s">
        <v>50</v>
      </c>
      <c r="D14" s="27" t="s">
        <v>41</v>
      </c>
      <c r="E14" s="50" t="s">
        <v>2414</v>
      </c>
      <c r="F14" s="51" t="str">
        <f>IFERROR(VLOOKUP(E14,#REF!,2,0),"-")</f>
        <v>-</v>
      </c>
      <c r="G14" s="64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7">
        <f t="shared" si="3"/>
        <v>0</v>
      </c>
      <c r="Y14" s="27"/>
      <c r="Z14" s="57">
        <f t="shared" si="4"/>
        <v>0</v>
      </c>
      <c r="AA14" s="56"/>
      <c r="AB14" s="105"/>
      <c r="AC14" s="101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45977</v>
      </c>
      <c r="B15" s="49" t="s">
        <v>30</v>
      </c>
      <c r="C15" s="27" t="s">
        <v>54</v>
      </c>
      <c r="D15" s="27" t="s">
        <v>41</v>
      </c>
      <c r="E15" s="50" t="s">
        <v>227</v>
      </c>
      <c r="F15" s="51" t="str">
        <f>IFERROR(VLOOKUP(E15,#REF!,2,0),"-")</f>
        <v>-</v>
      </c>
      <c r="G15" s="64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7">
        <f t="shared" si="3"/>
        <v>0</v>
      </c>
      <c r="Y15" s="27"/>
      <c r="Z15" s="57">
        <f t="shared" si="4"/>
        <v>0</v>
      </c>
      <c r="AA15" s="56"/>
      <c r="AB15" s="105"/>
      <c r="AC15" s="105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45977</v>
      </c>
      <c r="B16" s="49" t="s">
        <v>30</v>
      </c>
      <c r="C16" s="27" t="s">
        <v>56</v>
      </c>
      <c r="D16" s="27" t="s">
        <v>41</v>
      </c>
      <c r="E16" s="50" t="s">
        <v>253</v>
      </c>
      <c r="F16" s="51" t="str">
        <f>IFERROR(VLOOKUP(E16,#REF!,2,0),"-")</f>
        <v>-</v>
      </c>
      <c r="G16" s="64"/>
      <c r="H16" s="56"/>
      <c r="I16" s="133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7">
        <f t="shared" si="3"/>
        <v>0</v>
      </c>
      <c r="Y16" s="27"/>
      <c r="Z16" s="57">
        <f t="shared" si="4"/>
        <v>0</v>
      </c>
      <c r="AA16" s="56"/>
      <c r="AB16" s="148"/>
      <c r="AC16" s="101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45977</v>
      </c>
      <c r="B17" s="49" t="s">
        <v>30</v>
      </c>
      <c r="C17" s="27" t="s">
        <v>78</v>
      </c>
      <c r="D17" s="27" t="s">
        <v>41</v>
      </c>
      <c r="E17" s="50" t="s">
        <v>55</v>
      </c>
      <c r="F17" s="51" t="str">
        <f>IFERROR(VLOOKUP(E17,#REF!,2,0),"-")</f>
        <v>-</v>
      </c>
      <c r="G17" s="64"/>
      <c r="H17" s="56"/>
      <c r="I17" s="133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7">
        <f t="shared" si="3"/>
        <v>0</v>
      </c>
      <c r="Y17" s="27"/>
      <c r="Z17" s="57">
        <f t="shared" si="4"/>
        <v>0</v>
      </c>
      <c r="AA17" s="56"/>
      <c r="AB17" s="148"/>
      <c r="AC17" s="105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45977</v>
      </c>
      <c r="B18" s="49" t="s">
        <v>30</v>
      </c>
      <c r="C18" s="27" t="s">
        <v>79</v>
      </c>
      <c r="D18" s="27" t="s">
        <v>41</v>
      </c>
      <c r="E18" s="50" t="s">
        <v>53</v>
      </c>
      <c r="F18" s="51" t="str">
        <f>IFERROR(VLOOKUP(E18,#REF!,2,0),"-")</f>
        <v>-</v>
      </c>
      <c r="G18" s="64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7">
        <f t="shared" si="3"/>
        <v>0</v>
      </c>
      <c r="Y18" s="27"/>
      <c r="Z18" s="57">
        <f t="shared" si="4"/>
        <v>0</v>
      </c>
      <c r="AA18" s="56"/>
      <c r="AB18" s="105"/>
      <c r="AC18" s="101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45977</v>
      </c>
      <c r="B19" s="49" t="s">
        <v>30</v>
      </c>
      <c r="C19" s="27" t="s">
        <v>80</v>
      </c>
      <c r="D19" s="27" t="s">
        <v>41</v>
      </c>
      <c r="E19" s="50" t="s">
        <v>258</v>
      </c>
      <c r="F19" s="51" t="str">
        <f>IFERROR(VLOOKUP(E19,#REF!,2,0),"-")</f>
        <v>-</v>
      </c>
      <c r="G19" s="64"/>
      <c r="H19" s="112"/>
      <c r="I19" s="112"/>
      <c r="J19" s="115"/>
      <c r="K19" s="11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7">
        <f t="shared" si="3"/>
        <v>0</v>
      </c>
      <c r="Y19" s="27"/>
      <c r="Z19" s="57">
        <f t="shared" si="4"/>
        <v>0</v>
      </c>
      <c r="AA19" s="56"/>
      <c r="AB19" s="148"/>
      <c r="AC19" s="101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45977</v>
      </c>
      <c r="B20" s="49" t="s">
        <v>30</v>
      </c>
      <c r="C20" s="27" t="s">
        <v>81</v>
      </c>
      <c r="D20" s="27" t="s">
        <v>41</v>
      </c>
      <c r="E20" s="50" t="s">
        <v>74</v>
      </c>
      <c r="F20" s="51" t="str">
        <f>IFERROR(VLOOKUP(E20,#REF!,2,0),"-")</f>
        <v>-</v>
      </c>
      <c r="G20" s="64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7">
        <f t="shared" si="3"/>
        <v>0</v>
      </c>
      <c r="Y20" s="27"/>
      <c r="Z20" s="57">
        <f t="shared" si="4"/>
        <v>0</v>
      </c>
      <c r="AA20" s="56"/>
      <c r="AB20" s="105"/>
      <c r="AC20" s="101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45977</v>
      </c>
      <c r="B21" s="49" t="s">
        <v>30</v>
      </c>
      <c r="C21" s="27" t="s">
        <v>256</v>
      </c>
      <c r="D21" s="27" t="s">
        <v>41</v>
      </c>
      <c r="E21" s="50" t="s">
        <v>266</v>
      </c>
      <c r="F21" s="51" t="str">
        <f>IFERROR(VLOOKUP(E21,#REF!,2,0),"-")</f>
        <v>-</v>
      </c>
      <c r="G21" s="64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7">
        <f t="shared" si="3"/>
        <v>0</v>
      </c>
      <c r="Y21" s="27"/>
      <c r="Z21" s="57">
        <f t="shared" si="4"/>
        <v>0</v>
      </c>
      <c r="AA21" s="56"/>
      <c r="AB21" s="148"/>
      <c r="AC21" s="101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45977</v>
      </c>
      <c r="B22" s="49" t="s">
        <v>30</v>
      </c>
      <c r="C22" s="150" t="s">
        <v>259</v>
      </c>
      <c r="D22" s="27" t="s">
        <v>41</v>
      </c>
      <c r="E22" s="50" t="s">
        <v>219</v>
      </c>
      <c r="F22" s="51" t="str">
        <f>IFERROR(VLOOKUP(E22,#REF!,2,0),"-")</f>
        <v>-</v>
      </c>
      <c r="G22" s="64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V22" s="56"/>
      <c r="W22" s="56"/>
      <c r="X22" s="57">
        <f t="shared" si="3"/>
        <v>0</v>
      </c>
      <c r="Y22" s="27"/>
      <c r="Z22" s="57">
        <f t="shared" si="4"/>
        <v>0</v>
      </c>
      <c r="AA22" s="56"/>
      <c r="AB22" s="148"/>
      <c r="AC22" s="101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45977</v>
      </c>
      <c r="B23" s="49" t="s">
        <v>30</v>
      </c>
      <c r="C23" s="27" t="s">
        <v>282</v>
      </c>
      <c r="D23" s="27" t="s">
        <v>41</v>
      </c>
      <c r="E23" s="50" t="s">
        <v>1926</v>
      </c>
      <c r="F23" s="51" t="str">
        <f>IFERROR(VLOOKUP(E23,#REF!,2,0),"-")</f>
        <v>-</v>
      </c>
      <c r="G23" s="64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V23" s="56"/>
      <c r="W23" s="56"/>
      <c r="X23" s="57">
        <f t="shared" si="3"/>
        <v>0</v>
      </c>
      <c r="Y23" s="27"/>
      <c r="Z23" s="57">
        <f t="shared" si="4"/>
        <v>0</v>
      </c>
      <c r="AA23" s="56"/>
      <c r="AB23" s="105"/>
      <c r="AC23" s="101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80">
        <v>45977</v>
      </c>
      <c r="B24" s="81" t="s">
        <v>30</v>
      </c>
      <c r="C24" s="82" t="s">
        <v>1915</v>
      </c>
      <c r="D24" s="82" t="s">
        <v>41</v>
      </c>
      <c r="E24" s="83" t="s">
        <v>32</v>
      </c>
      <c r="F24" s="84" t="str">
        <f>IFERROR(VLOOKUP(E24,#REF!,2,0),"-")</f>
        <v>-</v>
      </c>
      <c r="G24" s="151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7"/>
      <c r="V24" s="85"/>
      <c r="W24" s="85"/>
      <c r="X24" s="86">
        <f t="shared" si="3"/>
        <v>0</v>
      </c>
      <c r="Y24" s="82"/>
      <c r="Z24" s="86">
        <f t="shared" si="4"/>
        <v>0</v>
      </c>
      <c r="AA24" s="85"/>
      <c r="AB24" s="127"/>
      <c r="AC24" s="127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7"/>
      <c r="AQ24" s="88"/>
      <c r="AR24" s="87"/>
      <c r="AS24" s="87"/>
    </row>
    <row r="25" spans="1:45" ht="18.75" customHeight="1">
      <c r="A25" s="67">
        <v>45978</v>
      </c>
      <c r="B25" s="49" t="s">
        <v>30</v>
      </c>
      <c r="C25" s="27" t="s">
        <v>22</v>
      </c>
      <c r="D25" s="27" t="s">
        <v>23</v>
      </c>
      <c r="E25" s="50" t="s">
        <v>207</v>
      </c>
      <c r="F25" s="51" t="str">
        <f>IFERROR(VLOOKUP(E25,#REF!,2,0),"-")</f>
        <v>-</v>
      </c>
      <c r="G25" s="70"/>
      <c r="H25" s="73"/>
      <c r="I25" s="73"/>
      <c r="J25" s="56"/>
      <c r="K25" s="56"/>
      <c r="L25" s="56"/>
      <c r="M25" s="73"/>
      <c r="N25" s="73"/>
      <c r="O25" s="73"/>
      <c r="P25" s="73"/>
      <c r="Q25" s="73"/>
      <c r="R25" s="73"/>
      <c r="S25" s="73"/>
      <c r="T25" s="73"/>
      <c r="U25" s="56"/>
      <c r="V25" s="73"/>
      <c r="W25" s="73"/>
      <c r="X25" s="57">
        <f t="shared" si="3"/>
        <v>0</v>
      </c>
      <c r="Y25" s="69"/>
      <c r="Z25" s="57">
        <f t="shared" si="4"/>
        <v>0</v>
      </c>
      <c r="AA25" s="73"/>
      <c r="AB25" s="152"/>
      <c r="AC25" s="15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5"/>
      <c r="AQ25" s="76"/>
      <c r="AR25" s="75"/>
      <c r="AS25" s="75"/>
    </row>
    <row r="26" spans="1:45" ht="18.75" customHeight="1">
      <c r="A26" s="15">
        <v>45978</v>
      </c>
      <c r="B26" s="49" t="s">
        <v>211</v>
      </c>
      <c r="C26" s="27" t="s">
        <v>28</v>
      </c>
      <c r="D26" s="27" t="s">
        <v>23</v>
      </c>
      <c r="E26" s="50" t="s">
        <v>261</v>
      </c>
      <c r="F26" s="51" t="str">
        <f>IFERROR(VLOOKUP(E26,#REF!,2,0),"-")</f>
        <v>-</v>
      </c>
      <c r="G26" s="50" t="s">
        <v>29</v>
      </c>
      <c r="H26" s="112" t="s">
        <v>118</v>
      </c>
      <c r="I26" s="112" t="s">
        <v>1743</v>
      </c>
      <c r="J26" s="115" t="s">
        <v>252</v>
      </c>
      <c r="K26" s="115"/>
      <c r="L26" s="138" t="s">
        <v>2708</v>
      </c>
      <c r="M26" s="56" t="s">
        <v>2709</v>
      </c>
      <c r="N26" s="56">
        <v>40</v>
      </c>
      <c r="O26" s="56"/>
      <c r="P26" s="56">
        <v>856</v>
      </c>
      <c r="Q26" s="56">
        <v>249.99</v>
      </c>
      <c r="R26" s="56"/>
      <c r="S26" s="56"/>
      <c r="T26" s="56">
        <v>130</v>
      </c>
      <c r="U26" s="56"/>
      <c r="V26" s="56"/>
      <c r="W26" s="56"/>
      <c r="X26" s="57">
        <f t="shared" si="3"/>
        <v>1235.99</v>
      </c>
      <c r="Y26" s="27">
        <v>4000</v>
      </c>
      <c r="Z26" s="57">
        <f t="shared" si="4"/>
        <v>5235.99</v>
      </c>
      <c r="AA26" s="56"/>
      <c r="AB26" s="105"/>
      <c r="AC26" s="101"/>
      <c r="AD26" s="56"/>
      <c r="AE26" s="56"/>
      <c r="AF26" s="56"/>
      <c r="AG26" s="56"/>
      <c r="AH26" s="56"/>
      <c r="AI26" s="56">
        <v>350</v>
      </c>
      <c r="AJ26" s="56"/>
      <c r="AK26" s="56"/>
      <c r="AL26" s="56">
        <v>100</v>
      </c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15">
        <v>45978</v>
      </c>
      <c r="B27" s="49" t="s">
        <v>42</v>
      </c>
      <c r="C27" s="27" t="s">
        <v>31</v>
      </c>
      <c r="D27" s="27" t="s">
        <v>23</v>
      </c>
      <c r="E27" s="50" t="s">
        <v>1895</v>
      </c>
      <c r="F27" s="51" t="str">
        <f>IFERROR(VLOOKUP(E27,#REF!,2,0),"-")</f>
        <v>-</v>
      </c>
      <c r="G27" s="50" t="s">
        <v>35</v>
      </c>
      <c r="H27" s="112" t="s">
        <v>106</v>
      </c>
      <c r="I27" s="112" t="s">
        <v>1823</v>
      </c>
      <c r="J27" s="115" t="s">
        <v>107</v>
      </c>
      <c r="K27" s="56">
        <v>1687</v>
      </c>
      <c r="L27" s="56" t="s">
        <v>2570</v>
      </c>
      <c r="M27" s="56" t="s">
        <v>2710</v>
      </c>
      <c r="N27" s="56">
        <v>40</v>
      </c>
      <c r="O27" s="56"/>
      <c r="P27" s="56">
        <v>1300</v>
      </c>
      <c r="Q27" s="56">
        <v>250</v>
      </c>
      <c r="R27" s="56"/>
      <c r="S27" s="56"/>
      <c r="T27" s="56">
        <v>100</v>
      </c>
      <c r="U27" s="56"/>
      <c r="V27" s="56"/>
      <c r="W27" s="56"/>
      <c r="X27" s="57">
        <f t="shared" si="3"/>
        <v>1650</v>
      </c>
      <c r="Y27" s="27">
        <v>4310</v>
      </c>
      <c r="Z27" s="57">
        <f t="shared" si="4"/>
        <v>5960</v>
      </c>
      <c r="AA27" s="56"/>
      <c r="AB27" s="154" t="s">
        <v>2711</v>
      </c>
      <c r="AC27" s="101">
        <v>45982</v>
      </c>
      <c r="AD27" s="56"/>
      <c r="AE27" s="56"/>
      <c r="AF27" s="56"/>
      <c r="AG27" s="56"/>
      <c r="AH27" s="56"/>
      <c r="AI27" s="56">
        <v>350</v>
      </c>
      <c r="AJ27" s="56"/>
      <c r="AK27" s="56"/>
      <c r="AL27" s="56">
        <v>100</v>
      </c>
      <c r="AM27" s="56"/>
      <c r="AN27" s="56"/>
      <c r="AO27" s="56"/>
      <c r="AP27" s="59"/>
      <c r="AQ27" s="60"/>
      <c r="AR27" s="59"/>
      <c r="AS27" s="59"/>
    </row>
    <row r="28" spans="1:45" ht="18.75" customHeight="1">
      <c r="A28" s="15">
        <v>45978</v>
      </c>
      <c r="B28" s="49" t="s">
        <v>30</v>
      </c>
      <c r="C28" s="27" t="s">
        <v>33</v>
      </c>
      <c r="D28" s="27" t="s">
        <v>23</v>
      </c>
      <c r="E28" s="50" t="s">
        <v>2690</v>
      </c>
      <c r="F28" s="51" t="str">
        <f>IFERROR(VLOOKUP(E28,#REF!,2,0),"-")</f>
        <v>-</v>
      </c>
      <c r="G28" s="50"/>
      <c r="H28" s="112"/>
      <c r="I28" s="112"/>
      <c r="J28" s="115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7">
        <f t="shared" si="3"/>
        <v>0</v>
      </c>
      <c r="Y28" s="27"/>
      <c r="Z28" s="57">
        <f t="shared" si="4"/>
        <v>0</v>
      </c>
      <c r="AA28" s="56"/>
      <c r="AB28" s="105"/>
      <c r="AC28" s="101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9"/>
      <c r="AQ28" s="60"/>
      <c r="AR28" s="59"/>
      <c r="AS28" s="59"/>
    </row>
    <row r="29" spans="1:45" ht="18.75" customHeight="1">
      <c r="A29" s="15">
        <v>45978</v>
      </c>
      <c r="B29" s="49" t="s">
        <v>42</v>
      </c>
      <c r="C29" s="27" t="s">
        <v>34</v>
      </c>
      <c r="D29" s="27" t="s">
        <v>23</v>
      </c>
      <c r="E29" s="50" t="s">
        <v>75</v>
      </c>
      <c r="F29" s="51" t="str">
        <f>IFERROR(VLOOKUP(E29,#REF!,2,0),"-")</f>
        <v>-</v>
      </c>
      <c r="G29" s="50" t="s">
        <v>35</v>
      </c>
      <c r="H29" s="112" t="s">
        <v>106</v>
      </c>
      <c r="I29" s="112" t="s">
        <v>1823</v>
      </c>
      <c r="J29" s="115" t="s">
        <v>107</v>
      </c>
      <c r="K29" s="115">
        <v>1687</v>
      </c>
      <c r="L29" s="56" t="s">
        <v>2570</v>
      </c>
      <c r="M29" s="115" t="s">
        <v>2712</v>
      </c>
      <c r="N29" s="56">
        <v>40</v>
      </c>
      <c r="O29" s="56"/>
      <c r="P29" s="56">
        <v>1300</v>
      </c>
      <c r="Q29" s="56">
        <v>250</v>
      </c>
      <c r="R29" s="56"/>
      <c r="S29" s="56"/>
      <c r="T29" s="56">
        <v>100</v>
      </c>
      <c r="U29" s="56"/>
      <c r="V29" s="56"/>
      <c r="W29" s="56"/>
      <c r="X29" s="57">
        <f t="shared" si="3"/>
        <v>1650</v>
      </c>
      <c r="Y29" s="27">
        <v>4310</v>
      </c>
      <c r="Z29" s="57">
        <f t="shared" si="4"/>
        <v>5960</v>
      </c>
      <c r="AA29" s="56"/>
      <c r="AB29" s="154" t="s">
        <v>2711</v>
      </c>
      <c r="AC29" s="101">
        <v>45982</v>
      </c>
      <c r="AD29" s="56"/>
      <c r="AE29" s="56"/>
      <c r="AF29" s="56"/>
      <c r="AG29" s="56"/>
      <c r="AH29" s="56"/>
      <c r="AI29" s="56">
        <v>350</v>
      </c>
      <c r="AJ29" s="56"/>
      <c r="AK29" s="56"/>
      <c r="AL29" s="56">
        <v>100</v>
      </c>
      <c r="AM29" s="56"/>
      <c r="AN29" s="56"/>
      <c r="AO29" s="56"/>
      <c r="AP29" s="59"/>
      <c r="AQ29" s="60"/>
      <c r="AR29" s="59"/>
      <c r="AS29" s="59"/>
    </row>
    <row r="30" spans="1:45" ht="18.75" customHeight="1">
      <c r="A30" s="15">
        <v>45978</v>
      </c>
      <c r="B30" s="49" t="s">
        <v>30</v>
      </c>
      <c r="C30" s="27" t="s">
        <v>36</v>
      </c>
      <c r="D30" s="27" t="s">
        <v>23</v>
      </c>
      <c r="E30" s="50" t="s">
        <v>37</v>
      </c>
      <c r="F30" s="51" t="str">
        <f>IFERROR(VLOOKUP(E30,#REF!,2,0),"-")</f>
        <v>-</v>
      </c>
      <c r="G30" s="50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7">
        <f t="shared" si="3"/>
        <v>0</v>
      </c>
      <c r="Y30" s="27"/>
      <c r="Z30" s="57">
        <f t="shared" si="4"/>
        <v>0</v>
      </c>
      <c r="AA30" s="56"/>
      <c r="AB30" s="105"/>
      <c r="AC30" s="101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45978</v>
      </c>
      <c r="B31" s="49" t="s">
        <v>30</v>
      </c>
      <c r="C31" s="27" t="s">
        <v>39</v>
      </c>
      <c r="D31" s="27" t="s">
        <v>23</v>
      </c>
      <c r="E31" s="50" t="s">
        <v>151</v>
      </c>
      <c r="F31" s="51" t="str">
        <f>IFERROR(VLOOKUP(E31,#REF!,2,0),"-")</f>
        <v>-</v>
      </c>
      <c r="G31" s="50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7">
        <f t="shared" si="3"/>
        <v>0</v>
      </c>
      <c r="Y31" s="27"/>
      <c r="Z31" s="57">
        <f t="shared" si="4"/>
        <v>0</v>
      </c>
      <c r="AA31" s="56"/>
      <c r="AB31" s="105"/>
      <c r="AC31" s="101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45978</v>
      </c>
      <c r="B32" s="49" t="s">
        <v>68</v>
      </c>
      <c r="C32" s="27" t="s">
        <v>52</v>
      </c>
      <c r="D32" s="27" t="s">
        <v>41</v>
      </c>
      <c r="E32" s="50" t="s">
        <v>1876</v>
      </c>
      <c r="F32" s="51" t="str">
        <f>IFERROR(VLOOKUP(E32,#REF!,2,0),"-")</f>
        <v>-</v>
      </c>
      <c r="G32" s="50" t="s">
        <v>24</v>
      </c>
      <c r="H32" s="56" t="s">
        <v>188</v>
      </c>
      <c r="I32" s="56" t="s">
        <v>126</v>
      </c>
      <c r="J32" s="56"/>
      <c r="K32" s="56"/>
      <c r="L32" s="56"/>
      <c r="M32" s="56" t="s">
        <v>49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7">
        <f t="shared" si="3"/>
        <v>0</v>
      </c>
      <c r="Y32" s="27"/>
      <c r="Z32" s="57">
        <f t="shared" si="4"/>
        <v>0</v>
      </c>
      <c r="AA32" s="56"/>
      <c r="AB32" s="105"/>
      <c r="AC32" s="105"/>
      <c r="AD32" s="56"/>
      <c r="AE32" s="56"/>
      <c r="AF32" s="56"/>
      <c r="AG32" s="56"/>
      <c r="AH32" s="56"/>
      <c r="AI32" s="56">
        <v>700</v>
      </c>
      <c r="AJ32" s="56"/>
      <c r="AK32" s="56"/>
      <c r="AL32" s="56">
        <v>100</v>
      </c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45978</v>
      </c>
      <c r="B33" s="49" t="s">
        <v>101</v>
      </c>
      <c r="C33" s="27" t="s">
        <v>44</v>
      </c>
      <c r="D33" s="27" t="s">
        <v>41</v>
      </c>
      <c r="E33" s="50" t="s">
        <v>222</v>
      </c>
      <c r="F33" s="51" t="str">
        <f>IFERROR(VLOOKUP(E33,#REF!,2,0),"-")</f>
        <v>-</v>
      </c>
      <c r="G33" s="50" t="s">
        <v>29</v>
      </c>
      <c r="H33" s="56" t="s">
        <v>158</v>
      </c>
      <c r="I33" s="56" t="s">
        <v>2713</v>
      </c>
      <c r="J33" s="56" t="s">
        <v>106</v>
      </c>
      <c r="K33" s="56" t="s">
        <v>2714</v>
      </c>
      <c r="L33" s="56" t="s">
        <v>2715</v>
      </c>
      <c r="M33" s="56" t="s">
        <v>2716</v>
      </c>
      <c r="N33" s="56">
        <v>40</v>
      </c>
      <c r="O33" s="56"/>
      <c r="P33" s="56">
        <v>856</v>
      </c>
      <c r="Q33" s="56">
        <v>214</v>
      </c>
      <c r="R33" s="56"/>
      <c r="S33" s="56"/>
      <c r="T33" s="56">
        <v>130</v>
      </c>
      <c r="U33" s="56"/>
      <c r="V33" s="56"/>
      <c r="W33" s="56"/>
      <c r="X33" s="57">
        <f t="shared" si="3"/>
        <v>1200</v>
      </c>
      <c r="Y33" s="27">
        <v>3080</v>
      </c>
      <c r="Z33" s="57">
        <f t="shared" si="4"/>
        <v>4280</v>
      </c>
      <c r="AA33" s="56"/>
      <c r="AB33" s="155" t="s">
        <v>2717</v>
      </c>
      <c r="AC33" s="101">
        <v>45980</v>
      </c>
      <c r="AD33" s="56"/>
      <c r="AE33" s="56"/>
      <c r="AF33" s="56"/>
      <c r="AG33" s="56"/>
      <c r="AH33" s="56"/>
      <c r="AI33" s="56">
        <v>350</v>
      </c>
      <c r="AJ33" s="56"/>
      <c r="AK33" s="56"/>
      <c r="AL33" s="56">
        <v>100</v>
      </c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45978</v>
      </c>
      <c r="B34" s="49" t="s">
        <v>101</v>
      </c>
      <c r="C34" s="27" t="s">
        <v>46</v>
      </c>
      <c r="D34" s="27" t="s">
        <v>41</v>
      </c>
      <c r="E34" s="50" t="s">
        <v>275</v>
      </c>
      <c r="F34" s="51" t="str">
        <f>IFERROR(VLOOKUP(E34,#REF!,2,0),"-")</f>
        <v>-</v>
      </c>
      <c r="G34" s="50" t="s">
        <v>29</v>
      </c>
      <c r="H34" s="56" t="s">
        <v>142</v>
      </c>
      <c r="I34" s="56" t="s">
        <v>2718</v>
      </c>
      <c r="J34" s="56" t="s">
        <v>123</v>
      </c>
      <c r="K34" s="56" t="s">
        <v>2719</v>
      </c>
      <c r="L34" s="56" t="s">
        <v>2720</v>
      </c>
      <c r="M34" s="56" t="s">
        <v>2721</v>
      </c>
      <c r="N34" s="56">
        <v>20</v>
      </c>
      <c r="O34" s="56"/>
      <c r="P34" s="56">
        <v>695.5</v>
      </c>
      <c r="Q34" s="56"/>
      <c r="R34" s="56"/>
      <c r="S34" s="56"/>
      <c r="T34" s="56">
        <v>130</v>
      </c>
      <c r="U34" s="56"/>
      <c r="V34" s="56"/>
      <c r="W34" s="56"/>
      <c r="X34" s="57">
        <f t="shared" si="3"/>
        <v>825.5</v>
      </c>
      <c r="Y34" s="27">
        <v>3080</v>
      </c>
      <c r="Z34" s="57">
        <f t="shared" si="4"/>
        <v>3905.5</v>
      </c>
      <c r="AA34" s="56"/>
      <c r="AB34" s="155" t="s">
        <v>2722</v>
      </c>
      <c r="AC34" s="101">
        <v>45980</v>
      </c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45978</v>
      </c>
      <c r="B35" s="49" t="s">
        <v>211</v>
      </c>
      <c r="C35" s="27" t="s">
        <v>47</v>
      </c>
      <c r="D35" s="27" t="s">
        <v>41</v>
      </c>
      <c r="E35" s="50" t="s">
        <v>286</v>
      </c>
      <c r="F35" s="51" t="str">
        <f>IFERROR(VLOOKUP(E35,#REF!,2,0),"-")</f>
        <v>-</v>
      </c>
      <c r="G35" s="50" t="s">
        <v>29</v>
      </c>
      <c r="H35" s="112" t="s">
        <v>118</v>
      </c>
      <c r="I35" s="112" t="s">
        <v>1743</v>
      </c>
      <c r="J35" s="115" t="s">
        <v>252</v>
      </c>
      <c r="K35" s="115">
        <v>50501192627</v>
      </c>
      <c r="L35" s="138" t="s">
        <v>2708</v>
      </c>
      <c r="M35" s="56" t="s">
        <v>2723</v>
      </c>
      <c r="N35" s="56">
        <v>40</v>
      </c>
      <c r="O35" s="56"/>
      <c r="P35" s="56">
        <v>856</v>
      </c>
      <c r="Q35" s="56">
        <v>249.99</v>
      </c>
      <c r="R35" s="56"/>
      <c r="S35" s="56"/>
      <c r="T35" s="56">
        <v>130</v>
      </c>
      <c r="U35" s="56"/>
      <c r="V35" s="56"/>
      <c r="W35" s="56"/>
      <c r="X35" s="57">
        <f t="shared" si="3"/>
        <v>1235.99</v>
      </c>
      <c r="Y35" s="27">
        <v>4000</v>
      </c>
      <c r="Z35" s="57">
        <f t="shared" si="4"/>
        <v>5235.99</v>
      </c>
      <c r="AA35" s="56"/>
      <c r="AB35" s="105"/>
      <c r="AC35" s="101"/>
      <c r="AD35" s="56"/>
      <c r="AE35" s="56"/>
      <c r="AF35" s="56"/>
      <c r="AG35" s="56"/>
      <c r="AH35" s="56"/>
      <c r="AI35" s="56">
        <v>350</v>
      </c>
      <c r="AJ35" s="56"/>
      <c r="AK35" s="56"/>
      <c r="AL35" s="56">
        <v>100</v>
      </c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45978</v>
      </c>
      <c r="B36" s="49" t="s">
        <v>60</v>
      </c>
      <c r="C36" s="27" t="s">
        <v>50</v>
      </c>
      <c r="D36" s="27" t="s">
        <v>41</v>
      </c>
      <c r="E36" s="50" t="s">
        <v>2414</v>
      </c>
      <c r="F36" s="51" t="str">
        <f>IFERROR(VLOOKUP(E36,#REF!,2,0),"-")</f>
        <v>-</v>
      </c>
      <c r="G36" s="50"/>
      <c r="H36" s="135" t="s">
        <v>2602</v>
      </c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7">
        <f t="shared" si="3"/>
        <v>0</v>
      </c>
      <c r="Y36" s="27"/>
      <c r="Z36" s="57">
        <f t="shared" si="4"/>
        <v>0</v>
      </c>
      <c r="AA36" s="56"/>
      <c r="AB36" s="105"/>
      <c r="AC36" s="101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45978</v>
      </c>
      <c r="B37" s="49" t="s">
        <v>30</v>
      </c>
      <c r="C37" s="27" t="s">
        <v>54</v>
      </c>
      <c r="D37" s="27" t="s">
        <v>41</v>
      </c>
      <c r="E37" s="50" t="s">
        <v>227</v>
      </c>
      <c r="F37" s="51" t="str">
        <f>IFERROR(VLOOKUP(E37,#REF!,2,0),"-")</f>
        <v>-</v>
      </c>
      <c r="G37" s="50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7">
        <f t="shared" si="3"/>
        <v>0</v>
      </c>
      <c r="Y37" s="27"/>
      <c r="Z37" s="57">
        <f t="shared" si="4"/>
        <v>0</v>
      </c>
      <c r="AA37" s="56"/>
      <c r="AB37" s="105"/>
      <c r="AC37" s="101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45978</v>
      </c>
      <c r="B38" s="49" t="s">
        <v>30</v>
      </c>
      <c r="C38" s="27" t="s">
        <v>56</v>
      </c>
      <c r="D38" s="27" t="s">
        <v>41</v>
      </c>
      <c r="E38" s="50" t="s">
        <v>253</v>
      </c>
      <c r="F38" s="51" t="str">
        <f>IFERROR(VLOOKUP(E38,#REF!,2,0),"-")</f>
        <v>-</v>
      </c>
      <c r="G38" s="50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7">
        <f t="shared" si="3"/>
        <v>0</v>
      </c>
      <c r="Y38" s="27"/>
      <c r="Z38" s="57">
        <f t="shared" si="4"/>
        <v>0</v>
      </c>
      <c r="AA38" s="56"/>
      <c r="AB38" s="105"/>
      <c r="AC38" s="101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45978</v>
      </c>
      <c r="B39" s="49" t="s">
        <v>68</v>
      </c>
      <c r="C39" s="27" t="s">
        <v>78</v>
      </c>
      <c r="D39" s="27" t="s">
        <v>41</v>
      </c>
      <c r="E39" s="50" t="s">
        <v>55</v>
      </c>
      <c r="F39" s="51" t="str">
        <f>IFERROR(VLOOKUP(E39,#REF!,2,0),"-")</f>
        <v>-</v>
      </c>
      <c r="G39" s="50" t="s">
        <v>24</v>
      </c>
      <c r="H39" s="56" t="s">
        <v>188</v>
      </c>
      <c r="I39" s="56" t="s">
        <v>126</v>
      </c>
      <c r="J39" s="56"/>
      <c r="K39" s="56"/>
      <c r="L39" s="56"/>
      <c r="M39" s="56" t="s">
        <v>197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7">
        <f t="shared" si="3"/>
        <v>0</v>
      </c>
      <c r="Y39" s="27"/>
      <c r="Z39" s="57">
        <f t="shared" si="4"/>
        <v>0</v>
      </c>
      <c r="AA39" s="56"/>
      <c r="AB39" s="105"/>
      <c r="AC39" s="101"/>
      <c r="AD39" s="56"/>
      <c r="AE39" s="56"/>
      <c r="AF39" s="56"/>
      <c r="AG39" s="56"/>
      <c r="AH39" s="56"/>
      <c r="AI39" s="56">
        <v>700</v>
      </c>
      <c r="AJ39" s="56"/>
      <c r="AK39" s="56"/>
      <c r="AL39" s="56">
        <v>100</v>
      </c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45978</v>
      </c>
      <c r="B40" s="49" t="s">
        <v>68</v>
      </c>
      <c r="C40" s="27" t="s">
        <v>79</v>
      </c>
      <c r="D40" s="27" t="s">
        <v>41</v>
      </c>
      <c r="E40" s="50" t="s">
        <v>53</v>
      </c>
      <c r="F40" s="51" t="str">
        <f>IFERROR(VLOOKUP(E40,#REF!,2,0),"-")</f>
        <v>-</v>
      </c>
      <c r="G40" s="50" t="s">
        <v>24</v>
      </c>
      <c r="H40" s="56" t="s">
        <v>188</v>
      </c>
      <c r="I40" s="56" t="s">
        <v>126</v>
      </c>
      <c r="J40" s="56"/>
      <c r="K40" s="56"/>
      <c r="L40" s="56"/>
      <c r="M40" s="56" t="s">
        <v>51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7">
        <f t="shared" si="3"/>
        <v>0</v>
      </c>
      <c r="Y40" s="27"/>
      <c r="Z40" s="57">
        <f t="shared" si="4"/>
        <v>0</v>
      </c>
      <c r="AA40" s="56"/>
      <c r="AB40" s="105"/>
      <c r="AC40" s="101"/>
      <c r="AD40" s="56"/>
      <c r="AE40" s="56"/>
      <c r="AF40" s="56"/>
      <c r="AG40" s="56"/>
      <c r="AH40" s="56"/>
      <c r="AI40" s="56">
        <v>700</v>
      </c>
      <c r="AJ40" s="56"/>
      <c r="AK40" s="56"/>
      <c r="AL40" s="56">
        <v>100</v>
      </c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45978</v>
      </c>
      <c r="B41" s="49" t="s">
        <v>68</v>
      </c>
      <c r="C41" s="27" t="s">
        <v>80</v>
      </c>
      <c r="D41" s="27" t="s">
        <v>41</v>
      </c>
      <c r="E41" s="50" t="s">
        <v>258</v>
      </c>
      <c r="F41" s="51" t="str">
        <f>IFERROR(VLOOKUP(E41,#REF!,2,0),"-")</f>
        <v>-</v>
      </c>
      <c r="G41" s="50" t="s">
        <v>24</v>
      </c>
      <c r="H41" s="56" t="s">
        <v>188</v>
      </c>
      <c r="I41" s="56" t="s">
        <v>126</v>
      </c>
      <c r="J41" s="56"/>
      <c r="K41" s="115"/>
      <c r="L41" s="56"/>
      <c r="M41" s="56" t="s">
        <v>59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7">
        <f t="shared" si="3"/>
        <v>0</v>
      </c>
      <c r="Y41" s="27"/>
      <c r="Z41" s="57">
        <f t="shared" si="4"/>
        <v>0</v>
      </c>
      <c r="AA41" s="56"/>
      <c r="AB41" s="105"/>
      <c r="AC41" s="101"/>
      <c r="AD41" s="56"/>
      <c r="AE41" s="56"/>
      <c r="AF41" s="56"/>
      <c r="AG41" s="56"/>
      <c r="AH41" s="56"/>
      <c r="AI41" s="56">
        <v>700</v>
      </c>
      <c r="AJ41" s="56"/>
      <c r="AK41" s="56"/>
      <c r="AL41" s="56">
        <v>100</v>
      </c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45978</v>
      </c>
      <c r="B42" s="49" t="s">
        <v>211</v>
      </c>
      <c r="C42" s="27" t="s">
        <v>81</v>
      </c>
      <c r="D42" s="27" t="s">
        <v>41</v>
      </c>
      <c r="E42" s="50" t="s">
        <v>74</v>
      </c>
      <c r="F42" s="51" t="str">
        <f>IFERROR(VLOOKUP(E42,#REF!,2,0),"-")</f>
        <v>-</v>
      </c>
      <c r="G42" s="50" t="s">
        <v>29</v>
      </c>
      <c r="H42" s="112" t="s">
        <v>118</v>
      </c>
      <c r="I42" s="112" t="s">
        <v>1743</v>
      </c>
      <c r="J42" s="115" t="s">
        <v>252</v>
      </c>
      <c r="K42" s="115"/>
      <c r="L42" s="138" t="s">
        <v>2708</v>
      </c>
      <c r="M42" s="56" t="s">
        <v>2724</v>
      </c>
      <c r="N42" s="56">
        <v>40</v>
      </c>
      <c r="O42" s="56"/>
      <c r="P42" s="56">
        <v>856</v>
      </c>
      <c r="Q42" s="56">
        <v>249.99</v>
      </c>
      <c r="R42" s="56"/>
      <c r="S42" s="56"/>
      <c r="T42" s="56">
        <v>130</v>
      </c>
      <c r="U42" s="56"/>
      <c r="V42" s="56"/>
      <c r="W42" s="56"/>
      <c r="X42" s="57">
        <f t="shared" si="3"/>
        <v>1235.99</v>
      </c>
      <c r="Y42" s="27">
        <v>4000</v>
      </c>
      <c r="Z42" s="57">
        <f t="shared" si="4"/>
        <v>5235.99</v>
      </c>
      <c r="AA42" s="56"/>
      <c r="AB42" s="105"/>
      <c r="AC42" s="101"/>
      <c r="AD42" s="56"/>
      <c r="AE42" s="56"/>
      <c r="AF42" s="56"/>
      <c r="AG42" s="56"/>
      <c r="AH42" s="56"/>
      <c r="AI42" s="56">
        <v>350</v>
      </c>
      <c r="AJ42" s="56"/>
      <c r="AK42" s="56"/>
      <c r="AL42" s="56">
        <v>100</v>
      </c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45978</v>
      </c>
      <c r="B43" s="49" t="s">
        <v>30</v>
      </c>
      <c r="C43" s="27" t="s">
        <v>256</v>
      </c>
      <c r="D43" s="27" t="s">
        <v>41</v>
      </c>
      <c r="E43" s="50" t="s">
        <v>266</v>
      </c>
      <c r="F43" s="51" t="str">
        <f>IFERROR(VLOOKUP(E43,#REF!,2,0),"-")</f>
        <v>-</v>
      </c>
      <c r="G43" s="50"/>
      <c r="H43" s="56"/>
      <c r="I43" s="56"/>
      <c r="J43" s="135"/>
      <c r="K43" s="56"/>
      <c r="L43" s="135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7">
        <f t="shared" si="3"/>
        <v>0</v>
      </c>
      <c r="Y43" s="27"/>
      <c r="Z43" s="57">
        <f t="shared" si="4"/>
        <v>0</v>
      </c>
      <c r="AA43" s="56"/>
      <c r="AB43" s="148"/>
      <c r="AC43" s="105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45978</v>
      </c>
      <c r="B44" s="49" t="s">
        <v>30</v>
      </c>
      <c r="C44" s="150" t="s">
        <v>259</v>
      </c>
      <c r="D44" s="27" t="s">
        <v>41</v>
      </c>
      <c r="E44" s="50" t="s">
        <v>219</v>
      </c>
      <c r="F44" s="51" t="str">
        <f>IFERROR(VLOOKUP(E44,#REF!,2,0),"-")</f>
        <v>-</v>
      </c>
      <c r="G44" s="50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7">
        <f t="shared" si="3"/>
        <v>0</v>
      </c>
      <c r="Y44" s="27"/>
      <c r="Z44" s="57">
        <f t="shared" si="4"/>
        <v>0</v>
      </c>
      <c r="AA44" s="56"/>
      <c r="AB44" s="105"/>
      <c r="AC44" s="101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45978</v>
      </c>
      <c r="B45" s="49" t="s">
        <v>101</v>
      </c>
      <c r="C45" s="27" t="s">
        <v>282</v>
      </c>
      <c r="D45" s="27" t="s">
        <v>41</v>
      </c>
      <c r="E45" s="50" t="s">
        <v>1926</v>
      </c>
      <c r="F45" s="51" t="str">
        <f>IFERROR(VLOOKUP(E45,#REF!,2,0),"-")</f>
        <v>-</v>
      </c>
      <c r="G45" s="50" t="s">
        <v>29</v>
      </c>
      <c r="H45" s="56" t="s">
        <v>158</v>
      </c>
      <c r="I45" s="56" t="s">
        <v>2713</v>
      </c>
      <c r="J45" s="56" t="s">
        <v>106</v>
      </c>
      <c r="K45" s="56" t="s">
        <v>2714</v>
      </c>
      <c r="L45" s="56" t="s">
        <v>2715</v>
      </c>
      <c r="M45" s="56" t="s">
        <v>2725</v>
      </c>
      <c r="N45" s="56">
        <v>20</v>
      </c>
      <c r="O45" s="56"/>
      <c r="P45" s="56">
        <v>642</v>
      </c>
      <c r="Q45" s="56"/>
      <c r="R45" s="56"/>
      <c r="S45" s="56"/>
      <c r="T45" s="56">
        <v>130</v>
      </c>
      <c r="U45" s="56"/>
      <c r="V45" s="56"/>
      <c r="W45" s="56"/>
      <c r="X45" s="57">
        <f t="shared" si="3"/>
        <v>772</v>
      </c>
      <c r="Y45" s="27">
        <v>3080</v>
      </c>
      <c r="Z45" s="57">
        <f t="shared" si="4"/>
        <v>3852</v>
      </c>
      <c r="AA45" s="56"/>
      <c r="AB45" s="155" t="s">
        <v>2717</v>
      </c>
      <c r="AC45" s="101">
        <v>45980</v>
      </c>
      <c r="AD45" s="56"/>
      <c r="AE45" s="56"/>
      <c r="AF45" s="56"/>
      <c r="AG45" s="56"/>
      <c r="AH45" s="56"/>
      <c r="AI45" s="56">
        <v>350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80">
        <v>45978</v>
      </c>
      <c r="B46" s="81" t="s">
        <v>101</v>
      </c>
      <c r="C46" s="82" t="s">
        <v>1915</v>
      </c>
      <c r="D46" s="82" t="s">
        <v>41</v>
      </c>
      <c r="E46" s="83" t="s">
        <v>1916</v>
      </c>
      <c r="F46" s="84" t="str">
        <f>IFERROR(VLOOKUP(E46,#REF!,2,0),"-")</f>
        <v>-</v>
      </c>
      <c r="G46" s="83" t="s">
        <v>29</v>
      </c>
      <c r="H46" s="85" t="s">
        <v>158</v>
      </c>
      <c r="I46" s="85" t="s">
        <v>2713</v>
      </c>
      <c r="J46" s="85" t="s">
        <v>106</v>
      </c>
      <c r="K46" s="85" t="s">
        <v>2714</v>
      </c>
      <c r="L46" s="85" t="s">
        <v>2715</v>
      </c>
      <c r="M46" s="85" t="s">
        <v>2726</v>
      </c>
      <c r="N46" s="85">
        <v>40</v>
      </c>
      <c r="O46" s="85"/>
      <c r="P46" s="85">
        <v>856</v>
      </c>
      <c r="Q46" s="85">
        <v>214</v>
      </c>
      <c r="R46" s="85"/>
      <c r="S46" s="85"/>
      <c r="T46" s="127"/>
      <c r="U46" s="85"/>
      <c r="V46" s="85"/>
      <c r="W46" s="85"/>
      <c r="X46" s="86">
        <f t="shared" si="3"/>
        <v>1070</v>
      </c>
      <c r="Y46" s="82">
        <v>3080</v>
      </c>
      <c r="Z46" s="86">
        <f t="shared" si="4"/>
        <v>4150</v>
      </c>
      <c r="AA46" s="85"/>
      <c r="AB46" s="156" t="s">
        <v>2717</v>
      </c>
      <c r="AC46" s="123">
        <v>45980</v>
      </c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7"/>
      <c r="AQ46" s="88"/>
      <c r="AR46" s="87"/>
      <c r="AS46" s="87"/>
    </row>
    <row r="47" spans="1:45" ht="18.75" customHeight="1">
      <c r="A47" s="67">
        <v>45979</v>
      </c>
      <c r="B47" s="49" t="s">
        <v>42</v>
      </c>
      <c r="C47" s="27" t="s">
        <v>22</v>
      </c>
      <c r="D47" s="27" t="s">
        <v>23</v>
      </c>
      <c r="E47" s="50" t="s">
        <v>207</v>
      </c>
      <c r="F47" s="51" t="str">
        <f>IFERROR(VLOOKUP(E47,#REF!,2,0),"-")</f>
        <v>-</v>
      </c>
      <c r="G47" s="70" t="s">
        <v>35</v>
      </c>
      <c r="H47" s="73" t="s">
        <v>129</v>
      </c>
      <c r="I47" s="73" t="s">
        <v>1746</v>
      </c>
      <c r="J47" s="73" t="s">
        <v>107</v>
      </c>
      <c r="K47" s="73">
        <v>1753</v>
      </c>
      <c r="L47" s="73" t="s">
        <v>2727</v>
      </c>
      <c r="M47" s="73" t="s">
        <v>2728</v>
      </c>
      <c r="N47" s="73">
        <v>20</v>
      </c>
      <c r="O47" s="73"/>
      <c r="P47" s="73">
        <v>900</v>
      </c>
      <c r="Q47" s="73"/>
      <c r="R47" s="73"/>
      <c r="S47" s="73"/>
      <c r="T47" s="73">
        <v>100</v>
      </c>
      <c r="U47" s="73"/>
      <c r="V47" s="73"/>
      <c r="W47" s="73"/>
      <c r="X47" s="57">
        <f t="shared" si="3"/>
        <v>1000</v>
      </c>
      <c r="Y47" s="69">
        <v>4310</v>
      </c>
      <c r="Z47" s="57">
        <f t="shared" si="4"/>
        <v>5310</v>
      </c>
      <c r="AA47" s="73"/>
      <c r="AB47" s="154" t="s">
        <v>2729</v>
      </c>
      <c r="AC47" s="101">
        <v>45982</v>
      </c>
      <c r="AD47" s="73"/>
      <c r="AE47" s="73"/>
      <c r="AF47" s="73"/>
      <c r="AG47" s="73"/>
      <c r="AH47" s="73"/>
      <c r="AI47" s="73">
        <v>350</v>
      </c>
      <c r="AJ47" s="73"/>
      <c r="AK47" s="73"/>
      <c r="AL47" s="73">
        <v>100</v>
      </c>
      <c r="AM47" s="73"/>
      <c r="AN47" s="73"/>
      <c r="AO47" s="73"/>
      <c r="AP47" s="75"/>
      <c r="AQ47" s="76"/>
      <c r="AR47" s="75"/>
      <c r="AS47" s="75"/>
    </row>
    <row r="48" spans="1:45" ht="18.75" customHeight="1">
      <c r="A48" s="15">
        <v>45979</v>
      </c>
      <c r="B48" s="49" t="s">
        <v>1948</v>
      </c>
      <c r="C48" s="27" t="s">
        <v>28</v>
      </c>
      <c r="D48" s="27" t="s">
        <v>23</v>
      </c>
      <c r="E48" s="50" t="s">
        <v>261</v>
      </c>
      <c r="F48" s="51" t="str">
        <f>IFERROR(VLOOKUP(E48,#REF!,2,0),"-")</f>
        <v>-</v>
      </c>
      <c r="G48" s="50" t="s">
        <v>29</v>
      </c>
      <c r="H48" s="56" t="s">
        <v>107</v>
      </c>
      <c r="I48" s="56" t="s">
        <v>2032</v>
      </c>
      <c r="J48" s="56" t="s">
        <v>105</v>
      </c>
      <c r="K48" s="56" t="s">
        <v>2730</v>
      </c>
      <c r="L48" s="56">
        <v>6435470200</v>
      </c>
      <c r="M48" s="56" t="s">
        <v>2731</v>
      </c>
      <c r="N48" s="56">
        <v>40</v>
      </c>
      <c r="O48" s="56"/>
      <c r="P48" s="56">
        <v>856</v>
      </c>
      <c r="Q48" s="56">
        <v>250</v>
      </c>
      <c r="R48" s="56"/>
      <c r="S48" s="56"/>
      <c r="T48" s="56">
        <v>130</v>
      </c>
      <c r="U48" s="56"/>
      <c r="V48" s="56"/>
      <c r="W48" s="56"/>
      <c r="X48" s="57">
        <f t="shared" si="3"/>
        <v>1236</v>
      </c>
      <c r="Y48" s="27">
        <v>4000</v>
      </c>
      <c r="Z48" s="57">
        <f t="shared" si="4"/>
        <v>5236</v>
      </c>
      <c r="AA48" s="56">
        <v>3350</v>
      </c>
      <c r="AB48" s="157" t="s">
        <v>2732</v>
      </c>
      <c r="AC48" s="101">
        <v>45993</v>
      </c>
      <c r="AD48" s="56"/>
      <c r="AE48" s="56"/>
      <c r="AF48" s="56"/>
      <c r="AG48" s="56"/>
      <c r="AH48" s="56"/>
      <c r="AI48" s="56">
        <v>350</v>
      </c>
      <c r="AJ48" s="56"/>
      <c r="AK48" s="56"/>
      <c r="AL48" s="56">
        <v>100</v>
      </c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45979</v>
      </c>
      <c r="B49" s="49" t="s">
        <v>211</v>
      </c>
      <c r="C49" s="27" t="s">
        <v>31</v>
      </c>
      <c r="D49" s="27" t="s">
        <v>23</v>
      </c>
      <c r="E49" s="50" t="s">
        <v>1895</v>
      </c>
      <c r="F49" s="51" t="str">
        <f>IFERROR(VLOOKUP(E49,#REF!,2,0),"-")</f>
        <v>-</v>
      </c>
      <c r="G49" s="50" t="s">
        <v>29</v>
      </c>
      <c r="H49" s="56" t="s">
        <v>118</v>
      </c>
      <c r="I49" s="56" t="s">
        <v>1743</v>
      </c>
      <c r="J49" s="56" t="s">
        <v>117</v>
      </c>
      <c r="K49" s="56"/>
      <c r="L49" s="98" t="s">
        <v>2733</v>
      </c>
      <c r="M49" s="56" t="s">
        <v>2734</v>
      </c>
      <c r="N49" s="56">
        <v>20</v>
      </c>
      <c r="O49" s="56"/>
      <c r="P49" s="56">
        <v>677.99</v>
      </c>
      <c r="Q49" s="56"/>
      <c r="R49" s="56"/>
      <c r="S49" s="56"/>
      <c r="T49" s="56">
        <v>130</v>
      </c>
      <c r="U49" s="56"/>
      <c r="V49" s="56"/>
      <c r="W49" s="56"/>
      <c r="X49" s="57">
        <f t="shared" si="3"/>
        <v>807.99</v>
      </c>
      <c r="Y49" s="27">
        <v>4000</v>
      </c>
      <c r="Z49" s="57">
        <f t="shared" si="4"/>
        <v>4807.99</v>
      </c>
      <c r="AA49" s="56"/>
      <c r="AB49" s="105"/>
      <c r="AC49" s="101"/>
      <c r="AD49" s="56"/>
      <c r="AE49" s="56"/>
      <c r="AF49" s="56"/>
      <c r="AG49" s="56"/>
      <c r="AH49" s="56"/>
      <c r="AI49" s="56">
        <v>350</v>
      </c>
      <c r="AJ49" s="56"/>
      <c r="AK49" s="56"/>
      <c r="AL49" s="56">
        <v>100</v>
      </c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45979</v>
      </c>
      <c r="B50" s="49" t="s">
        <v>42</v>
      </c>
      <c r="C50" s="27" t="s">
        <v>33</v>
      </c>
      <c r="D50" s="27" t="s">
        <v>23</v>
      </c>
      <c r="E50" s="50" t="s">
        <v>2690</v>
      </c>
      <c r="F50" s="51" t="str">
        <f>IFERROR(VLOOKUP(E50,#REF!,2,0),"-")</f>
        <v>-</v>
      </c>
      <c r="G50" s="50" t="s">
        <v>35</v>
      </c>
      <c r="H50" s="56" t="s">
        <v>106</v>
      </c>
      <c r="I50" s="56" t="s">
        <v>1823</v>
      </c>
      <c r="J50" s="56" t="s">
        <v>107</v>
      </c>
      <c r="K50" s="56">
        <v>1687</v>
      </c>
      <c r="L50" s="56" t="s">
        <v>2570</v>
      </c>
      <c r="M50" s="56" t="s">
        <v>2735</v>
      </c>
      <c r="N50" s="56">
        <v>40</v>
      </c>
      <c r="O50" s="56"/>
      <c r="P50" s="56">
        <v>1300</v>
      </c>
      <c r="Q50" s="56">
        <v>250</v>
      </c>
      <c r="R50" s="56"/>
      <c r="S50" s="56"/>
      <c r="T50" s="56">
        <v>100</v>
      </c>
      <c r="U50" s="56"/>
      <c r="V50" s="56"/>
      <c r="W50" s="56"/>
      <c r="X50" s="57">
        <f t="shared" si="3"/>
        <v>1650</v>
      </c>
      <c r="Y50" s="27">
        <v>4310</v>
      </c>
      <c r="Z50" s="57">
        <f t="shared" si="4"/>
        <v>5960</v>
      </c>
      <c r="AA50" s="56"/>
      <c r="AB50" s="154" t="s">
        <v>2711</v>
      </c>
      <c r="AC50" s="101">
        <v>45982</v>
      </c>
      <c r="AD50" s="56"/>
      <c r="AE50" s="56"/>
      <c r="AF50" s="56"/>
      <c r="AG50" s="56"/>
      <c r="AH50" s="56"/>
      <c r="AI50" s="56">
        <v>350</v>
      </c>
      <c r="AJ50" s="56"/>
      <c r="AK50" s="56"/>
      <c r="AL50" s="56">
        <v>100</v>
      </c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15">
        <v>45979</v>
      </c>
      <c r="B51" s="49" t="s">
        <v>1948</v>
      </c>
      <c r="C51" s="27" t="s">
        <v>34</v>
      </c>
      <c r="D51" s="27" t="s">
        <v>23</v>
      </c>
      <c r="E51" s="50" t="s">
        <v>75</v>
      </c>
      <c r="F51" s="51" t="str">
        <f>IFERROR(VLOOKUP(E51,#REF!,2,0),"-")</f>
        <v>-</v>
      </c>
      <c r="G51" s="50" t="s">
        <v>29</v>
      </c>
      <c r="H51" s="56" t="s">
        <v>107</v>
      </c>
      <c r="I51" s="56" t="s">
        <v>2032</v>
      </c>
      <c r="J51" s="56" t="s">
        <v>105</v>
      </c>
      <c r="K51" s="56" t="s">
        <v>2736</v>
      </c>
      <c r="L51" s="56">
        <v>6435511300</v>
      </c>
      <c r="M51" s="56" t="s">
        <v>2737</v>
      </c>
      <c r="N51" s="56">
        <v>40</v>
      </c>
      <c r="O51" s="56"/>
      <c r="P51" s="56">
        <v>856</v>
      </c>
      <c r="Q51" s="56">
        <v>250</v>
      </c>
      <c r="R51" s="56"/>
      <c r="S51" s="56"/>
      <c r="T51" s="117">
        <v>130</v>
      </c>
      <c r="U51" s="56"/>
      <c r="V51" s="56"/>
      <c r="W51" s="56"/>
      <c r="X51" s="57">
        <f t="shared" si="3"/>
        <v>1236</v>
      </c>
      <c r="Y51" s="27">
        <v>4000</v>
      </c>
      <c r="Z51" s="57">
        <f t="shared" si="4"/>
        <v>5236</v>
      </c>
      <c r="AA51" s="56">
        <v>1200</v>
      </c>
      <c r="AB51" s="157" t="s">
        <v>2738</v>
      </c>
      <c r="AC51" s="101">
        <v>45993</v>
      </c>
      <c r="AD51" s="56"/>
      <c r="AE51" s="56"/>
      <c r="AF51" s="56"/>
      <c r="AG51" s="56"/>
      <c r="AH51" s="56"/>
      <c r="AI51" s="56">
        <v>350</v>
      </c>
      <c r="AJ51" s="56"/>
      <c r="AK51" s="56"/>
      <c r="AL51" s="56">
        <v>100</v>
      </c>
      <c r="AM51" s="56"/>
      <c r="AN51" s="56"/>
      <c r="AO51" s="56"/>
      <c r="AP51" s="59"/>
      <c r="AQ51" s="60"/>
      <c r="AR51" s="59"/>
      <c r="AS51" s="59"/>
    </row>
    <row r="52" spans="1:45" ht="18.75" customHeight="1">
      <c r="A52" s="15">
        <v>45979</v>
      </c>
      <c r="B52" s="49" t="s">
        <v>211</v>
      </c>
      <c r="C52" s="27" t="s">
        <v>36</v>
      </c>
      <c r="D52" s="27" t="s">
        <v>23</v>
      </c>
      <c r="E52" s="50" t="s">
        <v>37</v>
      </c>
      <c r="F52" s="51" t="str">
        <f>IFERROR(VLOOKUP(E52,#REF!,2,0),"-")</f>
        <v>-</v>
      </c>
      <c r="G52" s="50" t="s">
        <v>35</v>
      </c>
      <c r="H52" s="56" t="s">
        <v>132</v>
      </c>
      <c r="I52" s="56" t="s">
        <v>2000</v>
      </c>
      <c r="J52" s="56" t="s">
        <v>172</v>
      </c>
      <c r="K52" s="56"/>
      <c r="L52" s="56" t="s">
        <v>2739</v>
      </c>
      <c r="M52" s="56" t="s">
        <v>2740</v>
      </c>
      <c r="N52" s="56">
        <v>40</v>
      </c>
      <c r="O52" s="56"/>
      <c r="P52" s="56">
        <v>1284</v>
      </c>
      <c r="Q52" s="56">
        <v>270</v>
      </c>
      <c r="R52" s="56"/>
      <c r="S52" s="56"/>
      <c r="T52" s="56">
        <v>100</v>
      </c>
      <c r="U52" s="56"/>
      <c r="V52" s="56">
        <v>250</v>
      </c>
      <c r="W52" s="56">
        <v>36</v>
      </c>
      <c r="X52" s="57">
        <f t="shared" si="3"/>
        <v>1868</v>
      </c>
      <c r="Y52" s="27">
        <v>2000</v>
      </c>
      <c r="Z52" s="57">
        <f t="shared" si="4"/>
        <v>3868</v>
      </c>
      <c r="AA52" s="56"/>
      <c r="AB52" s="105"/>
      <c r="AC52" s="105"/>
      <c r="AD52" s="56"/>
      <c r="AE52" s="56"/>
      <c r="AF52" s="56"/>
      <c r="AG52" s="56"/>
      <c r="AH52" s="56"/>
      <c r="AI52" s="56">
        <v>200</v>
      </c>
      <c r="AJ52" s="56"/>
      <c r="AK52" s="56"/>
      <c r="AL52" s="56">
        <v>100</v>
      </c>
      <c r="AM52" s="56"/>
      <c r="AN52" s="56"/>
      <c r="AO52" s="56"/>
      <c r="AP52" s="59"/>
      <c r="AQ52" s="60"/>
      <c r="AR52" s="59"/>
      <c r="AS52" s="59"/>
    </row>
    <row r="53" spans="1:45" ht="18.75" customHeight="1">
      <c r="A53" s="15">
        <v>45979</v>
      </c>
      <c r="B53" s="49" t="s">
        <v>211</v>
      </c>
      <c r="C53" s="27" t="s">
        <v>39</v>
      </c>
      <c r="D53" s="27" t="s">
        <v>23</v>
      </c>
      <c r="E53" s="50" t="s">
        <v>151</v>
      </c>
      <c r="F53" s="51" t="str">
        <f>IFERROR(VLOOKUP(E53,#REF!,2,0),"-")</f>
        <v>-</v>
      </c>
      <c r="G53" s="50" t="s">
        <v>35</v>
      </c>
      <c r="H53" s="56" t="s">
        <v>123</v>
      </c>
      <c r="I53" s="56" t="s">
        <v>2000</v>
      </c>
      <c r="J53" s="115" t="s">
        <v>250</v>
      </c>
      <c r="K53" s="56"/>
      <c r="L53" s="56">
        <v>260856787</v>
      </c>
      <c r="M53" s="56" t="s">
        <v>2741</v>
      </c>
      <c r="N53" s="56">
        <v>40</v>
      </c>
      <c r="O53" s="56"/>
      <c r="P53" s="56">
        <v>1284</v>
      </c>
      <c r="Q53" s="56">
        <v>267.5</v>
      </c>
      <c r="R53" s="56">
        <v>428</v>
      </c>
      <c r="S53" s="56"/>
      <c r="T53" s="56">
        <v>100</v>
      </c>
      <c r="U53" s="56"/>
      <c r="V53" s="56"/>
      <c r="W53" s="56">
        <v>36</v>
      </c>
      <c r="X53" s="57">
        <f t="shared" si="3"/>
        <v>2043.5</v>
      </c>
      <c r="Y53" s="27">
        <v>2000</v>
      </c>
      <c r="Z53" s="57">
        <f t="shared" si="4"/>
        <v>4043.5</v>
      </c>
      <c r="AA53" s="56"/>
      <c r="AB53" s="105"/>
      <c r="AC53" s="101"/>
      <c r="AD53" s="56"/>
      <c r="AE53" s="56"/>
      <c r="AF53" s="56"/>
      <c r="AG53" s="56"/>
      <c r="AH53" s="56"/>
      <c r="AI53" s="56">
        <v>200</v>
      </c>
      <c r="AJ53" s="56"/>
      <c r="AK53" s="56"/>
      <c r="AL53" s="56">
        <v>100</v>
      </c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15">
        <v>45979</v>
      </c>
      <c r="B54" s="49" t="s">
        <v>211</v>
      </c>
      <c r="C54" s="27" t="s">
        <v>39</v>
      </c>
      <c r="D54" s="27" t="s">
        <v>23</v>
      </c>
      <c r="E54" s="50" t="s">
        <v>151</v>
      </c>
      <c r="F54" s="51" t="str">
        <f>IFERROR(VLOOKUP(E54,#REF!,2,0),"-")</f>
        <v>-</v>
      </c>
      <c r="G54" s="50" t="s">
        <v>35</v>
      </c>
      <c r="H54" s="56" t="s">
        <v>132</v>
      </c>
      <c r="I54" s="56" t="s">
        <v>2000</v>
      </c>
      <c r="J54" s="115" t="s">
        <v>172</v>
      </c>
      <c r="K54" s="56"/>
      <c r="L54" s="56" t="s">
        <v>2742</v>
      </c>
      <c r="M54" s="56" t="s">
        <v>2743</v>
      </c>
      <c r="N54" s="56">
        <v>40</v>
      </c>
      <c r="O54" s="56"/>
      <c r="P54" s="56">
        <v>1284</v>
      </c>
      <c r="Q54" s="56">
        <v>270</v>
      </c>
      <c r="R54" s="56">
        <v>1070</v>
      </c>
      <c r="S54" s="56"/>
      <c r="T54" s="56">
        <v>100</v>
      </c>
      <c r="U54" s="56"/>
      <c r="V54" s="56"/>
      <c r="W54" s="56">
        <v>36</v>
      </c>
      <c r="X54" s="57">
        <f t="shared" si="3"/>
        <v>2688</v>
      </c>
      <c r="Y54" s="27">
        <v>2000</v>
      </c>
      <c r="Z54" s="57">
        <f t="shared" si="4"/>
        <v>4688</v>
      </c>
      <c r="AA54" s="56"/>
      <c r="AB54" s="105"/>
      <c r="AC54" s="101"/>
      <c r="AD54" s="56"/>
      <c r="AE54" s="56"/>
      <c r="AF54" s="56"/>
      <c r="AG54" s="56"/>
      <c r="AH54" s="56"/>
      <c r="AI54" s="56">
        <v>200</v>
      </c>
      <c r="AJ54" s="56"/>
      <c r="AK54" s="56"/>
      <c r="AL54" s="56">
        <v>100</v>
      </c>
      <c r="AM54" s="56"/>
      <c r="AN54" s="56"/>
      <c r="AO54" s="56"/>
      <c r="AP54" s="59"/>
      <c r="AQ54" s="60"/>
      <c r="AR54" s="59"/>
      <c r="AS54" s="59"/>
    </row>
    <row r="55" spans="1:45" ht="18.75" customHeight="1">
      <c r="A55" s="15">
        <v>45979</v>
      </c>
      <c r="B55" s="49" t="s">
        <v>70</v>
      </c>
      <c r="C55" s="27" t="s">
        <v>52</v>
      </c>
      <c r="D55" s="27" t="s">
        <v>41</v>
      </c>
      <c r="E55" s="50" t="s">
        <v>1876</v>
      </c>
      <c r="F55" s="51" t="str">
        <f>IFERROR(VLOOKUP(E55,#REF!,2,0),"-")</f>
        <v>-</v>
      </c>
      <c r="G55" s="50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7">
        <f t="shared" si="3"/>
        <v>0</v>
      </c>
      <c r="Y55" s="27"/>
      <c r="Z55" s="57">
        <f t="shared" si="4"/>
        <v>0</v>
      </c>
      <c r="AA55" s="56"/>
      <c r="AB55" s="105"/>
      <c r="AC55" s="105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9"/>
      <c r="AQ55" s="60"/>
      <c r="AR55" s="59"/>
      <c r="AS55" s="59"/>
    </row>
    <row r="56" spans="1:45" ht="18.75" customHeight="1">
      <c r="A56" s="15">
        <v>45979</v>
      </c>
      <c r="B56" s="49" t="s">
        <v>1948</v>
      </c>
      <c r="C56" s="27" t="s">
        <v>44</v>
      </c>
      <c r="D56" s="27" t="s">
        <v>41</v>
      </c>
      <c r="E56" s="50" t="s">
        <v>222</v>
      </c>
      <c r="F56" s="51" t="str">
        <f>IFERROR(VLOOKUP(E56,#REF!,2,0),"-")</f>
        <v>-</v>
      </c>
      <c r="G56" s="50" t="s">
        <v>29</v>
      </c>
      <c r="H56" s="56" t="s">
        <v>1955</v>
      </c>
      <c r="I56" s="56" t="s">
        <v>2032</v>
      </c>
      <c r="J56" s="56" t="s">
        <v>105</v>
      </c>
      <c r="K56" s="56" t="s">
        <v>2744</v>
      </c>
      <c r="L56" s="56" t="s">
        <v>2745</v>
      </c>
      <c r="M56" s="56" t="s">
        <v>2746</v>
      </c>
      <c r="N56" s="56">
        <v>40</v>
      </c>
      <c r="O56" s="56"/>
      <c r="P56" s="56">
        <v>856</v>
      </c>
      <c r="Q56" s="56">
        <v>255</v>
      </c>
      <c r="R56" s="56"/>
      <c r="S56" s="56"/>
      <c r="T56" s="56">
        <v>130</v>
      </c>
      <c r="U56" s="56"/>
      <c r="V56" s="56"/>
      <c r="W56" s="56"/>
      <c r="X56" s="57">
        <f t="shared" si="3"/>
        <v>1241</v>
      </c>
      <c r="Y56" s="27">
        <v>4000</v>
      </c>
      <c r="Z56" s="57">
        <f t="shared" si="4"/>
        <v>5241</v>
      </c>
      <c r="AA56" s="56">
        <v>3800</v>
      </c>
      <c r="AB56" s="157" t="s">
        <v>2747</v>
      </c>
      <c r="AC56" s="101">
        <v>45993</v>
      </c>
      <c r="AD56" s="56"/>
      <c r="AE56" s="56"/>
      <c r="AF56" s="56"/>
      <c r="AG56" s="56"/>
      <c r="AH56" s="56"/>
      <c r="AI56" s="56">
        <v>350</v>
      </c>
      <c r="AJ56" s="56"/>
      <c r="AK56" s="56"/>
      <c r="AL56" s="56">
        <v>100</v>
      </c>
      <c r="AM56" s="56"/>
      <c r="AN56" s="56"/>
      <c r="AO56" s="56"/>
      <c r="AP56" s="59"/>
      <c r="AQ56" s="60"/>
      <c r="AR56" s="59"/>
      <c r="AS56" s="59"/>
    </row>
    <row r="57" spans="1:45" ht="18.75" customHeight="1">
      <c r="A57" s="15">
        <v>45979</v>
      </c>
      <c r="B57" s="49" t="s">
        <v>30</v>
      </c>
      <c r="C57" s="27" t="s">
        <v>46</v>
      </c>
      <c r="D57" s="27" t="s">
        <v>41</v>
      </c>
      <c r="E57" s="50" t="s">
        <v>275</v>
      </c>
      <c r="F57" s="51" t="str">
        <f>IFERROR(VLOOKUP(E57,#REF!,2,0),"-")</f>
        <v>-</v>
      </c>
      <c r="G57" s="50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7">
        <f t="shared" si="3"/>
        <v>0</v>
      </c>
      <c r="Y57" s="27"/>
      <c r="Z57" s="57">
        <f t="shared" si="4"/>
        <v>0</v>
      </c>
      <c r="AA57" s="56"/>
      <c r="AB57" s="105"/>
      <c r="AC57" s="101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45979</v>
      </c>
      <c r="B58" s="49" t="s">
        <v>30</v>
      </c>
      <c r="C58" s="27" t="s">
        <v>47</v>
      </c>
      <c r="D58" s="27" t="s">
        <v>41</v>
      </c>
      <c r="E58" s="50" t="s">
        <v>286</v>
      </c>
      <c r="F58" s="51" t="str">
        <f>IFERROR(VLOOKUP(E58,#REF!,2,0),"-")</f>
        <v>-</v>
      </c>
      <c r="G58" s="50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3"/>
        <v>0</v>
      </c>
      <c r="Y58" s="27"/>
      <c r="Z58" s="57">
        <f t="shared" si="4"/>
        <v>0</v>
      </c>
      <c r="AA58" s="56"/>
      <c r="AB58" s="105"/>
      <c r="AC58" s="101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45979</v>
      </c>
      <c r="B59" s="49" t="s">
        <v>60</v>
      </c>
      <c r="C59" s="27" t="s">
        <v>50</v>
      </c>
      <c r="D59" s="27" t="s">
        <v>41</v>
      </c>
      <c r="E59" s="50" t="s">
        <v>2414</v>
      </c>
      <c r="F59" s="51" t="str">
        <f>IFERROR(VLOOKUP(E59,#REF!,2,0),"-")</f>
        <v>-</v>
      </c>
      <c r="G59" s="50"/>
      <c r="H59" s="135" t="s">
        <v>2602</v>
      </c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7">
        <f t="shared" si="3"/>
        <v>0</v>
      </c>
      <c r="Y59" s="27"/>
      <c r="Z59" s="57">
        <f t="shared" si="4"/>
        <v>0</v>
      </c>
      <c r="AA59" s="56"/>
      <c r="AB59" s="105"/>
      <c r="AC59" s="101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45979</v>
      </c>
      <c r="B60" s="49" t="s">
        <v>1948</v>
      </c>
      <c r="C60" s="27" t="s">
        <v>54</v>
      </c>
      <c r="D60" s="27" t="s">
        <v>41</v>
      </c>
      <c r="E60" s="50" t="s">
        <v>227</v>
      </c>
      <c r="F60" s="51" t="str">
        <f>IFERROR(VLOOKUP(E60,#REF!,2,0),"-")</f>
        <v>-</v>
      </c>
      <c r="G60" s="50" t="s">
        <v>29</v>
      </c>
      <c r="H60" s="56" t="s">
        <v>1955</v>
      </c>
      <c r="I60" s="56" t="s">
        <v>71</v>
      </c>
      <c r="J60" s="56" t="s">
        <v>129</v>
      </c>
      <c r="K60" s="56" t="s">
        <v>2748</v>
      </c>
      <c r="L60" s="56" t="s">
        <v>2749</v>
      </c>
      <c r="M60" s="56" t="s">
        <v>2750</v>
      </c>
      <c r="N60" s="56">
        <v>20</v>
      </c>
      <c r="O60" s="56"/>
      <c r="P60" s="56">
        <v>683</v>
      </c>
      <c r="Q60" s="56"/>
      <c r="R60" s="56"/>
      <c r="S60" s="56"/>
      <c r="T60" s="56">
        <v>130</v>
      </c>
      <c r="U60" s="56"/>
      <c r="V60" s="56"/>
      <c r="W60" s="56"/>
      <c r="X60" s="57">
        <f t="shared" si="3"/>
        <v>813</v>
      </c>
      <c r="Y60" s="27">
        <v>3800</v>
      </c>
      <c r="Z60" s="57">
        <f t="shared" si="4"/>
        <v>4613</v>
      </c>
      <c r="AA60" s="56"/>
      <c r="AB60" s="157" t="s">
        <v>2751</v>
      </c>
      <c r="AC60" s="101">
        <v>45982</v>
      </c>
      <c r="AD60" s="56"/>
      <c r="AE60" s="56"/>
      <c r="AF60" s="56"/>
      <c r="AG60" s="56"/>
      <c r="AH60" s="56"/>
      <c r="AI60" s="56">
        <v>350</v>
      </c>
      <c r="AJ60" s="56"/>
      <c r="AK60" s="56"/>
      <c r="AL60" s="56">
        <v>100</v>
      </c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45979</v>
      </c>
      <c r="B61" s="49" t="s">
        <v>42</v>
      </c>
      <c r="C61" s="27" t="s">
        <v>56</v>
      </c>
      <c r="D61" s="27" t="s">
        <v>41</v>
      </c>
      <c r="E61" s="50" t="s">
        <v>253</v>
      </c>
      <c r="F61" s="51" t="str">
        <f>IFERROR(VLOOKUP(E61,#REF!,2,0),"-")</f>
        <v>-</v>
      </c>
      <c r="G61" s="50" t="s">
        <v>35</v>
      </c>
      <c r="H61" s="56" t="s">
        <v>106</v>
      </c>
      <c r="I61" s="56" t="s">
        <v>1823</v>
      </c>
      <c r="J61" s="56" t="s">
        <v>107</v>
      </c>
      <c r="K61" s="56">
        <v>1687</v>
      </c>
      <c r="L61" s="56" t="s">
        <v>2570</v>
      </c>
      <c r="M61" s="56" t="s">
        <v>2752</v>
      </c>
      <c r="N61" s="56">
        <v>40</v>
      </c>
      <c r="O61" s="56"/>
      <c r="P61" s="56">
        <v>1300</v>
      </c>
      <c r="Q61" s="56">
        <v>250</v>
      </c>
      <c r="R61" s="56"/>
      <c r="S61" s="56"/>
      <c r="T61" s="56">
        <v>100</v>
      </c>
      <c r="U61" s="56"/>
      <c r="V61" s="56"/>
      <c r="W61" s="56"/>
      <c r="X61" s="57">
        <f t="shared" si="3"/>
        <v>1650</v>
      </c>
      <c r="Y61" s="90">
        <v>4310</v>
      </c>
      <c r="Z61" s="57">
        <f t="shared" si="4"/>
        <v>5960</v>
      </c>
      <c r="AA61" s="56"/>
      <c r="AB61" s="154" t="s">
        <v>2711</v>
      </c>
      <c r="AC61" s="101">
        <v>45982</v>
      </c>
      <c r="AD61" s="56"/>
      <c r="AE61" s="56"/>
      <c r="AF61" s="56"/>
      <c r="AG61" s="56"/>
      <c r="AH61" s="56"/>
      <c r="AI61" s="56">
        <v>350</v>
      </c>
      <c r="AJ61" s="56"/>
      <c r="AK61" s="56"/>
      <c r="AL61" s="56">
        <v>100</v>
      </c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45979</v>
      </c>
      <c r="B62" s="49" t="s">
        <v>70</v>
      </c>
      <c r="C62" s="27" t="s">
        <v>78</v>
      </c>
      <c r="D62" s="27" t="s">
        <v>41</v>
      </c>
      <c r="E62" s="50" t="s">
        <v>55</v>
      </c>
      <c r="F62" s="51" t="str">
        <f>IFERROR(VLOOKUP(E62,#REF!,2,0),"-")</f>
        <v>-</v>
      </c>
      <c r="G62" s="50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3"/>
        <v>0</v>
      </c>
      <c r="Y62" s="27"/>
      <c r="Z62" s="57">
        <f t="shared" si="4"/>
        <v>0</v>
      </c>
      <c r="AA62" s="56"/>
      <c r="AB62" s="105"/>
      <c r="AC62" s="101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45979</v>
      </c>
      <c r="B63" s="49" t="s">
        <v>70</v>
      </c>
      <c r="C63" s="27" t="s">
        <v>79</v>
      </c>
      <c r="D63" s="27" t="s">
        <v>41</v>
      </c>
      <c r="E63" s="50" t="s">
        <v>53</v>
      </c>
      <c r="F63" s="51" t="str">
        <f>IFERROR(VLOOKUP(E63,#REF!,2,0),"-")</f>
        <v>-</v>
      </c>
      <c r="G63" s="50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7">
        <f t="shared" si="3"/>
        <v>0</v>
      </c>
      <c r="Y63" s="27"/>
      <c r="Z63" s="57">
        <f t="shared" si="4"/>
        <v>0</v>
      </c>
      <c r="AA63" s="56"/>
      <c r="AB63" s="105"/>
      <c r="AC63" s="101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45979</v>
      </c>
      <c r="B64" s="49" t="s">
        <v>70</v>
      </c>
      <c r="C64" s="27" t="s">
        <v>80</v>
      </c>
      <c r="D64" s="27" t="s">
        <v>41</v>
      </c>
      <c r="E64" s="50" t="s">
        <v>258</v>
      </c>
      <c r="F64" s="51" t="str">
        <f>IFERROR(VLOOKUP(E64,#REF!,2,0),"-")</f>
        <v>-</v>
      </c>
      <c r="G64" s="50"/>
      <c r="H64" s="56"/>
      <c r="I64" s="56"/>
      <c r="J64" s="115"/>
      <c r="K64" s="56"/>
      <c r="L64" s="115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7">
        <f t="shared" si="3"/>
        <v>0</v>
      </c>
      <c r="Y64" s="27"/>
      <c r="Z64" s="57">
        <f t="shared" si="4"/>
        <v>0</v>
      </c>
      <c r="AA64" s="56"/>
      <c r="AB64" s="105"/>
      <c r="AC64" s="101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45979</v>
      </c>
      <c r="B65" s="49" t="s">
        <v>1948</v>
      </c>
      <c r="C65" s="27" t="s">
        <v>81</v>
      </c>
      <c r="D65" s="27" t="s">
        <v>41</v>
      </c>
      <c r="E65" s="50" t="s">
        <v>74</v>
      </c>
      <c r="F65" s="51" t="str">
        <f>IFERROR(VLOOKUP(E65,#REF!,2,0),"-")</f>
        <v>-</v>
      </c>
      <c r="G65" s="50" t="s">
        <v>35</v>
      </c>
      <c r="H65" s="56" t="s">
        <v>252</v>
      </c>
      <c r="I65" s="56" t="s">
        <v>2160</v>
      </c>
      <c r="J65" s="56" t="s">
        <v>120</v>
      </c>
      <c r="K65" s="56" t="s">
        <v>2753</v>
      </c>
      <c r="L65" s="56" t="s">
        <v>2754</v>
      </c>
      <c r="M65" s="56" t="s">
        <v>2755</v>
      </c>
      <c r="N65" s="56">
        <v>20</v>
      </c>
      <c r="O65" s="56"/>
      <c r="P65" s="56">
        <v>642</v>
      </c>
      <c r="Q65" s="56">
        <v>235.4</v>
      </c>
      <c r="R65" s="56">
        <v>107</v>
      </c>
      <c r="S65" s="56"/>
      <c r="T65" s="56"/>
      <c r="U65" s="56"/>
      <c r="V65" s="56"/>
      <c r="W65" s="56"/>
      <c r="X65" s="57">
        <f t="shared" si="3"/>
        <v>984.4</v>
      </c>
      <c r="Y65" s="27">
        <v>3900</v>
      </c>
      <c r="Z65" s="57">
        <f t="shared" si="4"/>
        <v>4884.3999999999996</v>
      </c>
      <c r="AA65" s="56">
        <v>1200</v>
      </c>
      <c r="AB65" s="157" t="s">
        <v>2756</v>
      </c>
      <c r="AC65" s="101">
        <v>45982</v>
      </c>
      <c r="AD65" s="56"/>
      <c r="AE65" s="56"/>
      <c r="AF65" s="56"/>
      <c r="AG65" s="56"/>
      <c r="AH65" s="56"/>
      <c r="AI65" s="56">
        <v>350</v>
      </c>
      <c r="AJ65" s="56"/>
      <c r="AK65" s="56"/>
      <c r="AL65" s="56">
        <v>100</v>
      </c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45979</v>
      </c>
      <c r="B66" s="49" t="s">
        <v>30</v>
      </c>
      <c r="C66" s="27" t="s">
        <v>256</v>
      </c>
      <c r="D66" s="27" t="s">
        <v>41</v>
      </c>
      <c r="E66" s="50" t="s">
        <v>266</v>
      </c>
      <c r="F66" s="51" t="str">
        <f>IFERROR(VLOOKUP(E66,#REF!,2,0),"-")</f>
        <v>-</v>
      </c>
      <c r="G66" s="50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7">
        <f t="shared" si="3"/>
        <v>0</v>
      </c>
      <c r="Y66" s="27"/>
      <c r="Z66" s="57">
        <f t="shared" si="4"/>
        <v>0</v>
      </c>
      <c r="AA66" s="56"/>
      <c r="AB66" s="105"/>
      <c r="AC66" s="101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45979</v>
      </c>
      <c r="B67" s="49" t="s">
        <v>43</v>
      </c>
      <c r="C67" s="150" t="s">
        <v>259</v>
      </c>
      <c r="D67" s="27" t="s">
        <v>41</v>
      </c>
      <c r="E67" s="50" t="s">
        <v>219</v>
      </c>
      <c r="F67" s="51" t="str">
        <f>IFERROR(VLOOKUP(E67,#REF!,2,0),"-")</f>
        <v>-</v>
      </c>
      <c r="G67" s="50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7"/>
      <c r="Y67" s="27"/>
      <c r="Z67" s="57">
        <f t="shared" si="4"/>
        <v>0</v>
      </c>
      <c r="AA67" s="56"/>
      <c r="AB67" s="105"/>
      <c r="AC67" s="101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45979</v>
      </c>
      <c r="B68" s="49" t="s">
        <v>211</v>
      </c>
      <c r="C68" s="27" t="s">
        <v>282</v>
      </c>
      <c r="D68" s="27" t="s">
        <v>41</v>
      </c>
      <c r="E68" s="50" t="s">
        <v>1926</v>
      </c>
      <c r="F68" s="51" t="str">
        <f>IFERROR(VLOOKUP(E68,#REF!,2,0),"-")</f>
        <v>-</v>
      </c>
      <c r="G68" s="50" t="s">
        <v>29</v>
      </c>
      <c r="H68" s="56" t="s">
        <v>2668</v>
      </c>
      <c r="I68" s="56" t="s">
        <v>1743</v>
      </c>
      <c r="J68" s="56" t="s">
        <v>252</v>
      </c>
      <c r="K68" s="56"/>
      <c r="L68" s="56" t="s">
        <v>2757</v>
      </c>
      <c r="M68" s="56" t="s">
        <v>2758</v>
      </c>
      <c r="N68" s="56">
        <v>20</v>
      </c>
      <c r="O68" s="56"/>
      <c r="P68" s="56">
        <v>658</v>
      </c>
      <c r="Q68" s="56"/>
      <c r="R68" s="56"/>
      <c r="S68" s="56"/>
      <c r="T68" s="56">
        <v>130</v>
      </c>
      <c r="U68" s="56"/>
      <c r="V68" s="56"/>
      <c r="W68" s="56"/>
      <c r="X68" s="57">
        <f t="shared" ref="X68:X79" si="5">SUM(P68:V68)-W68</f>
        <v>788</v>
      </c>
      <c r="Y68" s="27">
        <v>4000</v>
      </c>
      <c r="Z68" s="57">
        <f t="shared" si="4"/>
        <v>4788</v>
      </c>
      <c r="AA68" s="56"/>
      <c r="AB68" s="105"/>
      <c r="AC68" s="105"/>
      <c r="AD68" s="56"/>
      <c r="AE68" s="56"/>
      <c r="AF68" s="56"/>
      <c r="AG68" s="56"/>
      <c r="AH68" s="56"/>
      <c r="AI68" s="56">
        <v>350</v>
      </c>
      <c r="AJ68" s="56"/>
      <c r="AK68" s="56"/>
      <c r="AL68" s="56">
        <v>100</v>
      </c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80">
        <v>45979</v>
      </c>
      <c r="B69" s="81" t="s">
        <v>1948</v>
      </c>
      <c r="C69" s="82" t="s">
        <v>1915</v>
      </c>
      <c r="D69" s="82" t="s">
        <v>41</v>
      </c>
      <c r="E69" s="83" t="s">
        <v>1916</v>
      </c>
      <c r="F69" s="84" t="str">
        <f>IFERROR(VLOOKUP(E69,#REF!,2,0),"-")</f>
        <v>-</v>
      </c>
      <c r="G69" s="83" t="s">
        <v>35</v>
      </c>
      <c r="H69" s="85" t="s">
        <v>95</v>
      </c>
      <c r="I69" s="85" t="s">
        <v>2160</v>
      </c>
      <c r="J69" s="85" t="s">
        <v>184</v>
      </c>
      <c r="K69" s="85" t="s">
        <v>2759</v>
      </c>
      <c r="L69" s="85" t="s">
        <v>2760</v>
      </c>
      <c r="M69" s="85" t="s">
        <v>2761</v>
      </c>
      <c r="N69" s="85">
        <v>40</v>
      </c>
      <c r="O69" s="85"/>
      <c r="P69" s="85">
        <v>1177</v>
      </c>
      <c r="Q69" s="85">
        <v>214</v>
      </c>
      <c r="R69" s="85"/>
      <c r="S69" s="85"/>
      <c r="T69" s="85"/>
      <c r="U69" s="85"/>
      <c r="V69" s="85"/>
      <c r="W69" s="85">
        <v>33</v>
      </c>
      <c r="X69" s="86">
        <f t="shared" si="5"/>
        <v>1358</v>
      </c>
      <c r="Y69" s="82">
        <v>3900</v>
      </c>
      <c r="Z69" s="86">
        <f t="shared" si="4"/>
        <v>5258</v>
      </c>
      <c r="AA69" s="85">
        <v>600</v>
      </c>
      <c r="AB69" s="158" t="s">
        <v>2762</v>
      </c>
      <c r="AC69" s="123">
        <v>45990</v>
      </c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7"/>
      <c r="AQ69" s="88"/>
      <c r="AR69" s="87"/>
      <c r="AS69" s="87"/>
    </row>
    <row r="70" spans="1:45" ht="18.75" customHeight="1">
      <c r="A70" s="67">
        <v>45980</v>
      </c>
      <c r="B70" s="49" t="s">
        <v>211</v>
      </c>
      <c r="C70" s="27" t="s">
        <v>22</v>
      </c>
      <c r="D70" s="27" t="s">
        <v>23</v>
      </c>
      <c r="E70" s="50" t="s">
        <v>207</v>
      </c>
      <c r="F70" s="51" t="str">
        <f>IFERROR(VLOOKUP(E70,#REF!,2,0),"-")</f>
        <v>-</v>
      </c>
      <c r="G70" s="70" t="s">
        <v>35</v>
      </c>
      <c r="H70" s="56" t="s">
        <v>132</v>
      </c>
      <c r="I70" s="56" t="s">
        <v>2000</v>
      </c>
      <c r="J70" s="56" t="s">
        <v>172</v>
      </c>
      <c r="K70" s="56"/>
      <c r="L70" s="56" t="s">
        <v>2742</v>
      </c>
      <c r="M70" s="56" t="s">
        <v>2763</v>
      </c>
      <c r="N70" s="56">
        <v>40</v>
      </c>
      <c r="O70" s="56"/>
      <c r="P70" s="56">
        <v>1284</v>
      </c>
      <c r="Q70" s="56">
        <v>270</v>
      </c>
      <c r="R70" s="56">
        <v>1070</v>
      </c>
      <c r="S70" s="56"/>
      <c r="T70" s="56">
        <v>100</v>
      </c>
      <c r="U70" s="56"/>
      <c r="V70" s="56"/>
      <c r="W70" s="56">
        <v>36</v>
      </c>
      <c r="X70" s="57">
        <f t="shared" si="5"/>
        <v>2688</v>
      </c>
      <c r="Y70" s="27">
        <v>2000</v>
      </c>
      <c r="Z70" s="57">
        <f t="shared" si="4"/>
        <v>4688</v>
      </c>
      <c r="AA70" s="56"/>
      <c r="AB70" s="105"/>
      <c r="AC70" s="101"/>
      <c r="AD70" s="56"/>
      <c r="AE70" s="56"/>
      <c r="AF70" s="56"/>
      <c r="AG70" s="56"/>
      <c r="AH70" s="56"/>
      <c r="AI70" s="56">
        <v>200</v>
      </c>
      <c r="AJ70" s="56"/>
      <c r="AK70" s="56"/>
      <c r="AL70" s="56">
        <v>100</v>
      </c>
      <c r="AM70" s="56"/>
      <c r="AN70" s="73"/>
      <c r="AO70" s="73"/>
      <c r="AP70" s="75"/>
      <c r="AQ70" s="76"/>
      <c r="AR70" s="75"/>
      <c r="AS70" s="75"/>
    </row>
    <row r="71" spans="1:45" ht="18.75" customHeight="1">
      <c r="A71" s="15">
        <v>45980</v>
      </c>
      <c r="B71" s="49" t="s">
        <v>211</v>
      </c>
      <c r="C71" s="27" t="s">
        <v>22</v>
      </c>
      <c r="D71" s="27" t="s">
        <v>23</v>
      </c>
      <c r="E71" s="50" t="s">
        <v>207</v>
      </c>
      <c r="F71" s="51" t="str">
        <f>IFERROR(VLOOKUP(E71,#REF!,2,0),"-")</f>
        <v>-</v>
      </c>
      <c r="G71" s="50" t="s">
        <v>35</v>
      </c>
      <c r="H71" s="56" t="s">
        <v>108</v>
      </c>
      <c r="I71" s="56" t="s">
        <v>2000</v>
      </c>
      <c r="J71" s="56" t="s">
        <v>163</v>
      </c>
      <c r="K71" s="56"/>
      <c r="L71" s="56"/>
      <c r="M71" s="56" t="s">
        <v>2764</v>
      </c>
      <c r="N71" s="56">
        <v>40</v>
      </c>
      <c r="O71" s="56"/>
      <c r="P71" s="56">
        <v>1284</v>
      </c>
      <c r="Q71" s="56">
        <v>220</v>
      </c>
      <c r="R71" s="56">
        <v>200</v>
      </c>
      <c r="S71" s="56"/>
      <c r="T71" s="56">
        <v>100</v>
      </c>
      <c r="U71" s="56"/>
      <c r="V71" s="56"/>
      <c r="W71" s="56">
        <v>36</v>
      </c>
      <c r="X71" s="57">
        <f t="shared" si="5"/>
        <v>1768</v>
      </c>
      <c r="Y71" s="27">
        <v>2000</v>
      </c>
      <c r="Z71" s="57">
        <f t="shared" si="4"/>
        <v>3768</v>
      </c>
      <c r="AA71" s="56"/>
      <c r="AB71" s="105"/>
      <c r="AC71" s="101"/>
      <c r="AD71" s="56"/>
      <c r="AE71" s="56"/>
      <c r="AF71" s="56"/>
      <c r="AG71" s="56"/>
      <c r="AH71" s="56"/>
      <c r="AI71" s="56">
        <v>200</v>
      </c>
      <c r="AJ71" s="56"/>
      <c r="AK71" s="56"/>
      <c r="AL71" s="56">
        <v>100</v>
      </c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45980</v>
      </c>
      <c r="B72" s="49" t="s">
        <v>70</v>
      </c>
      <c r="C72" s="27" t="s">
        <v>28</v>
      </c>
      <c r="D72" s="27" t="s">
        <v>23</v>
      </c>
      <c r="E72" s="50" t="s">
        <v>261</v>
      </c>
      <c r="F72" s="51" t="str">
        <f>IFERROR(VLOOKUP(E72,#REF!,2,0),"-")</f>
        <v>-</v>
      </c>
      <c r="G72" s="50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7">
        <f t="shared" si="5"/>
        <v>0</v>
      </c>
      <c r="Y72" s="27"/>
      <c r="Z72" s="57">
        <f t="shared" si="4"/>
        <v>0</v>
      </c>
      <c r="AA72" s="56"/>
      <c r="AB72" s="105"/>
      <c r="AC72" s="101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45980</v>
      </c>
      <c r="B73" s="49" t="s">
        <v>1948</v>
      </c>
      <c r="C73" s="27" t="s">
        <v>31</v>
      </c>
      <c r="D73" s="27" t="s">
        <v>23</v>
      </c>
      <c r="E73" s="50" t="s">
        <v>1895</v>
      </c>
      <c r="F73" s="51" t="str">
        <f>IFERROR(VLOOKUP(E73,#REF!,2,0),"-")</f>
        <v>-</v>
      </c>
      <c r="G73" s="50" t="s">
        <v>35</v>
      </c>
      <c r="H73" s="56" t="s">
        <v>132</v>
      </c>
      <c r="I73" s="56" t="s">
        <v>2160</v>
      </c>
      <c r="J73" s="56"/>
      <c r="K73" s="56" t="s">
        <v>2765</v>
      </c>
      <c r="L73" s="56" t="s">
        <v>2766</v>
      </c>
      <c r="M73" s="56" t="s">
        <v>2767</v>
      </c>
      <c r="N73" s="56">
        <v>20</v>
      </c>
      <c r="O73" s="56"/>
      <c r="P73" s="56">
        <v>909.5</v>
      </c>
      <c r="Q73" s="56"/>
      <c r="R73" s="56"/>
      <c r="S73" s="56"/>
      <c r="T73" s="56"/>
      <c r="U73" s="56"/>
      <c r="V73" s="56"/>
      <c r="W73" s="56"/>
      <c r="X73" s="57">
        <f t="shared" si="5"/>
        <v>909.5</v>
      </c>
      <c r="Y73" s="27">
        <v>3900</v>
      </c>
      <c r="Z73" s="57">
        <f t="shared" si="4"/>
        <v>4809.5</v>
      </c>
      <c r="AA73" s="56"/>
      <c r="AB73" s="157" t="s">
        <v>2768</v>
      </c>
      <c r="AC73" s="101">
        <v>45982</v>
      </c>
      <c r="AD73" s="56"/>
      <c r="AE73" s="56"/>
      <c r="AF73" s="56"/>
      <c r="AG73" s="56"/>
      <c r="AH73" s="56"/>
      <c r="AI73" s="56">
        <v>350</v>
      </c>
      <c r="AJ73" s="56"/>
      <c r="AK73" s="56"/>
      <c r="AL73" s="56">
        <v>100</v>
      </c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45980</v>
      </c>
      <c r="B74" s="49" t="s">
        <v>1948</v>
      </c>
      <c r="C74" s="27" t="s">
        <v>33</v>
      </c>
      <c r="D74" s="27" t="s">
        <v>23</v>
      </c>
      <c r="E74" s="50" t="s">
        <v>2690</v>
      </c>
      <c r="F74" s="51" t="str">
        <f>IFERROR(VLOOKUP(E74,#REF!,2,0),"-")</f>
        <v>-</v>
      </c>
      <c r="G74" s="50" t="s">
        <v>35</v>
      </c>
      <c r="H74" s="56" t="s">
        <v>132</v>
      </c>
      <c r="I74" s="56" t="s">
        <v>2160</v>
      </c>
      <c r="J74" s="56"/>
      <c r="K74" s="56" t="s">
        <v>2765</v>
      </c>
      <c r="L74" s="56" t="s">
        <v>2766</v>
      </c>
      <c r="M74" s="56" t="s">
        <v>2769</v>
      </c>
      <c r="N74" s="56">
        <v>20</v>
      </c>
      <c r="O74" s="56"/>
      <c r="P74" s="56">
        <v>909.5</v>
      </c>
      <c r="Q74" s="56"/>
      <c r="R74" s="56"/>
      <c r="S74" s="56"/>
      <c r="T74" s="56">
        <v>100</v>
      </c>
      <c r="U74" s="56"/>
      <c r="V74" s="56"/>
      <c r="W74" s="56"/>
      <c r="X74" s="57">
        <f t="shared" si="5"/>
        <v>1009.5</v>
      </c>
      <c r="Y74" s="27">
        <v>3900</v>
      </c>
      <c r="Z74" s="57">
        <f t="shared" si="4"/>
        <v>4909.5</v>
      </c>
      <c r="AA74" s="56"/>
      <c r="AB74" s="157" t="s">
        <v>2768</v>
      </c>
      <c r="AC74" s="101">
        <v>45982</v>
      </c>
      <c r="AD74" s="56"/>
      <c r="AE74" s="56"/>
      <c r="AF74" s="56"/>
      <c r="AG74" s="56"/>
      <c r="AH74" s="56"/>
      <c r="AI74" s="56">
        <v>350</v>
      </c>
      <c r="AJ74" s="56"/>
      <c r="AK74" s="56"/>
      <c r="AL74" s="56">
        <v>100</v>
      </c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15">
        <v>45980</v>
      </c>
      <c r="B75" s="49" t="s">
        <v>1948</v>
      </c>
      <c r="C75" s="27" t="s">
        <v>34</v>
      </c>
      <c r="D75" s="27" t="s">
        <v>23</v>
      </c>
      <c r="E75" s="50" t="s">
        <v>75</v>
      </c>
      <c r="F75" s="51" t="str">
        <f>IFERROR(VLOOKUP(E75,#REF!,2,0),"-")</f>
        <v>-</v>
      </c>
      <c r="G75" s="50" t="s">
        <v>29</v>
      </c>
      <c r="H75" s="56" t="s">
        <v>115</v>
      </c>
      <c r="I75" s="56" t="s">
        <v>1818</v>
      </c>
      <c r="J75" s="56" t="s">
        <v>252</v>
      </c>
      <c r="K75" s="56" t="s">
        <v>2770</v>
      </c>
      <c r="L75" s="56">
        <v>2314032980</v>
      </c>
      <c r="M75" s="56" t="s">
        <v>2771</v>
      </c>
      <c r="N75" s="56">
        <v>40</v>
      </c>
      <c r="O75" s="56"/>
      <c r="P75" s="56">
        <v>900</v>
      </c>
      <c r="Q75" s="56">
        <v>250</v>
      </c>
      <c r="R75" s="56"/>
      <c r="S75" s="56"/>
      <c r="T75" s="56">
        <v>130</v>
      </c>
      <c r="U75" s="56"/>
      <c r="V75" s="56"/>
      <c r="W75" s="56"/>
      <c r="X75" s="57">
        <f t="shared" si="5"/>
        <v>1280</v>
      </c>
      <c r="Y75" s="27">
        <v>4000</v>
      </c>
      <c r="Z75" s="57">
        <f t="shared" si="4"/>
        <v>5280</v>
      </c>
      <c r="AA75" s="56"/>
      <c r="AB75" s="157" t="s">
        <v>2772</v>
      </c>
      <c r="AC75" s="101">
        <v>45982</v>
      </c>
      <c r="AD75" s="56"/>
      <c r="AE75" s="56"/>
      <c r="AF75" s="56"/>
      <c r="AG75" s="56"/>
      <c r="AH75" s="56"/>
      <c r="AI75" s="56">
        <v>350</v>
      </c>
      <c r="AJ75" s="56"/>
      <c r="AK75" s="56"/>
      <c r="AL75" s="56">
        <v>100</v>
      </c>
      <c r="AM75" s="56"/>
      <c r="AN75" s="56"/>
      <c r="AO75" s="56"/>
      <c r="AP75" s="59"/>
      <c r="AQ75" s="60"/>
      <c r="AR75" s="59"/>
      <c r="AS75" s="59"/>
    </row>
    <row r="76" spans="1:45" ht="18.75" customHeight="1">
      <c r="A76" s="15">
        <v>45980</v>
      </c>
      <c r="B76" s="49" t="s">
        <v>211</v>
      </c>
      <c r="C76" s="27" t="s">
        <v>36</v>
      </c>
      <c r="D76" s="27" t="s">
        <v>23</v>
      </c>
      <c r="E76" s="50" t="s">
        <v>37</v>
      </c>
      <c r="F76" s="51" t="str">
        <f>IFERROR(VLOOKUP(E76,#REF!,2,0),"-")</f>
        <v>-</v>
      </c>
      <c r="G76" s="50" t="s">
        <v>35</v>
      </c>
      <c r="H76" s="56" t="s">
        <v>132</v>
      </c>
      <c r="I76" s="56" t="s">
        <v>2000</v>
      </c>
      <c r="J76" s="56" t="s">
        <v>172</v>
      </c>
      <c r="K76" s="56"/>
      <c r="L76" s="56" t="s">
        <v>2739</v>
      </c>
      <c r="M76" s="56" t="s">
        <v>2773</v>
      </c>
      <c r="N76" s="56">
        <v>40</v>
      </c>
      <c r="O76" s="56"/>
      <c r="P76" s="56">
        <v>1284</v>
      </c>
      <c r="Q76" s="56">
        <v>270</v>
      </c>
      <c r="R76" s="56"/>
      <c r="S76" s="56"/>
      <c r="T76" s="56">
        <v>100</v>
      </c>
      <c r="U76" s="56"/>
      <c r="V76" s="56"/>
      <c r="W76" s="56">
        <v>36</v>
      </c>
      <c r="X76" s="57">
        <f t="shared" si="5"/>
        <v>1618</v>
      </c>
      <c r="Y76" s="27">
        <v>2000</v>
      </c>
      <c r="Z76" s="57">
        <f t="shared" si="4"/>
        <v>3618</v>
      </c>
      <c r="AA76" s="56"/>
      <c r="AB76" s="105"/>
      <c r="AC76" s="101"/>
      <c r="AD76" s="56"/>
      <c r="AE76" s="56"/>
      <c r="AF76" s="56"/>
      <c r="AG76" s="56"/>
      <c r="AH76" s="56"/>
      <c r="AI76" s="56">
        <v>200</v>
      </c>
      <c r="AJ76" s="56"/>
      <c r="AK76" s="56"/>
      <c r="AL76" s="56">
        <v>100</v>
      </c>
      <c r="AM76" s="56"/>
      <c r="AN76" s="56"/>
      <c r="AO76" s="56"/>
      <c r="AP76" s="59"/>
      <c r="AQ76" s="60"/>
      <c r="AR76" s="59"/>
      <c r="AS76" s="59"/>
    </row>
    <row r="77" spans="1:45" ht="18.75" customHeight="1">
      <c r="A77" s="15">
        <v>45980</v>
      </c>
      <c r="B77" s="49" t="s">
        <v>211</v>
      </c>
      <c r="C77" s="27" t="s">
        <v>36</v>
      </c>
      <c r="D77" s="27" t="s">
        <v>23</v>
      </c>
      <c r="E77" s="50" t="s">
        <v>37</v>
      </c>
      <c r="F77" s="51" t="str">
        <f>IFERROR(VLOOKUP(E77,#REF!,2,0),"-")</f>
        <v>-</v>
      </c>
      <c r="G77" s="50" t="s">
        <v>35</v>
      </c>
      <c r="H77" s="56" t="s">
        <v>108</v>
      </c>
      <c r="I77" s="56" t="s">
        <v>2000</v>
      </c>
      <c r="J77" s="56" t="s">
        <v>163</v>
      </c>
      <c r="K77" s="56"/>
      <c r="L77" s="56"/>
      <c r="M77" s="56" t="s">
        <v>2774</v>
      </c>
      <c r="N77" s="56">
        <v>40</v>
      </c>
      <c r="O77" s="56"/>
      <c r="P77" s="56">
        <v>1284</v>
      </c>
      <c r="Q77" s="56">
        <v>220</v>
      </c>
      <c r="R77" s="56"/>
      <c r="S77" s="56"/>
      <c r="T77" s="56">
        <v>100</v>
      </c>
      <c r="U77" s="56"/>
      <c r="V77" s="56"/>
      <c r="W77" s="56">
        <v>36</v>
      </c>
      <c r="X77" s="57">
        <f t="shared" si="5"/>
        <v>1568</v>
      </c>
      <c r="Y77" s="27">
        <v>2000</v>
      </c>
      <c r="Z77" s="57">
        <f t="shared" si="4"/>
        <v>3568</v>
      </c>
      <c r="AA77" s="56"/>
      <c r="AB77" s="105"/>
      <c r="AC77" s="101"/>
      <c r="AD77" s="56"/>
      <c r="AE77" s="56"/>
      <c r="AF77" s="56"/>
      <c r="AG77" s="56"/>
      <c r="AH77" s="56"/>
      <c r="AI77" s="56">
        <v>200</v>
      </c>
      <c r="AJ77" s="56"/>
      <c r="AK77" s="56"/>
      <c r="AL77" s="56">
        <v>100</v>
      </c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15">
        <v>45980</v>
      </c>
      <c r="B78" s="49" t="s">
        <v>1948</v>
      </c>
      <c r="C78" s="27" t="s">
        <v>39</v>
      </c>
      <c r="D78" s="27" t="s">
        <v>23</v>
      </c>
      <c r="E78" s="50" t="s">
        <v>151</v>
      </c>
      <c r="F78" s="51" t="str">
        <f>IFERROR(VLOOKUP(E78,#REF!,2,0),"-")</f>
        <v>-</v>
      </c>
      <c r="G78" s="50" t="s">
        <v>35</v>
      </c>
      <c r="H78" s="56" t="s">
        <v>123</v>
      </c>
      <c r="I78" s="56" t="s">
        <v>2160</v>
      </c>
      <c r="J78" s="56"/>
      <c r="K78" s="56" t="s">
        <v>2775</v>
      </c>
      <c r="L78" s="56" t="s">
        <v>2776</v>
      </c>
      <c r="M78" s="56" t="s">
        <v>2777</v>
      </c>
      <c r="N78" s="56">
        <v>20</v>
      </c>
      <c r="O78" s="56"/>
      <c r="P78" s="56">
        <v>642</v>
      </c>
      <c r="Q78" s="56">
        <v>214</v>
      </c>
      <c r="R78" s="56"/>
      <c r="S78" s="56"/>
      <c r="T78" s="56">
        <v>100</v>
      </c>
      <c r="U78" s="56"/>
      <c r="V78" s="56"/>
      <c r="W78" s="56"/>
      <c r="X78" s="57">
        <f t="shared" si="5"/>
        <v>956</v>
      </c>
      <c r="Y78" s="27">
        <v>3900</v>
      </c>
      <c r="Z78" s="57">
        <f t="shared" si="4"/>
        <v>4856</v>
      </c>
      <c r="AA78" s="56"/>
      <c r="AB78" s="157" t="s">
        <v>2778</v>
      </c>
      <c r="AC78" s="101">
        <v>45982</v>
      </c>
      <c r="AD78" s="56"/>
      <c r="AE78" s="56"/>
      <c r="AF78" s="56"/>
      <c r="AG78" s="56"/>
      <c r="AH78" s="56"/>
      <c r="AI78" s="56">
        <v>350</v>
      </c>
      <c r="AJ78" s="56"/>
      <c r="AK78" s="56"/>
      <c r="AL78" s="56">
        <v>100</v>
      </c>
      <c r="AM78" s="56"/>
      <c r="AN78" s="56"/>
      <c r="AO78" s="56"/>
      <c r="AP78" s="59"/>
      <c r="AQ78" s="60"/>
      <c r="AR78" s="59"/>
      <c r="AS78" s="59"/>
    </row>
    <row r="79" spans="1:45" ht="18.75" customHeight="1">
      <c r="A79" s="15">
        <v>45980</v>
      </c>
      <c r="B79" s="49" t="s">
        <v>42</v>
      </c>
      <c r="C79" s="27" t="s">
        <v>52</v>
      </c>
      <c r="D79" s="27" t="s">
        <v>41</v>
      </c>
      <c r="E79" s="50" t="s">
        <v>1876</v>
      </c>
      <c r="F79" s="51" t="str">
        <f>IFERROR(VLOOKUP(E79,#REF!,2,0),"-")</f>
        <v>-</v>
      </c>
      <c r="G79" s="50" t="s">
        <v>35</v>
      </c>
      <c r="H79" s="115" t="s">
        <v>95</v>
      </c>
      <c r="I79" s="56" t="s">
        <v>1834</v>
      </c>
      <c r="J79" s="56" t="s">
        <v>171</v>
      </c>
      <c r="K79" s="56">
        <v>1813</v>
      </c>
      <c r="L79" s="56" t="s">
        <v>2779</v>
      </c>
      <c r="M79" s="56" t="s">
        <v>2780</v>
      </c>
      <c r="N79" s="56">
        <v>40</v>
      </c>
      <c r="O79" s="56"/>
      <c r="P79" s="56">
        <v>1284</v>
      </c>
      <c r="Q79" s="56">
        <v>200</v>
      </c>
      <c r="R79" s="56"/>
      <c r="S79" s="56"/>
      <c r="T79" s="56">
        <v>100</v>
      </c>
      <c r="U79" s="56"/>
      <c r="V79" s="56"/>
      <c r="W79" s="56"/>
      <c r="X79" s="57">
        <f t="shared" si="5"/>
        <v>1584</v>
      </c>
      <c r="Y79" s="27">
        <v>4310</v>
      </c>
      <c r="Z79" s="57">
        <f t="shared" si="4"/>
        <v>5894</v>
      </c>
      <c r="AA79" s="56"/>
      <c r="AB79" s="154" t="s">
        <v>2781</v>
      </c>
      <c r="AC79" s="101">
        <v>45982</v>
      </c>
      <c r="AD79" s="56"/>
      <c r="AE79" s="56"/>
      <c r="AF79" s="56"/>
      <c r="AG79" s="56"/>
      <c r="AH79" s="56"/>
      <c r="AI79" s="56">
        <v>350</v>
      </c>
      <c r="AJ79" s="56"/>
      <c r="AK79" s="56"/>
      <c r="AL79" s="56">
        <v>100</v>
      </c>
      <c r="AM79" s="56"/>
      <c r="AN79" s="56"/>
      <c r="AO79" s="56"/>
      <c r="AP79" s="59"/>
      <c r="AQ79" s="60"/>
      <c r="AR79" s="59"/>
      <c r="AS79" s="59"/>
    </row>
    <row r="80" spans="1:45" ht="18.75" customHeight="1">
      <c r="A80" s="15">
        <v>45980</v>
      </c>
      <c r="B80" s="49" t="s">
        <v>70</v>
      </c>
      <c r="C80" s="27" t="s">
        <v>44</v>
      </c>
      <c r="D80" s="27" t="s">
        <v>41</v>
      </c>
      <c r="E80" s="50" t="s">
        <v>222</v>
      </c>
      <c r="F80" s="51" t="str">
        <f>IFERROR(VLOOKUP(E80,#REF!,2,0),"-")</f>
        <v>-</v>
      </c>
      <c r="G80" s="50"/>
      <c r="H80" s="135" t="s">
        <v>2782</v>
      </c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7"/>
      <c r="Y80" s="27"/>
      <c r="Z80" s="57">
        <f t="shared" si="4"/>
        <v>0</v>
      </c>
      <c r="AA80" s="56"/>
      <c r="AB80" s="105"/>
      <c r="AC80" s="101"/>
      <c r="AD80" s="56"/>
      <c r="AE80" s="56"/>
      <c r="AF80" s="56"/>
      <c r="AG80" s="56"/>
      <c r="AH80" s="56"/>
      <c r="AI80" s="56"/>
      <c r="AJ80" s="56"/>
      <c r="AK80" s="56"/>
      <c r="AL80" s="56">
        <v>200</v>
      </c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45980</v>
      </c>
      <c r="B81" s="49" t="s">
        <v>1900</v>
      </c>
      <c r="C81" s="27" t="s">
        <v>46</v>
      </c>
      <c r="D81" s="27" t="s">
        <v>41</v>
      </c>
      <c r="E81" s="104" t="s">
        <v>275</v>
      </c>
      <c r="F81" s="51" t="str">
        <f>IFERROR(VLOOKUP(E81,#REF!,2,0),"-")</f>
        <v>-</v>
      </c>
      <c r="G81" s="50" t="s">
        <v>35</v>
      </c>
      <c r="H81" s="56" t="s">
        <v>98</v>
      </c>
      <c r="I81" s="56" t="s">
        <v>2592</v>
      </c>
      <c r="J81" s="56" t="s">
        <v>116</v>
      </c>
      <c r="K81" s="56" t="s">
        <v>2783</v>
      </c>
      <c r="L81" s="56">
        <v>259220878</v>
      </c>
      <c r="M81" s="56" t="s">
        <v>2784</v>
      </c>
      <c r="N81" s="56">
        <v>40</v>
      </c>
      <c r="O81" s="56"/>
      <c r="P81" s="56"/>
      <c r="Q81" s="56"/>
      <c r="R81" s="56"/>
      <c r="S81" s="56"/>
      <c r="T81" s="56">
        <v>100</v>
      </c>
      <c r="U81" s="56"/>
      <c r="V81" s="56"/>
      <c r="W81" s="56"/>
      <c r="X81" s="57">
        <f t="shared" ref="X81:X151" si="6">SUM(P81:V81)-W81</f>
        <v>100</v>
      </c>
      <c r="Y81" s="27">
        <v>4700</v>
      </c>
      <c r="Z81" s="57">
        <f t="shared" si="4"/>
        <v>4800</v>
      </c>
      <c r="AA81" s="56"/>
      <c r="AB81" s="14" t="s">
        <v>2785</v>
      </c>
      <c r="AC81" s="101">
        <v>45982</v>
      </c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15">
        <v>45980</v>
      </c>
      <c r="B82" s="49" t="s">
        <v>1900</v>
      </c>
      <c r="C82" s="27" t="s">
        <v>47</v>
      </c>
      <c r="D82" s="27" t="s">
        <v>41</v>
      </c>
      <c r="E82" s="50" t="s">
        <v>286</v>
      </c>
      <c r="F82" s="51" t="str">
        <f>IFERROR(VLOOKUP(E82,#REF!,2,0),"-")</f>
        <v>-</v>
      </c>
      <c r="G82" s="50" t="s">
        <v>35</v>
      </c>
      <c r="H82" s="56" t="s">
        <v>98</v>
      </c>
      <c r="I82" s="56" t="s">
        <v>2592</v>
      </c>
      <c r="J82" s="56" t="s">
        <v>116</v>
      </c>
      <c r="K82" s="56" t="s">
        <v>2783</v>
      </c>
      <c r="L82" s="56">
        <v>259220878</v>
      </c>
      <c r="M82" s="56" t="s">
        <v>2786</v>
      </c>
      <c r="N82" s="56">
        <v>40</v>
      </c>
      <c r="O82" s="56"/>
      <c r="P82" s="56"/>
      <c r="Q82" s="56"/>
      <c r="R82" s="56"/>
      <c r="S82" s="56"/>
      <c r="T82" s="56">
        <v>100</v>
      </c>
      <c r="U82" s="56"/>
      <c r="V82" s="56"/>
      <c r="W82" s="56"/>
      <c r="X82" s="57">
        <f t="shared" si="6"/>
        <v>100</v>
      </c>
      <c r="Y82" s="27">
        <v>4700</v>
      </c>
      <c r="Z82" s="57">
        <f t="shared" si="4"/>
        <v>4800</v>
      </c>
      <c r="AA82" s="56"/>
      <c r="AB82" s="14" t="s">
        <v>2785</v>
      </c>
      <c r="AC82" s="101">
        <v>45982</v>
      </c>
      <c r="AD82" s="56"/>
      <c r="AE82" s="56"/>
      <c r="AF82" s="56"/>
      <c r="AG82" s="56"/>
      <c r="AH82" s="56"/>
      <c r="AI82" s="56">
        <v>350</v>
      </c>
      <c r="AJ82" s="56"/>
      <c r="AK82" s="56"/>
      <c r="AL82" s="56">
        <v>100</v>
      </c>
      <c r="AM82" s="56"/>
      <c r="AN82" s="56"/>
      <c r="AO82" s="56"/>
      <c r="AP82" s="59"/>
      <c r="AQ82" s="60"/>
      <c r="AR82" s="59"/>
      <c r="AS82" s="59"/>
    </row>
    <row r="83" spans="1:45" ht="18.75" customHeight="1">
      <c r="A83" s="15">
        <v>45980</v>
      </c>
      <c r="B83" s="49" t="s">
        <v>1900</v>
      </c>
      <c r="C83" s="27" t="s">
        <v>50</v>
      </c>
      <c r="D83" s="27" t="s">
        <v>41</v>
      </c>
      <c r="E83" s="50" t="s">
        <v>2414</v>
      </c>
      <c r="F83" s="51" t="str">
        <f>IFERROR(VLOOKUP(E83,#REF!,2,0),"-")</f>
        <v>-</v>
      </c>
      <c r="G83" s="50" t="s">
        <v>35</v>
      </c>
      <c r="H83" s="143" t="s">
        <v>105</v>
      </c>
      <c r="I83" s="56" t="s">
        <v>2592</v>
      </c>
      <c r="J83" s="56" t="s">
        <v>172</v>
      </c>
      <c r="K83" s="56" t="s">
        <v>2787</v>
      </c>
      <c r="L83" s="56" t="s">
        <v>2788</v>
      </c>
      <c r="M83" s="56" t="s">
        <v>2789</v>
      </c>
      <c r="N83" s="56">
        <v>40</v>
      </c>
      <c r="O83" s="56"/>
      <c r="P83" s="56"/>
      <c r="Q83" s="56"/>
      <c r="R83" s="56"/>
      <c r="S83" s="56"/>
      <c r="T83" s="56">
        <v>100</v>
      </c>
      <c r="U83" s="56"/>
      <c r="V83" s="56"/>
      <c r="W83" s="56"/>
      <c r="X83" s="57">
        <f t="shared" si="6"/>
        <v>100</v>
      </c>
      <c r="Y83" s="27">
        <v>4700</v>
      </c>
      <c r="Z83" s="57">
        <f t="shared" si="4"/>
        <v>4800</v>
      </c>
      <c r="AA83" s="56"/>
      <c r="AB83" s="14" t="s">
        <v>2790</v>
      </c>
      <c r="AC83" s="101">
        <v>45982</v>
      </c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 t="s">
        <v>2791</v>
      </c>
      <c r="AP83" s="59"/>
      <c r="AQ83" s="60"/>
      <c r="AR83" s="59"/>
      <c r="AS83" s="59"/>
    </row>
    <row r="84" spans="1:45" ht="18.75" customHeight="1">
      <c r="A84" s="15">
        <v>45980</v>
      </c>
      <c r="B84" s="49" t="s">
        <v>1900</v>
      </c>
      <c r="C84" s="27" t="s">
        <v>54</v>
      </c>
      <c r="D84" s="27" t="s">
        <v>41</v>
      </c>
      <c r="E84" s="50" t="s">
        <v>227</v>
      </c>
      <c r="F84" s="51" t="str">
        <f>IFERROR(VLOOKUP(E84,#REF!,2,0),"-")</f>
        <v>-</v>
      </c>
      <c r="G84" s="50" t="s">
        <v>35</v>
      </c>
      <c r="H84" s="56" t="s">
        <v>105</v>
      </c>
      <c r="I84" s="56" t="s">
        <v>2592</v>
      </c>
      <c r="J84" s="56" t="s">
        <v>172</v>
      </c>
      <c r="K84" s="56" t="s">
        <v>2787</v>
      </c>
      <c r="L84" s="56" t="s">
        <v>2788</v>
      </c>
      <c r="M84" s="56" t="s">
        <v>2792</v>
      </c>
      <c r="N84" s="56">
        <v>40</v>
      </c>
      <c r="O84" s="56"/>
      <c r="P84" s="56"/>
      <c r="Q84" s="56"/>
      <c r="R84" s="56"/>
      <c r="S84" s="56"/>
      <c r="T84" s="56"/>
      <c r="U84" s="56"/>
      <c r="V84" s="56"/>
      <c r="W84" s="56"/>
      <c r="X84" s="57">
        <f t="shared" si="6"/>
        <v>0</v>
      </c>
      <c r="Y84" s="27">
        <v>4700</v>
      </c>
      <c r="Z84" s="57">
        <f t="shared" si="4"/>
        <v>4700</v>
      </c>
      <c r="AA84" s="56"/>
      <c r="AB84" s="14" t="s">
        <v>2790</v>
      </c>
      <c r="AC84" s="101">
        <v>45982</v>
      </c>
      <c r="AD84" s="56"/>
      <c r="AE84" s="56"/>
      <c r="AF84" s="56"/>
      <c r="AG84" s="56"/>
      <c r="AH84" s="56"/>
      <c r="AI84" s="56">
        <v>350</v>
      </c>
      <c r="AJ84" s="56"/>
      <c r="AK84" s="56"/>
      <c r="AL84" s="56">
        <v>100</v>
      </c>
      <c r="AM84" s="56"/>
      <c r="AN84" s="56"/>
      <c r="AO84" s="56"/>
      <c r="AP84" s="59"/>
      <c r="AQ84" s="60"/>
      <c r="AR84" s="59"/>
      <c r="AS84" s="59"/>
    </row>
    <row r="85" spans="1:45" ht="18.75" customHeight="1">
      <c r="A85" s="15">
        <v>45980</v>
      </c>
      <c r="B85" s="49" t="s">
        <v>211</v>
      </c>
      <c r="C85" s="27" t="s">
        <v>56</v>
      </c>
      <c r="D85" s="27" t="s">
        <v>41</v>
      </c>
      <c r="E85" s="50" t="s">
        <v>253</v>
      </c>
      <c r="F85" s="51" t="str">
        <f>IFERROR(VLOOKUP(E85,#REF!,2,0),"-")</f>
        <v>-</v>
      </c>
      <c r="G85" s="50" t="s">
        <v>35</v>
      </c>
      <c r="H85" s="56" t="s">
        <v>132</v>
      </c>
      <c r="I85" s="56" t="s">
        <v>2000</v>
      </c>
      <c r="J85" s="56" t="s">
        <v>172</v>
      </c>
      <c r="K85" s="56"/>
      <c r="L85" s="56" t="s">
        <v>2739</v>
      </c>
      <c r="M85" s="56" t="s">
        <v>2793</v>
      </c>
      <c r="N85" s="56">
        <v>40</v>
      </c>
      <c r="O85" s="56"/>
      <c r="P85" s="56">
        <v>1284</v>
      </c>
      <c r="Q85" s="56">
        <v>270</v>
      </c>
      <c r="R85" s="56"/>
      <c r="S85" s="56"/>
      <c r="T85" s="56">
        <v>100</v>
      </c>
      <c r="U85" s="56"/>
      <c r="V85" s="56"/>
      <c r="W85" s="56">
        <v>36</v>
      </c>
      <c r="X85" s="57">
        <f t="shared" si="6"/>
        <v>1618</v>
      </c>
      <c r="Y85" s="27">
        <v>2000</v>
      </c>
      <c r="Z85" s="57">
        <f t="shared" si="4"/>
        <v>3618</v>
      </c>
      <c r="AA85" s="56"/>
      <c r="AB85" s="105"/>
      <c r="AC85" s="101"/>
      <c r="AD85" s="56"/>
      <c r="AE85" s="56"/>
      <c r="AF85" s="56"/>
      <c r="AG85" s="56"/>
      <c r="AH85" s="56"/>
      <c r="AI85" s="56">
        <v>200</v>
      </c>
      <c r="AJ85" s="56"/>
      <c r="AK85" s="56"/>
      <c r="AL85" s="56">
        <v>100</v>
      </c>
      <c r="AM85" s="56"/>
      <c r="AN85" s="56"/>
      <c r="AO85" s="56"/>
      <c r="AP85" s="59"/>
      <c r="AQ85" s="60"/>
      <c r="AR85" s="59"/>
      <c r="AS85" s="59"/>
    </row>
    <row r="86" spans="1:45" ht="18.75" customHeight="1">
      <c r="A86" s="15">
        <v>45980</v>
      </c>
      <c r="B86" s="49" t="s">
        <v>211</v>
      </c>
      <c r="C86" s="27" t="s">
        <v>56</v>
      </c>
      <c r="D86" s="27" t="s">
        <v>41</v>
      </c>
      <c r="E86" s="50" t="s">
        <v>253</v>
      </c>
      <c r="F86" s="51" t="str">
        <f>IFERROR(VLOOKUP(E86,#REF!,2,0),"-")</f>
        <v>-</v>
      </c>
      <c r="G86" s="50" t="s">
        <v>35</v>
      </c>
      <c r="H86" s="56" t="s">
        <v>132</v>
      </c>
      <c r="I86" s="56" t="s">
        <v>2000</v>
      </c>
      <c r="J86" s="56" t="s">
        <v>172</v>
      </c>
      <c r="K86" s="2"/>
      <c r="L86" s="56" t="s">
        <v>2739</v>
      </c>
      <c r="M86" s="56" t="s">
        <v>2794</v>
      </c>
      <c r="N86" s="56">
        <v>40</v>
      </c>
      <c r="O86" s="56"/>
      <c r="P86" s="56">
        <v>1284</v>
      </c>
      <c r="Q86" s="56">
        <v>270</v>
      </c>
      <c r="R86" s="56"/>
      <c r="S86" s="56"/>
      <c r="T86" s="56">
        <v>100</v>
      </c>
      <c r="U86" s="56"/>
      <c r="V86" s="56"/>
      <c r="W86" s="56">
        <v>36</v>
      </c>
      <c r="X86" s="57">
        <f t="shared" si="6"/>
        <v>1618</v>
      </c>
      <c r="Y86" s="27">
        <v>2000</v>
      </c>
      <c r="Z86" s="57">
        <f t="shared" si="4"/>
        <v>3618</v>
      </c>
      <c r="AA86" s="56"/>
      <c r="AB86" s="105"/>
      <c r="AC86" s="101"/>
      <c r="AD86" s="56"/>
      <c r="AE86" s="56"/>
      <c r="AF86" s="56"/>
      <c r="AG86" s="56"/>
      <c r="AH86" s="56"/>
      <c r="AI86" s="56">
        <v>200</v>
      </c>
      <c r="AJ86" s="56"/>
      <c r="AK86" s="56"/>
      <c r="AL86" s="56">
        <v>100</v>
      </c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45980</v>
      </c>
      <c r="B87" s="49" t="s">
        <v>1948</v>
      </c>
      <c r="C87" s="27" t="s">
        <v>56</v>
      </c>
      <c r="D87" s="27" t="s">
        <v>41</v>
      </c>
      <c r="E87" s="50" t="s">
        <v>253</v>
      </c>
      <c r="F87" s="51" t="str">
        <f>IFERROR(VLOOKUP(E87,#REF!,2,0),"-")</f>
        <v>-</v>
      </c>
      <c r="G87" s="50" t="s">
        <v>29</v>
      </c>
      <c r="H87" s="56" t="s">
        <v>115</v>
      </c>
      <c r="I87" s="56" t="s">
        <v>1818</v>
      </c>
      <c r="J87" s="56" t="s">
        <v>252</v>
      </c>
      <c r="K87" s="2" t="s">
        <v>2770</v>
      </c>
      <c r="L87" s="56">
        <v>2314032980</v>
      </c>
      <c r="M87" s="56" t="s">
        <v>2795</v>
      </c>
      <c r="N87" s="56">
        <v>40</v>
      </c>
      <c r="O87" s="56"/>
      <c r="P87" s="56">
        <v>900</v>
      </c>
      <c r="Q87" s="56">
        <v>250</v>
      </c>
      <c r="R87" s="56"/>
      <c r="S87" s="56"/>
      <c r="T87" s="56">
        <v>130</v>
      </c>
      <c r="U87" s="56"/>
      <c r="V87" s="56"/>
      <c r="W87" s="56"/>
      <c r="X87" s="57">
        <f t="shared" si="6"/>
        <v>1280</v>
      </c>
      <c r="Y87" s="27">
        <v>4000</v>
      </c>
      <c r="Z87" s="57">
        <f t="shared" si="4"/>
        <v>5280</v>
      </c>
      <c r="AA87" s="56"/>
      <c r="AB87" s="157" t="s">
        <v>2772</v>
      </c>
      <c r="AC87" s="101">
        <v>45982</v>
      </c>
      <c r="AD87" s="56"/>
      <c r="AE87" s="56"/>
      <c r="AF87" s="56"/>
      <c r="AG87" s="56"/>
      <c r="AH87" s="56"/>
      <c r="AI87" s="56">
        <v>350</v>
      </c>
      <c r="AJ87" s="56"/>
      <c r="AK87" s="56"/>
      <c r="AL87" s="56">
        <v>100</v>
      </c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45980</v>
      </c>
      <c r="B88" s="49" t="s">
        <v>1900</v>
      </c>
      <c r="C88" s="27" t="s">
        <v>78</v>
      </c>
      <c r="D88" s="27" t="s">
        <v>41</v>
      </c>
      <c r="E88" s="50" t="s">
        <v>55</v>
      </c>
      <c r="F88" s="51" t="str">
        <f>IFERROR(VLOOKUP(E88,#REF!,2,0),"-")</f>
        <v>-</v>
      </c>
      <c r="G88" s="50" t="s">
        <v>35</v>
      </c>
      <c r="H88" s="56" t="s">
        <v>105</v>
      </c>
      <c r="I88" s="56" t="s">
        <v>2592</v>
      </c>
      <c r="J88" s="56" t="s">
        <v>172</v>
      </c>
      <c r="K88" s="56" t="s">
        <v>2787</v>
      </c>
      <c r="L88" s="56" t="s">
        <v>2788</v>
      </c>
      <c r="M88" s="56" t="s">
        <v>2796</v>
      </c>
      <c r="N88" s="56">
        <v>40</v>
      </c>
      <c r="O88" s="56"/>
      <c r="P88" s="56"/>
      <c r="Q88" s="56"/>
      <c r="R88" s="56"/>
      <c r="S88" s="56"/>
      <c r="T88" s="56">
        <v>100</v>
      </c>
      <c r="U88" s="56"/>
      <c r="V88" s="56"/>
      <c r="W88" s="56"/>
      <c r="X88" s="57">
        <f t="shared" si="6"/>
        <v>100</v>
      </c>
      <c r="Y88" s="27">
        <v>4700</v>
      </c>
      <c r="Z88" s="57">
        <f t="shared" si="4"/>
        <v>4800</v>
      </c>
      <c r="AA88" s="56"/>
      <c r="AB88" s="14" t="s">
        <v>2790</v>
      </c>
      <c r="AC88" s="101">
        <v>45982</v>
      </c>
      <c r="AD88" s="56"/>
      <c r="AE88" s="56"/>
      <c r="AF88" s="56"/>
      <c r="AG88" s="56"/>
      <c r="AH88" s="56"/>
      <c r="AI88" s="56">
        <v>350</v>
      </c>
      <c r="AJ88" s="56"/>
      <c r="AK88" s="56"/>
      <c r="AL88" s="56">
        <v>100</v>
      </c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45980</v>
      </c>
      <c r="B89" s="49" t="s">
        <v>1900</v>
      </c>
      <c r="C89" s="27" t="s">
        <v>79</v>
      </c>
      <c r="D89" s="27" t="s">
        <v>41</v>
      </c>
      <c r="E89" s="50" t="s">
        <v>53</v>
      </c>
      <c r="F89" s="51" t="str">
        <f>IFERROR(VLOOKUP(E89,#REF!,2,0),"-")</f>
        <v>-</v>
      </c>
      <c r="G89" s="50" t="s">
        <v>35</v>
      </c>
      <c r="H89" s="56" t="s">
        <v>105</v>
      </c>
      <c r="I89" s="56" t="s">
        <v>2592</v>
      </c>
      <c r="J89" s="56" t="s">
        <v>172</v>
      </c>
      <c r="K89" s="56" t="s">
        <v>2787</v>
      </c>
      <c r="L89" s="56" t="s">
        <v>2788</v>
      </c>
      <c r="M89" s="56" t="s">
        <v>2797</v>
      </c>
      <c r="N89" s="56">
        <v>40</v>
      </c>
      <c r="O89" s="56"/>
      <c r="P89" s="56"/>
      <c r="Q89" s="56"/>
      <c r="R89" s="56"/>
      <c r="S89" s="56"/>
      <c r="T89" s="56">
        <v>100</v>
      </c>
      <c r="U89" s="56"/>
      <c r="V89" s="56"/>
      <c r="W89" s="56"/>
      <c r="X89" s="57">
        <f t="shared" si="6"/>
        <v>100</v>
      </c>
      <c r="Y89" s="27">
        <v>4700</v>
      </c>
      <c r="Z89" s="57">
        <f t="shared" si="4"/>
        <v>4800</v>
      </c>
      <c r="AA89" s="56"/>
      <c r="AB89" s="14" t="s">
        <v>2790</v>
      </c>
      <c r="AC89" s="101">
        <v>45982</v>
      </c>
      <c r="AD89" s="56"/>
      <c r="AE89" s="56"/>
      <c r="AF89" s="56"/>
      <c r="AG89" s="56"/>
      <c r="AH89" s="56"/>
      <c r="AI89" s="56">
        <v>350</v>
      </c>
      <c r="AJ89" s="56"/>
      <c r="AK89" s="56"/>
      <c r="AL89" s="56">
        <v>100</v>
      </c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45980</v>
      </c>
      <c r="B90" s="49" t="s">
        <v>42</v>
      </c>
      <c r="C90" s="27" t="s">
        <v>80</v>
      </c>
      <c r="D90" s="27" t="s">
        <v>41</v>
      </c>
      <c r="E90" s="50" t="s">
        <v>258</v>
      </c>
      <c r="F90" s="51" t="str">
        <f>IFERROR(VLOOKUP(E90,#REF!,2,0),"-")</f>
        <v>-</v>
      </c>
      <c r="G90" s="50" t="s">
        <v>35</v>
      </c>
      <c r="H90" s="56" t="s">
        <v>58</v>
      </c>
      <c r="I90" s="56" t="s">
        <v>1830</v>
      </c>
      <c r="J90" s="56" t="s">
        <v>107</v>
      </c>
      <c r="K90" s="56">
        <v>1749</v>
      </c>
      <c r="L90" s="56" t="s">
        <v>2798</v>
      </c>
      <c r="M90" s="56" t="s">
        <v>2799</v>
      </c>
      <c r="N90" s="56">
        <v>20</v>
      </c>
      <c r="O90" s="56"/>
      <c r="P90" s="56">
        <v>650</v>
      </c>
      <c r="Q90" s="56">
        <v>250</v>
      </c>
      <c r="R90" s="56"/>
      <c r="S90" s="56"/>
      <c r="T90" s="56">
        <v>100</v>
      </c>
      <c r="U90" s="56"/>
      <c r="V90" s="56"/>
      <c r="W90" s="56"/>
      <c r="X90" s="57">
        <f t="shared" si="6"/>
        <v>1000</v>
      </c>
      <c r="Y90" s="27">
        <v>4310</v>
      </c>
      <c r="Z90" s="57">
        <f t="shared" si="4"/>
        <v>5310</v>
      </c>
      <c r="AA90" s="56"/>
      <c r="AB90" s="154" t="s">
        <v>2800</v>
      </c>
      <c r="AC90" s="101">
        <v>45982</v>
      </c>
      <c r="AD90" s="56"/>
      <c r="AE90" s="56"/>
      <c r="AF90" s="56"/>
      <c r="AG90" s="56"/>
      <c r="AH90" s="56"/>
      <c r="AI90" s="56">
        <v>350</v>
      </c>
      <c r="AJ90" s="56"/>
      <c r="AK90" s="56"/>
      <c r="AL90" s="56">
        <v>100</v>
      </c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45980</v>
      </c>
      <c r="B91" s="49" t="s">
        <v>1900</v>
      </c>
      <c r="C91" s="27" t="s">
        <v>81</v>
      </c>
      <c r="D91" s="27" t="s">
        <v>41</v>
      </c>
      <c r="E91" s="50" t="s">
        <v>74</v>
      </c>
      <c r="F91" s="51" t="str">
        <f>IFERROR(VLOOKUP(E91,#REF!,2,0),"-")</f>
        <v>-</v>
      </c>
      <c r="G91" s="50" t="s">
        <v>35</v>
      </c>
      <c r="H91" s="56" t="s">
        <v>98</v>
      </c>
      <c r="I91" s="56" t="s">
        <v>2592</v>
      </c>
      <c r="J91" s="56" t="s">
        <v>116</v>
      </c>
      <c r="K91" s="56" t="s">
        <v>2783</v>
      </c>
      <c r="L91" s="56">
        <v>259220878</v>
      </c>
      <c r="M91" s="56" t="s">
        <v>2801</v>
      </c>
      <c r="N91" s="56">
        <v>40</v>
      </c>
      <c r="O91" s="56"/>
      <c r="P91" s="56"/>
      <c r="Q91" s="56"/>
      <c r="R91" s="56"/>
      <c r="S91" s="56"/>
      <c r="T91" s="56">
        <v>100</v>
      </c>
      <c r="U91" s="56"/>
      <c r="V91" s="56"/>
      <c r="W91" s="56"/>
      <c r="X91" s="57">
        <f t="shared" si="6"/>
        <v>100</v>
      </c>
      <c r="Y91" s="27">
        <v>4700</v>
      </c>
      <c r="Z91" s="57">
        <f t="shared" si="4"/>
        <v>4800</v>
      </c>
      <c r="AA91" s="56"/>
      <c r="AB91" s="14" t="s">
        <v>2785</v>
      </c>
      <c r="AC91" s="101">
        <v>45982</v>
      </c>
      <c r="AD91" s="56"/>
      <c r="AE91" s="56"/>
      <c r="AF91" s="56"/>
      <c r="AG91" s="56"/>
      <c r="AH91" s="56"/>
      <c r="AI91" s="56">
        <v>350</v>
      </c>
      <c r="AJ91" s="56"/>
      <c r="AK91" s="56"/>
      <c r="AL91" s="56">
        <v>100</v>
      </c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45980</v>
      </c>
      <c r="B92" s="49" t="s">
        <v>1948</v>
      </c>
      <c r="C92" s="27" t="s">
        <v>256</v>
      </c>
      <c r="D92" s="27" t="s">
        <v>41</v>
      </c>
      <c r="E92" s="50" t="s">
        <v>266</v>
      </c>
      <c r="F92" s="51" t="str">
        <f>IFERROR(VLOOKUP(E92,#REF!,2,0),"-")</f>
        <v>-</v>
      </c>
      <c r="G92" s="50" t="s">
        <v>29</v>
      </c>
      <c r="H92" s="56" t="s">
        <v>114</v>
      </c>
      <c r="I92" s="56" t="s">
        <v>104</v>
      </c>
      <c r="J92" s="56" t="s">
        <v>108</v>
      </c>
      <c r="K92" s="56" t="s">
        <v>2802</v>
      </c>
      <c r="L92" s="56" t="s">
        <v>2803</v>
      </c>
      <c r="M92" s="56" t="s">
        <v>2804</v>
      </c>
      <c r="N92" s="56">
        <v>20</v>
      </c>
      <c r="O92" s="56"/>
      <c r="P92" s="56">
        <v>400</v>
      </c>
      <c r="Q92" s="56">
        <v>220</v>
      </c>
      <c r="R92" s="56"/>
      <c r="S92" s="56"/>
      <c r="T92" s="56">
        <v>130</v>
      </c>
      <c r="U92" s="56"/>
      <c r="V92" s="56"/>
      <c r="W92" s="56"/>
      <c r="X92" s="57">
        <f t="shared" si="6"/>
        <v>750</v>
      </c>
      <c r="Y92" s="27">
        <v>4000</v>
      </c>
      <c r="Z92" s="57">
        <f t="shared" si="4"/>
        <v>4750</v>
      </c>
      <c r="AA92" s="56"/>
      <c r="AB92" s="157" t="s">
        <v>2805</v>
      </c>
      <c r="AC92" s="101">
        <v>45982</v>
      </c>
      <c r="AD92" s="56"/>
      <c r="AE92" s="56"/>
      <c r="AF92" s="56"/>
      <c r="AG92" s="56"/>
      <c r="AH92" s="56"/>
      <c r="AI92" s="56">
        <v>350</v>
      </c>
      <c r="AJ92" s="56"/>
      <c r="AK92" s="56"/>
      <c r="AL92" s="56">
        <v>100</v>
      </c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45980</v>
      </c>
      <c r="B93" s="49" t="s">
        <v>1900</v>
      </c>
      <c r="C93" s="150" t="s">
        <v>259</v>
      </c>
      <c r="D93" s="27" t="s">
        <v>41</v>
      </c>
      <c r="E93" s="50" t="s">
        <v>219</v>
      </c>
      <c r="F93" s="51" t="str">
        <f>IFERROR(VLOOKUP(E93,#REF!,2,0),"-")</f>
        <v>-</v>
      </c>
      <c r="G93" s="50" t="s">
        <v>35</v>
      </c>
      <c r="H93" s="56" t="s">
        <v>98</v>
      </c>
      <c r="I93" s="56" t="s">
        <v>2592</v>
      </c>
      <c r="J93" s="56" t="s">
        <v>116</v>
      </c>
      <c r="K93" s="56" t="s">
        <v>2783</v>
      </c>
      <c r="L93" s="56">
        <v>259220878</v>
      </c>
      <c r="M93" s="56" t="s">
        <v>2806</v>
      </c>
      <c r="N93" s="56">
        <v>40</v>
      </c>
      <c r="O93" s="56"/>
      <c r="P93" s="56"/>
      <c r="Q93" s="56"/>
      <c r="R93" s="56"/>
      <c r="S93" s="56"/>
      <c r="T93" s="56">
        <v>100</v>
      </c>
      <c r="U93" s="56"/>
      <c r="V93" s="56"/>
      <c r="W93" s="56"/>
      <c r="X93" s="57">
        <f t="shared" si="6"/>
        <v>100</v>
      </c>
      <c r="Y93" s="27">
        <v>4700</v>
      </c>
      <c r="Z93" s="57">
        <f t="shared" si="4"/>
        <v>4800</v>
      </c>
      <c r="AA93" s="56"/>
      <c r="AB93" s="14" t="s">
        <v>2785</v>
      </c>
      <c r="AC93" s="101">
        <v>45982</v>
      </c>
      <c r="AD93" s="56"/>
      <c r="AE93" s="56"/>
      <c r="AF93" s="56"/>
      <c r="AG93" s="56"/>
      <c r="AH93" s="56"/>
      <c r="AI93" s="56">
        <v>350</v>
      </c>
      <c r="AJ93" s="56"/>
      <c r="AK93" s="56"/>
      <c r="AL93" s="56">
        <v>100</v>
      </c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45980</v>
      </c>
      <c r="B94" s="49" t="s">
        <v>1900</v>
      </c>
      <c r="C94" s="27" t="s">
        <v>282</v>
      </c>
      <c r="D94" s="27" t="s">
        <v>41</v>
      </c>
      <c r="E94" s="50" t="s">
        <v>1926</v>
      </c>
      <c r="F94" s="51" t="str">
        <f>IFERROR(VLOOKUP(E94,#REF!,2,0),"-")</f>
        <v>-</v>
      </c>
      <c r="G94" s="50" t="s">
        <v>35</v>
      </c>
      <c r="H94" s="56" t="s">
        <v>98</v>
      </c>
      <c r="I94" s="56" t="s">
        <v>2592</v>
      </c>
      <c r="J94" s="56" t="s">
        <v>116</v>
      </c>
      <c r="K94" s="56" t="s">
        <v>2783</v>
      </c>
      <c r="L94" s="56">
        <v>259220878</v>
      </c>
      <c r="M94" s="56" t="s">
        <v>2807</v>
      </c>
      <c r="N94" s="56">
        <v>40</v>
      </c>
      <c r="O94" s="56"/>
      <c r="P94" s="56"/>
      <c r="Q94" s="56"/>
      <c r="R94" s="56"/>
      <c r="S94" s="56"/>
      <c r="T94" s="56">
        <v>100</v>
      </c>
      <c r="U94" s="56"/>
      <c r="V94" s="56"/>
      <c r="W94" s="56"/>
      <c r="X94" s="57">
        <f t="shared" si="6"/>
        <v>100</v>
      </c>
      <c r="Y94" s="27">
        <v>4700</v>
      </c>
      <c r="Z94" s="57">
        <f t="shared" si="4"/>
        <v>4800</v>
      </c>
      <c r="AA94" s="56"/>
      <c r="AB94" s="14" t="s">
        <v>2785</v>
      </c>
      <c r="AC94" s="101">
        <v>45982</v>
      </c>
      <c r="AD94" s="56"/>
      <c r="AE94" s="56"/>
      <c r="AF94" s="56"/>
      <c r="AG94" s="56"/>
      <c r="AH94" s="56"/>
      <c r="AI94" s="56">
        <v>350</v>
      </c>
      <c r="AJ94" s="56"/>
      <c r="AK94" s="56"/>
      <c r="AL94" s="56">
        <v>100</v>
      </c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80">
        <v>45980</v>
      </c>
      <c r="B95" s="81" t="s">
        <v>1900</v>
      </c>
      <c r="C95" s="82" t="s">
        <v>1915</v>
      </c>
      <c r="D95" s="82" t="s">
        <v>41</v>
      </c>
      <c r="E95" s="83" t="s">
        <v>1916</v>
      </c>
      <c r="F95" s="84" t="str">
        <f>IFERROR(VLOOKUP(E95,#REF!,2,0),"-")</f>
        <v>-</v>
      </c>
      <c r="G95" s="83" t="s">
        <v>35</v>
      </c>
      <c r="H95" s="85" t="s">
        <v>105</v>
      </c>
      <c r="I95" s="85" t="s">
        <v>2592</v>
      </c>
      <c r="J95" s="85" t="s">
        <v>172</v>
      </c>
      <c r="K95" s="85" t="s">
        <v>2787</v>
      </c>
      <c r="L95" s="85" t="s">
        <v>2788</v>
      </c>
      <c r="M95" s="85" t="s">
        <v>2808</v>
      </c>
      <c r="N95" s="85">
        <v>40</v>
      </c>
      <c r="O95" s="85"/>
      <c r="P95" s="85"/>
      <c r="Q95" s="85"/>
      <c r="R95" s="85"/>
      <c r="S95" s="85"/>
      <c r="T95" s="85">
        <v>100</v>
      </c>
      <c r="U95" s="85"/>
      <c r="V95" s="85"/>
      <c r="W95" s="85"/>
      <c r="X95" s="86">
        <f t="shared" si="6"/>
        <v>100</v>
      </c>
      <c r="Y95" s="82">
        <v>4700</v>
      </c>
      <c r="Z95" s="86">
        <f t="shared" si="4"/>
        <v>4800</v>
      </c>
      <c r="AA95" s="85"/>
      <c r="AB95" s="96" t="s">
        <v>2790</v>
      </c>
      <c r="AC95" s="123">
        <v>45982</v>
      </c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7"/>
      <c r="AQ95" s="88"/>
      <c r="AR95" s="87"/>
      <c r="AS95" s="87"/>
    </row>
    <row r="96" spans="1:45" ht="18.75" customHeight="1">
      <c r="A96" s="67">
        <v>45981</v>
      </c>
      <c r="B96" s="49" t="s">
        <v>1948</v>
      </c>
      <c r="C96" s="27" t="s">
        <v>22</v>
      </c>
      <c r="D96" s="27" t="s">
        <v>23</v>
      </c>
      <c r="E96" s="50" t="s">
        <v>207</v>
      </c>
      <c r="F96" s="51" t="str">
        <f>IFERROR(VLOOKUP(E96,#REF!,2,0),"-")</f>
        <v>-</v>
      </c>
      <c r="G96" s="70" t="s">
        <v>29</v>
      </c>
      <c r="H96" s="56" t="s">
        <v>124</v>
      </c>
      <c r="I96" s="56" t="s">
        <v>1818</v>
      </c>
      <c r="J96" s="56" t="s">
        <v>95</v>
      </c>
      <c r="K96" s="56" t="s">
        <v>2809</v>
      </c>
      <c r="L96" s="56" t="s">
        <v>2810</v>
      </c>
      <c r="M96" s="56" t="s">
        <v>2811</v>
      </c>
      <c r="N96" s="73">
        <v>40</v>
      </c>
      <c r="O96" s="73"/>
      <c r="P96" s="73">
        <v>1123.5</v>
      </c>
      <c r="Q96" s="73"/>
      <c r="R96" s="73"/>
      <c r="S96" s="73"/>
      <c r="T96" s="73">
        <v>130</v>
      </c>
      <c r="U96" s="73"/>
      <c r="V96" s="73"/>
      <c r="W96" s="73">
        <v>31.5</v>
      </c>
      <c r="X96" s="57">
        <f t="shared" si="6"/>
        <v>1222</v>
      </c>
      <c r="Y96" s="69">
        <v>4000</v>
      </c>
      <c r="Z96" s="57">
        <f t="shared" si="4"/>
        <v>5222</v>
      </c>
      <c r="AA96" s="73"/>
      <c r="AB96" s="157" t="s">
        <v>2812</v>
      </c>
      <c r="AC96" s="101">
        <v>45985</v>
      </c>
      <c r="AD96" s="73"/>
      <c r="AE96" s="73"/>
      <c r="AF96" s="73"/>
      <c r="AG96" s="73"/>
      <c r="AH96" s="73"/>
      <c r="AI96" s="73">
        <v>350</v>
      </c>
      <c r="AJ96" s="73"/>
      <c r="AK96" s="73"/>
      <c r="AL96" s="73">
        <v>100</v>
      </c>
      <c r="AM96" s="73"/>
      <c r="AN96" s="73"/>
      <c r="AO96" s="73"/>
      <c r="AP96" s="75"/>
      <c r="AQ96" s="76"/>
      <c r="AR96" s="75"/>
      <c r="AS96" s="75"/>
    </row>
    <row r="97" spans="1:45" ht="18.75" customHeight="1">
      <c r="A97" s="15">
        <v>45981</v>
      </c>
      <c r="B97" s="49" t="s">
        <v>30</v>
      </c>
      <c r="C97" s="27" t="s">
        <v>28</v>
      </c>
      <c r="D97" s="27" t="s">
        <v>23</v>
      </c>
      <c r="E97" s="50" t="s">
        <v>261</v>
      </c>
      <c r="F97" s="51" t="str">
        <f>IFERROR(VLOOKUP(E97,#REF!,2,0),"-")</f>
        <v>-</v>
      </c>
      <c r="G97" s="50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7">
        <f t="shared" si="6"/>
        <v>0</v>
      </c>
      <c r="Y97" s="27"/>
      <c r="Z97" s="57">
        <f t="shared" si="4"/>
        <v>0</v>
      </c>
      <c r="AA97" s="56"/>
      <c r="AB97" s="105"/>
      <c r="AC97" s="101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9"/>
      <c r="AQ97" s="60"/>
      <c r="AR97" s="59"/>
      <c r="AS97" s="59"/>
    </row>
    <row r="98" spans="1:45" ht="18.75" customHeight="1">
      <c r="A98" s="15">
        <v>45981</v>
      </c>
      <c r="B98" s="49" t="s">
        <v>30</v>
      </c>
      <c r="C98" s="27" t="s">
        <v>31</v>
      </c>
      <c r="D98" s="27" t="s">
        <v>23</v>
      </c>
      <c r="E98" s="50" t="s">
        <v>1895</v>
      </c>
      <c r="F98" s="51" t="str">
        <f>IFERROR(VLOOKUP(E98,#REF!,2,0),"-")</f>
        <v>-</v>
      </c>
      <c r="G98" s="50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7">
        <f t="shared" si="6"/>
        <v>0</v>
      </c>
      <c r="Y98" s="27"/>
      <c r="Z98" s="57">
        <f t="shared" si="4"/>
        <v>0</v>
      </c>
      <c r="AA98" s="56"/>
      <c r="AB98" s="105"/>
      <c r="AC98" s="101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9"/>
      <c r="AQ98" s="60"/>
      <c r="AR98" s="59"/>
      <c r="AS98" s="59"/>
    </row>
    <row r="99" spans="1:45" ht="18.75" customHeight="1">
      <c r="A99" s="15">
        <v>45981</v>
      </c>
      <c r="B99" s="49" t="s">
        <v>1948</v>
      </c>
      <c r="C99" s="27" t="s">
        <v>33</v>
      </c>
      <c r="D99" s="27" t="s">
        <v>23</v>
      </c>
      <c r="E99" s="50" t="s">
        <v>2690</v>
      </c>
      <c r="F99" s="51" t="str">
        <f>IFERROR(VLOOKUP(E99,#REF!,2,0),"-")</f>
        <v>-</v>
      </c>
      <c r="G99" s="50" t="s">
        <v>29</v>
      </c>
      <c r="H99" s="56" t="s">
        <v>1955</v>
      </c>
      <c r="I99" s="56" t="s">
        <v>2032</v>
      </c>
      <c r="J99" s="56" t="s">
        <v>105</v>
      </c>
      <c r="K99" s="56" t="s">
        <v>2813</v>
      </c>
      <c r="L99" s="56" t="s">
        <v>2814</v>
      </c>
      <c r="M99" s="56" t="s">
        <v>2815</v>
      </c>
      <c r="N99" s="56">
        <v>40</v>
      </c>
      <c r="O99" s="56"/>
      <c r="P99" s="56">
        <v>856</v>
      </c>
      <c r="Q99" s="56">
        <v>255</v>
      </c>
      <c r="R99" s="56"/>
      <c r="S99" s="56"/>
      <c r="T99" s="56">
        <v>130</v>
      </c>
      <c r="U99" s="56"/>
      <c r="V99" s="56"/>
      <c r="W99" s="56"/>
      <c r="X99" s="57">
        <f t="shared" si="6"/>
        <v>1241</v>
      </c>
      <c r="Y99" s="27">
        <v>4000</v>
      </c>
      <c r="Z99" s="57">
        <f t="shared" si="4"/>
        <v>5241</v>
      </c>
      <c r="AA99" s="56"/>
      <c r="AB99" s="157" t="s">
        <v>2816</v>
      </c>
      <c r="AC99" s="101">
        <v>45985</v>
      </c>
      <c r="AD99" s="56"/>
      <c r="AE99" s="56"/>
      <c r="AF99" s="56"/>
      <c r="AG99" s="56"/>
      <c r="AH99" s="56"/>
      <c r="AI99" s="56">
        <v>350</v>
      </c>
      <c r="AJ99" s="56"/>
      <c r="AK99" s="56"/>
      <c r="AL99" s="56">
        <v>100</v>
      </c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15">
        <v>45981</v>
      </c>
      <c r="B100" s="49" t="s">
        <v>211</v>
      </c>
      <c r="C100" s="27" t="s">
        <v>34</v>
      </c>
      <c r="D100" s="27" t="s">
        <v>23</v>
      </c>
      <c r="E100" s="50" t="s">
        <v>75</v>
      </c>
      <c r="F100" s="51" t="str">
        <f>IFERROR(VLOOKUP(E100,#REF!,2,0),"-")</f>
        <v>-</v>
      </c>
      <c r="G100" s="50" t="s">
        <v>35</v>
      </c>
      <c r="H100" s="56" t="s">
        <v>106</v>
      </c>
      <c r="I100" s="56" t="s">
        <v>2000</v>
      </c>
      <c r="J100" s="56" t="s">
        <v>115</v>
      </c>
      <c r="K100" s="56"/>
      <c r="L100" s="56"/>
      <c r="M100" s="56" t="s">
        <v>2817</v>
      </c>
      <c r="N100" s="56">
        <v>40</v>
      </c>
      <c r="O100" s="56"/>
      <c r="P100" s="56">
        <v>1300</v>
      </c>
      <c r="Q100" s="56">
        <v>250</v>
      </c>
      <c r="R100" s="56">
        <v>1000</v>
      </c>
      <c r="S100" s="56"/>
      <c r="T100" s="56">
        <v>100</v>
      </c>
      <c r="U100" s="56"/>
      <c r="V100" s="56"/>
      <c r="W100" s="56">
        <v>36</v>
      </c>
      <c r="X100" s="57">
        <f t="shared" si="6"/>
        <v>2614</v>
      </c>
      <c r="Y100" s="27">
        <v>2000</v>
      </c>
      <c r="Z100" s="57">
        <f t="shared" si="4"/>
        <v>4614</v>
      </c>
      <c r="AA100" s="56"/>
      <c r="AB100" s="105"/>
      <c r="AC100" s="105"/>
      <c r="AD100" s="56"/>
      <c r="AE100" s="56"/>
      <c r="AF100" s="56"/>
      <c r="AG100" s="56"/>
      <c r="AH100" s="56"/>
      <c r="AI100" s="56">
        <v>200</v>
      </c>
      <c r="AJ100" s="56"/>
      <c r="AK100" s="56"/>
      <c r="AL100" s="56">
        <v>100</v>
      </c>
      <c r="AM100" s="56"/>
      <c r="AN100" s="56"/>
      <c r="AO100" s="56"/>
      <c r="AP100" s="59"/>
      <c r="AQ100" s="60"/>
      <c r="AR100" s="59"/>
      <c r="AS100" s="59"/>
    </row>
    <row r="101" spans="1:45" ht="18.75" customHeight="1">
      <c r="A101" s="15">
        <v>45981</v>
      </c>
      <c r="B101" s="49" t="s">
        <v>1948</v>
      </c>
      <c r="C101" s="27" t="s">
        <v>36</v>
      </c>
      <c r="D101" s="27" t="s">
        <v>23</v>
      </c>
      <c r="E101" s="50" t="s">
        <v>37</v>
      </c>
      <c r="F101" s="51" t="str">
        <f>IFERROR(VLOOKUP(E101,#REF!,2,0),"-")</f>
        <v>-</v>
      </c>
      <c r="G101" s="50" t="s">
        <v>29</v>
      </c>
      <c r="H101" s="56" t="s">
        <v>124</v>
      </c>
      <c r="I101" s="56" t="s">
        <v>1818</v>
      </c>
      <c r="J101" s="56" t="s">
        <v>95</v>
      </c>
      <c r="K101" s="56" t="s">
        <v>2809</v>
      </c>
      <c r="L101" s="56" t="s">
        <v>2810</v>
      </c>
      <c r="M101" s="56" t="s">
        <v>2818</v>
      </c>
      <c r="N101" s="56">
        <v>40</v>
      </c>
      <c r="O101" s="56"/>
      <c r="P101" s="56">
        <v>1123.5</v>
      </c>
      <c r="Q101" s="56"/>
      <c r="R101" s="56"/>
      <c r="S101" s="56"/>
      <c r="T101" s="56">
        <v>130</v>
      </c>
      <c r="U101" s="56"/>
      <c r="V101" s="56"/>
      <c r="W101" s="56">
        <v>31.5</v>
      </c>
      <c r="X101" s="57">
        <f t="shared" si="6"/>
        <v>1222</v>
      </c>
      <c r="Y101" s="27">
        <v>4000</v>
      </c>
      <c r="Z101" s="57">
        <f t="shared" si="4"/>
        <v>5222</v>
      </c>
      <c r="AA101" s="56"/>
      <c r="AB101" s="157" t="s">
        <v>2812</v>
      </c>
      <c r="AC101" s="101">
        <v>45985</v>
      </c>
      <c r="AD101" s="56"/>
      <c r="AE101" s="56"/>
      <c r="AF101" s="56"/>
      <c r="AG101" s="56"/>
      <c r="AH101" s="56"/>
      <c r="AI101" s="56">
        <v>350</v>
      </c>
      <c r="AJ101" s="56"/>
      <c r="AK101" s="56"/>
      <c r="AL101" s="56">
        <v>100</v>
      </c>
      <c r="AM101" s="56"/>
      <c r="AN101" s="56"/>
      <c r="AO101" s="56"/>
      <c r="AP101" s="59"/>
      <c r="AQ101" s="60"/>
      <c r="AR101" s="59"/>
      <c r="AS101" s="59"/>
    </row>
    <row r="102" spans="1:45" ht="18.75" customHeight="1">
      <c r="A102" s="15">
        <v>45981</v>
      </c>
      <c r="B102" s="49" t="s">
        <v>202</v>
      </c>
      <c r="C102" s="27" t="s">
        <v>39</v>
      </c>
      <c r="D102" s="27" t="s">
        <v>23</v>
      </c>
      <c r="E102" s="50" t="s">
        <v>151</v>
      </c>
      <c r="F102" s="51" t="str">
        <f>IFERROR(VLOOKUP(E102,#REF!,2,0),"-")</f>
        <v>-</v>
      </c>
      <c r="G102" s="50" t="s">
        <v>24</v>
      </c>
      <c r="H102" s="56" t="s">
        <v>1720</v>
      </c>
      <c r="I102" s="56" t="s">
        <v>1721</v>
      </c>
      <c r="J102" s="56"/>
      <c r="K102" s="56"/>
      <c r="L102" s="56"/>
      <c r="M102" s="56" t="s">
        <v>38</v>
      </c>
      <c r="N102" s="56">
        <v>40</v>
      </c>
      <c r="O102" s="56"/>
      <c r="P102" s="56"/>
      <c r="Q102" s="56"/>
      <c r="R102" s="56"/>
      <c r="S102" s="56"/>
      <c r="T102" s="56"/>
      <c r="U102" s="56"/>
      <c r="V102" s="56"/>
      <c r="W102" s="56"/>
      <c r="X102" s="57">
        <f t="shared" si="6"/>
        <v>0</v>
      </c>
      <c r="Y102" s="27">
        <v>6800</v>
      </c>
      <c r="Z102" s="57">
        <f t="shared" si="4"/>
        <v>6800</v>
      </c>
      <c r="AA102" s="56"/>
      <c r="AB102" s="63" t="s">
        <v>2626</v>
      </c>
      <c r="AC102" s="101">
        <v>45994</v>
      </c>
      <c r="AD102" s="56"/>
      <c r="AE102" s="56"/>
      <c r="AF102" s="56"/>
      <c r="AG102" s="56"/>
      <c r="AH102" s="56"/>
      <c r="AI102" s="56">
        <v>450</v>
      </c>
      <c r="AJ102" s="56"/>
      <c r="AK102" s="56"/>
      <c r="AL102" s="56">
        <v>100</v>
      </c>
      <c r="AM102" s="56"/>
      <c r="AN102" s="56"/>
      <c r="AO102" s="135"/>
      <c r="AP102" s="59"/>
      <c r="AQ102" s="60"/>
      <c r="AR102" s="59"/>
      <c r="AS102" s="59"/>
    </row>
    <row r="103" spans="1:45" ht="18.75" customHeight="1">
      <c r="A103" s="15">
        <v>45981</v>
      </c>
      <c r="B103" s="49" t="s">
        <v>211</v>
      </c>
      <c r="C103" s="27" t="s">
        <v>52</v>
      </c>
      <c r="D103" s="27" t="s">
        <v>41</v>
      </c>
      <c r="E103" s="50" t="s">
        <v>1876</v>
      </c>
      <c r="F103" s="51" t="str">
        <f>IFERROR(VLOOKUP(E103,#REF!,2,0),"-")</f>
        <v>-</v>
      </c>
      <c r="G103" s="50" t="s">
        <v>29</v>
      </c>
      <c r="H103" s="56" t="s">
        <v>115</v>
      </c>
      <c r="I103" s="56" t="s">
        <v>1743</v>
      </c>
      <c r="J103" s="56" t="s">
        <v>108</v>
      </c>
      <c r="K103" s="56"/>
      <c r="L103" s="56" t="s">
        <v>2819</v>
      </c>
      <c r="M103" s="56" t="s">
        <v>2820</v>
      </c>
      <c r="N103" s="56">
        <v>40</v>
      </c>
      <c r="O103" s="56"/>
      <c r="P103" s="56">
        <v>800</v>
      </c>
      <c r="Q103" s="56">
        <v>250</v>
      </c>
      <c r="R103" s="56"/>
      <c r="S103" s="56"/>
      <c r="T103" s="56">
        <v>130</v>
      </c>
      <c r="U103" s="56"/>
      <c r="V103" s="56"/>
      <c r="W103" s="56"/>
      <c r="X103" s="57">
        <f t="shared" si="6"/>
        <v>1180</v>
      </c>
      <c r="Y103" s="27">
        <v>4000</v>
      </c>
      <c r="Z103" s="57">
        <f t="shared" si="4"/>
        <v>5180</v>
      </c>
      <c r="AA103" s="56"/>
      <c r="AB103" s="148"/>
      <c r="AC103" s="101"/>
      <c r="AD103" s="56"/>
      <c r="AE103" s="56"/>
      <c r="AF103" s="56"/>
      <c r="AG103" s="56"/>
      <c r="AH103" s="56"/>
      <c r="AI103" s="56">
        <v>350</v>
      </c>
      <c r="AJ103" s="56"/>
      <c r="AK103" s="56"/>
      <c r="AL103" s="56">
        <v>100</v>
      </c>
      <c r="AM103" s="56"/>
      <c r="AN103" s="56"/>
      <c r="AO103" s="135"/>
      <c r="AP103" s="59"/>
      <c r="AQ103" s="60"/>
      <c r="AR103" s="59"/>
      <c r="AS103" s="59"/>
    </row>
    <row r="104" spans="1:45" ht="18.75" customHeight="1">
      <c r="A104" s="15">
        <v>45981</v>
      </c>
      <c r="B104" s="49" t="s">
        <v>211</v>
      </c>
      <c r="C104" s="27" t="s">
        <v>44</v>
      </c>
      <c r="D104" s="27" t="s">
        <v>41</v>
      </c>
      <c r="E104" s="50" t="s">
        <v>222</v>
      </c>
      <c r="F104" s="51" t="str">
        <f>IFERROR(VLOOKUP(E104,#REF!,2,0),"-")</f>
        <v>-</v>
      </c>
      <c r="G104" s="50" t="s">
        <v>35</v>
      </c>
      <c r="H104" s="56" t="s">
        <v>132</v>
      </c>
      <c r="I104" s="56" t="s">
        <v>2000</v>
      </c>
      <c r="J104" s="56" t="s">
        <v>172</v>
      </c>
      <c r="K104" s="143"/>
      <c r="L104" s="56" t="s">
        <v>2742</v>
      </c>
      <c r="M104" s="56" t="s">
        <v>2821</v>
      </c>
      <c r="N104" s="56">
        <v>40</v>
      </c>
      <c r="O104" s="56"/>
      <c r="P104" s="56">
        <v>1284</v>
      </c>
      <c r="Q104" s="56">
        <v>270</v>
      </c>
      <c r="R104" s="56"/>
      <c r="S104" s="56"/>
      <c r="T104" s="56"/>
      <c r="U104" s="56"/>
      <c r="V104" s="56"/>
      <c r="W104" s="56">
        <v>36</v>
      </c>
      <c r="X104" s="57">
        <f t="shared" si="6"/>
        <v>1518</v>
      </c>
      <c r="Y104" s="27">
        <v>2000</v>
      </c>
      <c r="Z104" s="57">
        <f t="shared" si="4"/>
        <v>3518</v>
      </c>
      <c r="AA104" s="56"/>
      <c r="AB104" s="105"/>
      <c r="AC104" s="101"/>
      <c r="AD104" s="56"/>
      <c r="AE104" s="56"/>
      <c r="AF104" s="56"/>
      <c r="AG104" s="56"/>
      <c r="AH104" s="56"/>
      <c r="AI104" s="56">
        <v>200</v>
      </c>
      <c r="AJ104" s="56"/>
      <c r="AK104" s="56"/>
      <c r="AL104" s="56">
        <v>100</v>
      </c>
      <c r="AM104" s="56"/>
      <c r="AN104" s="56"/>
      <c r="AO104" s="135"/>
      <c r="AP104" s="59"/>
      <c r="AQ104" s="60"/>
      <c r="AR104" s="59"/>
      <c r="AS104" s="59"/>
    </row>
    <row r="105" spans="1:45" ht="18.75" customHeight="1">
      <c r="A105" s="15">
        <v>45981</v>
      </c>
      <c r="B105" s="49" t="s">
        <v>30</v>
      </c>
      <c r="C105" s="27" t="s">
        <v>46</v>
      </c>
      <c r="D105" s="27" t="s">
        <v>41</v>
      </c>
      <c r="E105" s="50" t="s">
        <v>275</v>
      </c>
      <c r="F105" s="51" t="str">
        <f>IFERROR(VLOOKUP(E105,#REF!,2,0),"-")</f>
        <v>-</v>
      </c>
      <c r="G105" s="50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6"/>
        <v>0</v>
      </c>
      <c r="Y105" s="27"/>
      <c r="Z105" s="57">
        <f t="shared" si="4"/>
        <v>0</v>
      </c>
      <c r="AA105" s="56"/>
      <c r="AB105" s="105"/>
      <c r="AC105" s="101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9"/>
      <c r="AQ105" s="60"/>
      <c r="AR105" s="59"/>
      <c r="AS105" s="59"/>
    </row>
    <row r="106" spans="1:45" ht="18.75" customHeight="1">
      <c r="A106" s="15">
        <v>45981</v>
      </c>
      <c r="B106" s="49" t="s">
        <v>211</v>
      </c>
      <c r="C106" s="27" t="s">
        <v>47</v>
      </c>
      <c r="D106" s="27" t="s">
        <v>41</v>
      </c>
      <c r="E106" s="50" t="s">
        <v>286</v>
      </c>
      <c r="F106" s="51" t="str">
        <f>IFERROR(VLOOKUP(E106,#REF!,2,0),"-")</f>
        <v>-</v>
      </c>
      <c r="G106" s="50" t="s">
        <v>29</v>
      </c>
      <c r="H106" s="56" t="s">
        <v>112</v>
      </c>
      <c r="I106" s="56" t="s">
        <v>1743</v>
      </c>
      <c r="J106" s="56" t="s">
        <v>252</v>
      </c>
      <c r="K106" s="56"/>
      <c r="L106" s="98" t="s">
        <v>2822</v>
      </c>
      <c r="M106" s="56" t="s">
        <v>2823</v>
      </c>
      <c r="N106" s="56">
        <v>20</v>
      </c>
      <c r="O106" s="56"/>
      <c r="P106" s="56">
        <v>428</v>
      </c>
      <c r="Q106" s="56">
        <v>220</v>
      </c>
      <c r="R106" s="56"/>
      <c r="S106" s="56"/>
      <c r="T106" s="56">
        <v>130</v>
      </c>
      <c r="U106" s="56"/>
      <c r="V106" s="56"/>
      <c r="W106" s="56"/>
      <c r="X106" s="57">
        <f t="shared" si="6"/>
        <v>778</v>
      </c>
      <c r="Y106" s="27">
        <v>4000</v>
      </c>
      <c r="Z106" s="57">
        <f t="shared" si="4"/>
        <v>4778</v>
      </c>
      <c r="AA106" s="56"/>
      <c r="AB106" s="105"/>
      <c r="AC106" s="101"/>
      <c r="AD106" s="56"/>
      <c r="AE106" s="56"/>
      <c r="AF106" s="56"/>
      <c r="AG106" s="56"/>
      <c r="AH106" s="56"/>
      <c r="AI106" s="56">
        <v>350</v>
      </c>
      <c r="AJ106" s="56"/>
      <c r="AK106" s="56"/>
      <c r="AL106" s="56">
        <v>100</v>
      </c>
      <c r="AM106" s="56"/>
      <c r="AN106" s="56"/>
      <c r="AO106" s="56"/>
      <c r="AP106" s="59"/>
      <c r="AQ106" s="60"/>
      <c r="AR106" s="59"/>
      <c r="AS106" s="59"/>
    </row>
    <row r="107" spans="1:45" ht="18.75" customHeight="1">
      <c r="A107" s="15">
        <v>45981</v>
      </c>
      <c r="B107" s="49" t="s">
        <v>30</v>
      </c>
      <c r="C107" s="27" t="s">
        <v>50</v>
      </c>
      <c r="D107" s="27" t="s">
        <v>41</v>
      </c>
      <c r="E107" s="50" t="s">
        <v>2414</v>
      </c>
      <c r="F107" s="51" t="str">
        <f>IFERROR(VLOOKUP(E107,#REF!,2,0),"-")</f>
        <v>-</v>
      </c>
      <c r="G107" s="50"/>
      <c r="H107" s="135"/>
      <c r="I107" s="112"/>
      <c r="J107" s="115"/>
      <c r="K107" s="56"/>
      <c r="L107" s="115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7">
        <f t="shared" si="6"/>
        <v>0</v>
      </c>
      <c r="Y107" s="27"/>
      <c r="Z107" s="57">
        <f t="shared" si="4"/>
        <v>0</v>
      </c>
      <c r="AA107" s="56"/>
      <c r="AB107" s="105"/>
      <c r="AC107" s="105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9"/>
      <c r="AQ107" s="60"/>
      <c r="AR107" s="59"/>
      <c r="AS107" s="59"/>
    </row>
    <row r="108" spans="1:45" ht="18.75" customHeight="1">
      <c r="A108" s="15">
        <v>45981</v>
      </c>
      <c r="B108" s="49" t="s">
        <v>211</v>
      </c>
      <c r="C108" s="27" t="s">
        <v>54</v>
      </c>
      <c r="D108" s="27" t="s">
        <v>41</v>
      </c>
      <c r="E108" s="50" t="s">
        <v>227</v>
      </c>
      <c r="F108" s="51" t="str">
        <f>IFERROR(VLOOKUP(E108,#REF!,2,0),"-")</f>
        <v>-</v>
      </c>
      <c r="G108" s="50" t="s">
        <v>35</v>
      </c>
      <c r="H108" s="56" t="s">
        <v>132</v>
      </c>
      <c r="I108" s="56" t="s">
        <v>2000</v>
      </c>
      <c r="J108" s="115" t="s">
        <v>172</v>
      </c>
      <c r="K108" s="56"/>
      <c r="L108" s="56" t="s">
        <v>2824</v>
      </c>
      <c r="M108" s="56" t="s">
        <v>2825</v>
      </c>
      <c r="N108" s="56">
        <v>40</v>
      </c>
      <c r="O108" s="56"/>
      <c r="P108" s="56">
        <v>1284</v>
      </c>
      <c r="Q108" s="56">
        <v>270</v>
      </c>
      <c r="R108" s="56">
        <v>1070</v>
      </c>
      <c r="S108" s="56"/>
      <c r="T108" s="56">
        <v>100</v>
      </c>
      <c r="U108" s="56"/>
      <c r="V108" s="56"/>
      <c r="W108" s="56">
        <v>36</v>
      </c>
      <c r="X108" s="57">
        <f t="shared" si="6"/>
        <v>2688</v>
      </c>
      <c r="Y108" s="27">
        <v>2000</v>
      </c>
      <c r="Z108" s="57">
        <f t="shared" si="4"/>
        <v>4688</v>
      </c>
      <c r="AA108" s="56"/>
      <c r="AB108" s="105"/>
      <c r="AC108" s="101"/>
      <c r="AD108" s="56"/>
      <c r="AE108" s="56"/>
      <c r="AF108" s="56"/>
      <c r="AG108" s="56"/>
      <c r="AH108" s="56"/>
      <c r="AI108" s="56">
        <v>200</v>
      </c>
      <c r="AJ108" s="56"/>
      <c r="AK108" s="56"/>
      <c r="AL108" s="56">
        <v>100</v>
      </c>
      <c r="AM108" s="56"/>
      <c r="AN108" s="56"/>
      <c r="AO108" s="56"/>
      <c r="AP108" s="59"/>
      <c r="AQ108" s="60"/>
      <c r="AR108" s="59"/>
      <c r="AS108" s="59"/>
    </row>
    <row r="109" spans="1:45" ht="18.75" customHeight="1">
      <c r="A109" s="15">
        <v>45981</v>
      </c>
      <c r="B109" s="49" t="s">
        <v>211</v>
      </c>
      <c r="C109" s="27" t="s">
        <v>54</v>
      </c>
      <c r="D109" s="27" t="s">
        <v>41</v>
      </c>
      <c r="E109" s="50" t="s">
        <v>227</v>
      </c>
      <c r="F109" s="51" t="str">
        <f>IFERROR(VLOOKUP(E109,#REF!,2,0),"-")</f>
        <v>-</v>
      </c>
      <c r="G109" s="50" t="s">
        <v>35</v>
      </c>
      <c r="H109" s="56" t="s">
        <v>123</v>
      </c>
      <c r="I109" s="112" t="s">
        <v>2000</v>
      </c>
      <c r="J109" s="115" t="s">
        <v>250</v>
      </c>
      <c r="K109" s="56"/>
      <c r="L109" s="115">
        <v>260856787</v>
      </c>
      <c r="M109" s="56" t="s">
        <v>2826</v>
      </c>
      <c r="N109" s="56">
        <v>40</v>
      </c>
      <c r="O109" s="56"/>
      <c r="P109" s="56">
        <v>1284</v>
      </c>
      <c r="Q109" s="56">
        <v>267.5</v>
      </c>
      <c r="R109" s="56">
        <v>428</v>
      </c>
      <c r="S109" s="56"/>
      <c r="T109" s="56">
        <v>100</v>
      </c>
      <c r="U109" s="56"/>
      <c r="V109" s="56"/>
      <c r="W109" s="56">
        <v>36</v>
      </c>
      <c r="X109" s="57">
        <f t="shared" si="6"/>
        <v>2043.5</v>
      </c>
      <c r="Y109" s="27">
        <v>2000</v>
      </c>
      <c r="Z109" s="57">
        <f t="shared" si="4"/>
        <v>4043.5</v>
      </c>
      <c r="AA109" s="56"/>
      <c r="AB109" s="105"/>
      <c r="AC109" s="105"/>
      <c r="AD109" s="56"/>
      <c r="AE109" s="56"/>
      <c r="AF109" s="56"/>
      <c r="AG109" s="56"/>
      <c r="AH109" s="56"/>
      <c r="AI109" s="56">
        <v>200</v>
      </c>
      <c r="AJ109" s="56"/>
      <c r="AK109" s="56"/>
      <c r="AL109" s="56">
        <v>100</v>
      </c>
      <c r="AM109" s="56"/>
      <c r="AN109" s="56"/>
      <c r="AO109" s="56"/>
      <c r="AP109" s="59"/>
      <c r="AQ109" s="60"/>
      <c r="AR109" s="59"/>
      <c r="AS109" s="59"/>
    </row>
    <row r="110" spans="1:45" ht="18.75" customHeight="1">
      <c r="A110" s="15">
        <v>45981</v>
      </c>
      <c r="B110" s="49" t="s">
        <v>30</v>
      </c>
      <c r="C110" s="27" t="s">
        <v>56</v>
      </c>
      <c r="D110" s="27" t="s">
        <v>41</v>
      </c>
      <c r="E110" s="50" t="s">
        <v>253</v>
      </c>
      <c r="F110" s="51" t="str">
        <f>IFERROR(VLOOKUP(E110,#REF!,2,0),"-")</f>
        <v>-</v>
      </c>
      <c r="G110" s="50"/>
      <c r="H110" s="56"/>
      <c r="I110" s="56"/>
      <c r="J110" s="115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7">
        <f t="shared" si="6"/>
        <v>0</v>
      </c>
      <c r="Y110" s="27"/>
      <c r="Z110" s="57">
        <f t="shared" si="4"/>
        <v>0</v>
      </c>
      <c r="AA110" s="56"/>
      <c r="AB110" s="105"/>
      <c r="AC110" s="101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15">
        <v>45981</v>
      </c>
      <c r="B111" s="49" t="s">
        <v>211</v>
      </c>
      <c r="C111" s="27" t="s">
        <v>78</v>
      </c>
      <c r="D111" s="27" t="s">
        <v>41</v>
      </c>
      <c r="E111" s="50" t="s">
        <v>55</v>
      </c>
      <c r="F111" s="51" t="str">
        <f>IFERROR(VLOOKUP(E111,#REF!,2,0),"-")</f>
        <v>-</v>
      </c>
      <c r="G111" s="50" t="s">
        <v>35</v>
      </c>
      <c r="H111" s="56" t="s">
        <v>132</v>
      </c>
      <c r="I111" s="112" t="s">
        <v>2000</v>
      </c>
      <c r="J111" s="115" t="s">
        <v>172</v>
      </c>
      <c r="K111" s="56"/>
      <c r="L111" s="115" t="s">
        <v>2739</v>
      </c>
      <c r="M111" s="56" t="s">
        <v>2827</v>
      </c>
      <c r="N111" s="56">
        <v>40</v>
      </c>
      <c r="O111" s="56"/>
      <c r="P111" s="56">
        <v>1284</v>
      </c>
      <c r="Q111" s="56">
        <v>270</v>
      </c>
      <c r="R111" s="56"/>
      <c r="S111" s="56"/>
      <c r="T111" s="56">
        <v>100</v>
      </c>
      <c r="U111" s="56"/>
      <c r="V111" s="56"/>
      <c r="W111" s="56">
        <v>36</v>
      </c>
      <c r="X111" s="57">
        <f t="shared" si="6"/>
        <v>1618</v>
      </c>
      <c r="Y111" s="27">
        <v>2000</v>
      </c>
      <c r="Z111" s="57">
        <f t="shared" si="4"/>
        <v>3618</v>
      </c>
      <c r="AA111" s="56"/>
      <c r="AB111" s="105"/>
      <c r="AC111" s="105"/>
      <c r="AD111" s="56"/>
      <c r="AE111" s="56"/>
      <c r="AF111" s="56"/>
      <c r="AG111" s="56"/>
      <c r="AH111" s="56"/>
      <c r="AI111" s="56">
        <v>200</v>
      </c>
      <c r="AJ111" s="56"/>
      <c r="AK111" s="56"/>
      <c r="AL111" s="56">
        <v>100</v>
      </c>
      <c r="AM111" s="56"/>
      <c r="AN111" s="56"/>
      <c r="AO111" s="56"/>
      <c r="AP111" s="59"/>
      <c r="AQ111" s="60"/>
      <c r="AR111" s="59"/>
      <c r="AS111" s="59"/>
    </row>
    <row r="112" spans="1:45" ht="18.75" customHeight="1">
      <c r="A112" s="15">
        <v>45981</v>
      </c>
      <c r="B112" s="49" t="s">
        <v>211</v>
      </c>
      <c r="C112" s="27" t="s">
        <v>78</v>
      </c>
      <c r="D112" s="27" t="s">
        <v>41</v>
      </c>
      <c r="E112" s="50" t="s">
        <v>55</v>
      </c>
      <c r="F112" s="51" t="str">
        <f>IFERROR(VLOOKUP(E112,#REF!,2,0),"-")</f>
        <v>-</v>
      </c>
      <c r="G112" s="50" t="s">
        <v>35</v>
      </c>
      <c r="H112" s="56" t="s">
        <v>106</v>
      </c>
      <c r="I112" s="56" t="s">
        <v>2000</v>
      </c>
      <c r="J112" s="115" t="s">
        <v>115</v>
      </c>
      <c r="K112" s="56"/>
      <c r="L112" s="56"/>
      <c r="M112" s="56" t="s">
        <v>2828</v>
      </c>
      <c r="N112" s="56">
        <v>40</v>
      </c>
      <c r="O112" s="56"/>
      <c r="P112" s="56">
        <v>1300</v>
      </c>
      <c r="Q112" s="56">
        <v>250</v>
      </c>
      <c r="R112" s="56">
        <v>100</v>
      </c>
      <c r="S112" s="56"/>
      <c r="T112" s="56">
        <v>100</v>
      </c>
      <c r="U112" s="56"/>
      <c r="V112" s="56"/>
      <c r="W112" s="56">
        <v>36</v>
      </c>
      <c r="X112" s="57">
        <f t="shared" si="6"/>
        <v>1714</v>
      </c>
      <c r="Y112" s="27">
        <v>2000</v>
      </c>
      <c r="Z112" s="57">
        <f t="shared" si="4"/>
        <v>3714</v>
      </c>
      <c r="AA112" s="56"/>
      <c r="AB112" s="105"/>
      <c r="AC112" s="101"/>
      <c r="AD112" s="56"/>
      <c r="AE112" s="56"/>
      <c r="AF112" s="56"/>
      <c r="AG112" s="56"/>
      <c r="AH112" s="56"/>
      <c r="AI112" s="56">
        <v>200</v>
      </c>
      <c r="AJ112" s="56"/>
      <c r="AK112" s="56"/>
      <c r="AL112" s="56">
        <v>100</v>
      </c>
      <c r="AM112" s="56"/>
      <c r="AN112" s="56"/>
      <c r="AO112" s="56"/>
      <c r="AP112" s="59"/>
      <c r="AQ112" s="60"/>
      <c r="AR112" s="59"/>
      <c r="AS112" s="59"/>
    </row>
    <row r="113" spans="1:45" ht="18.75" customHeight="1">
      <c r="A113" s="15">
        <v>45981</v>
      </c>
      <c r="B113" s="49" t="s">
        <v>30</v>
      </c>
      <c r="C113" s="27" t="s">
        <v>79</v>
      </c>
      <c r="D113" s="27" t="s">
        <v>41</v>
      </c>
      <c r="E113" s="50" t="s">
        <v>53</v>
      </c>
      <c r="F113" s="51" t="str">
        <f>IFERROR(VLOOKUP(E113,#REF!,2,0),"-")</f>
        <v>-</v>
      </c>
      <c r="G113" s="50"/>
      <c r="H113" s="56"/>
      <c r="I113" s="112"/>
      <c r="J113" s="115"/>
      <c r="K113" s="56"/>
      <c r="L113" s="115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7">
        <f t="shared" si="6"/>
        <v>0</v>
      </c>
      <c r="Y113" s="27"/>
      <c r="Z113" s="57">
        <f t="shared" si="4"/>
        <v>0</v>
      </c>
      <c r="AA113" s="56"/>
      <c r="AB113" s="105"/>
      <c r="AC113" s="105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45981</v>
      </c>
      <c r="B114" s="49" t="s">
        <v>30</v>
      </c>
      <c r="C114" s="27" t="s">
        <v>80</v>
      </c>
      <c r="D114" s="27" t="s">
        <v>41</v>
      </c>
      <c r="E114" s="50" t="s">
        <v>258</v>
      </c>
      <c r="F114" s="51" t="str">
        <f>IFERROR(VLOOKUP(E114,#REF!,2,0),"-")</f>
        <v>-</v>
      </c>
      <c r="G114" s="50"/>
      <c r="H114" s="56"/>
      <c r="I114" s="56"/>
      <c r="J114" s="115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7">
        <f t="shared" si="6"/>
        <v>0</v>
      </c>
      <c r="Y114" s="27"/>
      <c r="Z114" s="57">
        <f t="shared" si="4"/>
        <v>0</v>
      </c>
      <c r="AA114" s="56"/>
      <c r="AB114" s="105"/>
      <c r="AC114" s="101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45981</v>
      </c>
      <c r="B115" s="49" t="s">
        <v>30</v>
      </c>
      <c r="C115" s="27" t="s">
        <v>81</v>
      </c>
      <c r="D115" s="27" t="s">
        <v>41</v>
      </c>
      <c r="E115" s="50" t="s">
        <v>74</v>
      </c>
      <c r="F115" s="51" t="str">
        <f>IFERROR(VLOOKUP(E115,#REF!,2,0),"-")</f>
        <v>-</v>
      </c>
      <c r="G115" s="50"/>
      <c r="H115" s="56"/>
      <c r="I115" s="112"/>
      <c r="J115" s="115"/>
      <c r="K115" s="56"/>
      <c r="L115" s="115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7">
        <f t="shared" si="6"/>
        <v>0</v>
      </c>
      <c r="Y115" s="27"/>
      <c r="Z115" s="57">
        <f t="shared" si="4"/>
        <v>0</v>
      </c>
      <c r="AA115" s="56"/>
      <c r="AB115" s="105"/>
      <c r="AC115" s="105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45981</v>
      </c>
      <c r="B116" s="49" t="s">
        <v>30</v>
      </c>
      <c r="C116" s="27" t="s">
        <v>256</v>
      </c>
      <c r="D116" s="27" t="s">
        <v>41</v>
      </c>
      <c r="E116" s="50" t="s">
        <v>266</v>
      </c>
      <c r="F116" s="51" t="str">
        <f>IFERROR(VLOOKUP(E116,#REF!,2,0),"-")</f>
        <v>-</v>
      </c>
      <c r="G116" s="50"/>
      <c r="H116" s="56"/>
      <c r="I116" s="56"/>
      <c r="J116" s="115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7">
        <f t="shared" si="6"/>
        <v>0</v>
      </c>
      <c r="Y116" s="27"/>
      <c r="Z116" s="57">
        <f t="shared" si="4"/>
        <v>0</v>
      </c>
      <c r="AA116" s="56"/>
      <c r="AB116" s="105"/>
      <c r="AC116" s="101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45981</v>
      </c>
      <c r="B117" s="49" t="s">
        <v>211</v>
      </c>
      <c r="C117" s="150" t="s">
        <v>259</v>
      </c>
      <c r="D117" s="27" t="s">
        <v>41</v>
      </c>
      <c r="E117" s="50" t="s">
        <v>219</v>
      </c>
      <c r="F117" s="51" t="str">
        <f>IFERROR(VLOOKUP(E117,#REF!,2,0),"-")</f>
        <v>-</v>
      </c>
      <c r="G117" s="50" t="s">
        <v>29</v>
      </c>
      <c r="H117" s="56" t="s">
        <v>102</v>
      </c>
      <c r="I117" s="112" t="s">
        <v>1743</v>
      </c>
      <c r="J117" s="115" t="s">
        <v>95</v>
      </c>
      <c r="K117" s="56"/>
      <c r="L117" s="115" t="s">
        <v>2829</v>
      </c>
      <c r="M117" s="56" t="s">
        <v>2830</v>
      </c>
      <c r="N117" s="56">
        <v>40</v>
      </c>
      <c r="O117" s="56"/>
      <c r="P117" s="56">
        <v>1070</v>
      </c>
      <c r="Q117" s="56">
        <v>267.5</v>
      </c>
      <c r="R117" s="56"/>
      <c r="S117" s="56"/>
      <c r="T117" s="56">
        <v>130</v>
      </c>
      <c r="U117" s="56"/>
      <c r="V117" s="56"/>
      <c r="W117" s="56">
        <v>30</v>
      </c>
      <c r="X117" s="57">
        <f t="shared" si="6"/>
        <v>1437.5</v>
      </c>
      <c r="Y117" s="27">
        <v>4000</v>
      </c>
      <c r="Z117" s="57">
        <f t="shared" si="4"/>
        <v>5437.5</v>
      </c>
      <c r="AA117" s="56"/>
      <c r="AB117" s="105"/>
      <c r="AC117" s="105"/>
      <c r="AD117" s="56"/>
      <c r="AE117" s="56"/>
      <c r="AF117" s="56"/>
      <c r="AG117" s="56"/>
      <c r="AH117" s="56"/>
      <c r="AI117" s="56">
        <v>350</v>
      </c>
      <c r="AJ117" s="56"/>
      <c r="AK117" s="56"/>
      <c r="AL117" s="56">
        <v>100</v>
      </c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45981</v>
      </c>
      <c r="B118" s="49" t="s">
        <v>1948</v>
      </c>
      <c r="C118" s="27" t="s">
        <v>282</v>
      </c>
      <c r="D118" s="27" t="s">
        <v>41</v>
      </c>
      <c r="E118" s="50" t="s">
        <v>1926</v>
      </c>
      <c r="F118" s="51" t="str">
        <f>IFERROR(VLOOKUP(E118,#REF!,2,0),"-")</f>
        <v>-</v>
      </c>
      <c r="G118" s="50" t="s">
        <v>29</v>
      </c>
      <c r="H118" s="56" t="s">
        <v>112</v>
      </c>
      <c r="I118" s="56" t="s">
        <v>2032</v>
      </c>
      <c r="J118" s="56" t="s">
        <v>111</v>
      </c>
      <c r="K118" s="56" t="s">
        <v>2831</v>
      </c>
      <c r="L118" s="56">
        <v>6435253860</v>
      </c>
      <c r="M118" s="56" t="s">
        <v>2832</v>
      </c>
      <c r="N118" s="56">
        <v>40</v>
      </c>
      <c r="O118" s="56"/>
      <c r="P118" s="56">
        <v>856</v>
      </c>
      <c r="Q118" s="56">
        <v>220</v>
      </c>
      <c r="R118" s="56"/>
      <c r="S118" s="56"/>
      <c r="T118" s="56">
        <v>130</v>
      </c>
      <c r="U118" s="56"/>
      <c r="V118" s="56"/>
      <c r="W118" s="56"/>
      <c r="X118" s="57">
        <f t="shared" si="6"/>
        <v>1206</v>
      </c>
      <c r="Y118" s="27">
        <v>4000</v>
      </c>
      <c r="Z118" s="57">
        <f t="shared" si="4"/>
        <v>5206</v>
      </c>
      <c r="AA118" s="56"/>
      <c r="AB118" s="157" t="s">
        <v>2833</v>
      </c>
      <c r="AC118" s="101">
        <v>45986</v>
      </c>
      <c r="AD118" s="56"/>
      <c r="AE118" s="56"/>
      <c r="AF118" s="56"/>
      <c r="AG118" s="56"/>
      <c r="AH118" s="56"/>
      <c r="AI118" s="56">
        <v>350</v>
      </c>
      <c r="AJ118" s="56"/>
      <c r="AK118" s="56"/>
      <c r="AL118" s="56">
        <v>100</v>
      </c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80">
        <v>45981</v>
      </c>
      <c r="B119" s="81" t="s">
        <v>1948</v>
      </c>
      <c r="C119" s="82" t="s">
        <v>1915</v>
      </c>
      <c r="D119" s="82" t="s">
        <v>41</v>
      </c>
      <c r="E119" s="83" t="s">
        <v>1916</v>
      </c>
      <c r="F119" s="84" t="str">
        <f>IFERROR(VLOOKUP(E119,#REF!,2,0),"-")</f>
        <v>-</v>
      </c>
      <c r="G119" s="83" t="s">
        <v>29</v>
      </c>
      <c r="H119" s="159" t="s">
        <v>1955</v>
      </c>
      <c r="I119" s="159" t="s">
        <v>2032</v>
      </c>
      <c r="J119" s="159" t="s">
        <v>105</v>
      </c>
      <c r="K119" s="159" t="s">
        <v>2834</v>
      </c>
      <c r="L119" s="159" t="s">
        <v>2835</v>
      </c>
      <c r="M119" s="85" t="s">
        <v>2836</v>
      </c>
      <c r="N119" s="85">
        <v>40</v>
      </c>
      <c r="O119" s="85"/>
      <c r="P119" s="85">
        <v>856</v>
      </c>
      <c r="Q119" s="85">
        <v>255</v>
      </c>
      <c r="R119" s="85"/>
      <c r="S119" s="85"/>
      <c r="T119" s="85">
        <v>130</v>
      </c>
      <c r="U119" s="85"/>
      <c r="V119" s="85"/>
      <c r="W119" s="85"/>
      <c r="X119" s="86">
        <f t="shared" si="6"/>
        <v>1241</v>
      </c>
      <c r="Y119" s="82">
        <v>4000</v>
      </c>
      <c r="Z119" s="86">
        <f t="shared" si="4"/>
        <v>5241</v>
      </c>
      <c r="AA119" s="85"/>
      <c r="AB119" s="158" t="s">
        <v>2837</v>
      </c>
      <c r="AC119" s="127" t="s">
        <v>2838</v>
      </c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139"/>
      <c r="AP119" s="87"/>
      <c r="AQ119" s="88"/>
      <c r="AR119" s="87"/>
      <c r="AS119" s="87"/>
    </row>
    <row r="120" spans="1:45" ht="18.75" customHeight="1">
      <c r="A120" s="67">
        <v>45982</v>
      </c>
      <c r="B120" s="49" t="s">
        <v>1948</v>
      </c>
      <c r="C120" s="27" t="s">
        <v>22</v>
      </c>
      <c r="D120" s="27" t="s">
        <v>23</v>
      </c>
      <c r="E120" s="50" t="s">
        <v>207</v>
      </c>
      <c r="F120" s="51" t="str">
        <f>IFERROR(VLOOKUP(E120,#REF!,2,0),"-")</f>
        <v>-</v>
      </c>
      <c r="G120" s="70" t="s">
        <v>29</v>
      </c>
      <c r="H120" s="73" t="s">
        <v>250</v>
      </c>
      <c r="I120" s="73" t="s">
        <v>2032</v>
      </c>
      <c r="J120" s="73" t="s">
        <v>98</v>
      </c>
      <c r="K120" s="73" t="s">
        <v>2839</v>
      </c>
      <c r="L120" s="73">
        <v>261949052</v>
      </c>
      <c r="M120" s="73" t="s">
        <v>2840</v>
      </c>
      <c r="N120" s="73">
        <v>40</v>
      </c>
      <c r="O120" s="73"/>
      <c r="P120" s="73">
        <v>1070</v>
      </c>
      <c r="Q120" s="73">
        <v>267.5</v>
      </c>
      <c r="R120" s="73"/>
      <c r="S120" s="73"/>
      <c r="T120" s="73">
        <v>130</v>
      </c>
      <c r="U120" s="73"/>
      <c r="V120" s="73">
        <v>300</v>
      </c>
      <c r="W120" s="73"/>
      <c r="X120" s="57">
        <f t="shared" si="6"/>
        <v>1767.5</v>
      </c>
      <c r="Y120" s="69">
        <v>4000</v>
      </c>
      <c r="Z120" s="57">
        <f t="shared" si="4"/>
        <v>5767.5</v>
      </c>
      <c r="AA120" s="73"/>
      <c r="AB120" s="10" t="s">
        <v>2841</v>
      </c>
      <c r="AC120" s="8">
        <v>45988</v>
      </c>
      <c r="AD120" s="73"/>
      <c r="AE120" s="73"/>
      <c r="AF120" s="73"/>
      <c r="AG120" s="73"/>
      <c r="AH120" s="73"/>
      <c r="AI120" s="73">
        <v>350</v>
      </c>
      <c r="AJ120" s="73"/>
      <c r="AK120" s="73"/>
      <c r="AL120" s="73">
        <v>100</v>
      </c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15">
        <v>45982</v>
      </c>
      <c r="B121" s="49" t="s">
        <v>1948</v>
      </c>
      <c r="C121" s="27" t="s">
        <v>28</v>
      </c>
      <c r="D121" s="27" t="s">
        <v>23</v>
      </c>
      <c r="E121" s="50" t="s">
        <v>261</v>
      </c>
      <c r="F121" s="51" t="str">
        <f>IFERROR(VLOOKUP(E121,#REF!,2,0),"-")</f>
        <v>-</v>
      </c>
      <c r="G121" s="50" t="s">
        <v>29</v>
      </c>
      <c r="H121" s="56" t="s">
        <v>216</v>
      </c>
      <c r="I121" s="56" t="s">
        <v>1818</v>
      </c>
      <c r="J121" s="56" t="s">
        <v>252</v>
      </c>
      <c r="K121" s="56" t="s">
        <v>2842</v>
      </c>
      <c r="L121" s="56" t="s">
        <v>2843</v>
      </c>
      <c r="M121" s="56" t="s">
        <v>2844</v>
      </c>
      <c r="N121" s="56">
        <v>40</v>
      </c>
      <c r="O121" s="56"/>
      <c r="P121" s="56">
        <v>800</v>
      </c>
      <c r="Q121" s="56">
        <v>220</v>
      </c>
      <c r="R121" s="56"/>
      <c r="S121" s="56"/>
      <c r="T121" s="56">
        <v>130</v>
      </c>
      <c r="U121" s="56"/>
      <c r="V121" s="56"/>
      <c r="W121" s="56"/>
      <c r="X121" s="57">
        <f t="shared" si="6"/>
        <v>1150</v>
      </c>
      <c r="Y121" s="27">
        <v>4000</v>
      </c>
      <c r="Z121" s="57">
        <f t="shared" si="4"/>
        <v>5150</v>
      </c>
      <c r="AA121" s="56"/>
      <c r="AB121" s="157" t="s">
        <v>2845</v>
      </c>
      <c r="AC121" s="101">
        <v>45986</v>
      </c>
      <c r="AD121" s="56"/>
      <c r="AE121" s="56"/>
      <c r="AF121" s="56"/>
      <c r="AG121" s="56"/>
      <c r="AH121" s="56"/>
      <c r="AI121" s="56">
        <v>350</v>
      </c>
      <c r="AJ121" s="56"/>
      <c r="AK121" s="56"/>
      <c r="AL121" s="56">
        <v>100</v>
      </c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15">
        <v>45982</v>
      </c>
      <c r="B122" s="49" t="s">
        <v>30</v>
      </c>
      <c r="C122" s="27" t="s">
        <v>31</v>
      </c>
      <c r="D122" s="27" t="s">
        <v>23</v>
      </c>
      <c r="E122" s="50" t="s">
        <v>32</v>
      </c>
      <c r="F122" s="51" t="str">
        <f>IFERROR(VLOOKUP(E122,#REF!,2,0),"-")</f>
        <v>-</v>
      </c>
      <c r="G122" s="50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7">
        <f t="shared" si="6"/>
        <v>0</v>
      </c>
      <c r="Y122" s="27"/>
      <c r="Z122" s="57">
        <f t="shared" si="4"/>
        <v>0</v>
      </c>
      <c r="AA122" s="56"/>
      <c r="AB122" s="9"/>
      <c r="AC122" s="8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9"/>
      <c r="AQ122" s="60"/>
      <c r="AR122" s="59"/>
      <c r="AS122" s="59"/>
    </row>
    <row r="123" spans="1:45" ht="18.75" customHeight="1">
      <c r="A123" s="15">
        <v>45982</v>
      </c>
      <c r="B123" s="49" t="s">
        <v>1948</v>
      </c>
      <c r="C123" s="27" t="s">
        <v>33</v>
      </c>
      <c r="D123" s="27" t="s">
        <v>23</v>
      </c>
      <c r="E123" s="50" t="s">
        <v>2690</v>
      </c>
      <c r="F123" s="51" t="str">
        <f>IFERROR(VLOOKUP(E123,#REF!,2,0),"-")</f>
        <v>-</v>
      </c>
      <c r="G123" s="50" t="s">
        <v>35</v>
      </c>
      <c r="H123" s="56" t="s">
        <v>123</v>
      </c>
      <c r="I123" s="56" t="s">
        <v>2160</v>
      </c>
      <c r="J123" s="56"/>
      <c r="K123" s="56" t="s">
        <v>2846</v>
      </c>
      <c r="L123" s="56" t="s">
        <v>2847</v>
      </c>
      <c r="M123" s="56" t="s">
        <v>2848</v>
      </c>
      <c r="N123" s="56">
        <v>40</v>
      </c>
      <c r="O123" s="56"/>
      <c r="P123" s="56">
        <v>1270</v>
      </c>
      <c r="Q123" s="56">
        <v>220</v>
      </c>
      <c r="R123" s="56"/>
      <c r="S123" s="56"/>
      <c r="T123" s="56"/>
      <c r="U123" s="56"/>
      <c r="V123" s="56"/>
      <c r="W123" s="56">
        <v>35.61</v>
      </c>
      <c r="X123" s="57">
        <f t="shared" si="6"/>
        <v>1454.39</v>
      </c>
      <c r="Y123" s="27">
        <v>3900</v>
      </c>
      <c r="Z123" s="57">
        <f t="shared" si="4"/>
        <v>5354.39</v>
      </c>
      <c r="AA123" s="56"/>
      <c r="AB123" s="157" t="s">
        <v>2849</v>
      </c>
      <c r="AC123" s="101">
        <v>45985</v>
      </c>
      <c r="AD123" s="56"/>
      <c r="AE123" s="56"/>
      <c r="AF123" s="56"/>
      <c r="AG123" s="56"/>
      <c r="AH123" s="56"/>
      <c r="AI123" s="56">
        <v>350</v>
      </c>
      <c r="AJ123" s="56"/>
      <c r="AK123" s="56"/>
      <c r="AL123" s="56">
        <v>100</v>
      </c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45982</v>
      </c>
      <c r="B124" s="49" t="s">
        <v>1948</v>
      </c>
      <c r="C124" s="27" t="s">
        <v>34</v>
      </c>
      <c r="D124" s="27" t="s">
        <v>23</v>
      </c>
      <c r="E124" s="50" t="s">
        <v>75</v>
      </c>
      <c r="F124" s="51" t="str">
        <f>IFERROR(VLOOKUP(E124,#REF!,2,0),"-")</f>
        <v>-</v>
      </c>
      <c r="G124" s="50" t="s">
        <v>29</v>
      </c>
      <c r="H124" s="56" t="s">
        <v>113</v>
      </c>
      <c r="I124" s="56" t="s">
        <v>2032</v>
      </c>
      <c r="J124" s="56" t="s">
        <v>105</v>
      </c>
      <c r="K124" s="56" t="s">
        <v>2850</v>
      </c>
      <c r="L124" s="56" t="s">
        <v>2851</v>
      </c>
      <c r="M124" s="56" t="s">
        <v>2852</v>
      </c>
      <c r="N124" s="56">
        <v>40</v>
      </c>
      <c r="O124" s="56"/>
      <c r="P124" s="56">
        <v>1070</v>
      </c>
      <c r="Q124" s="56">
        <v>250</v>
      </c>
      <c r="R124" s="56"/>
      <c r="S124" s="56"/>
      <c r="T124" s="56">
        <v>130</v>
      </c>
      <c r="U124" s="56"/>
      <c r="V124" s="56">
        <v>1200</v>
      </c>
      <c r="W124" s="56"/>
      <c r="X124" s="57">
        <f t="shared" si="6"/>
        <v>2650</v>
      </c>
      <c r="Y124" s="27">
        <v>4000</v>
      </c>
      <c r="Z124" s="57">
        <f t="shared" si="4"/>
        <v>6650</v>
      </c>
      <c r="AA124" s="56"/>
      <c r="AB124" s="10" t="s">
        <v>2853</v>
      </c>
      <c r="AC124" s="8">
        <v>45990</v>
      </c>
      <c r="AD124" s="56"/>
      <c r="AE124" s="56"/>
      <c r="AF124" s="56"/>
      <c r="AG124" s="56"/>
      <c r="AH124" s="56"/>
      <c r="AI124" s="56">
        <v>350</v>
      </c>
      <c r="AJ124" s="56"/>
      <c r="AK124" s="56"/>
      <c r="AL124" s="56">
        <v>100</v>
      </c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45982</v>
      </c>
      <c r="B125" s="49" t="s">
        <v>155</v>
      </c>
      <c r="C125" s="27" t="s">
        <v>36</v>
      </c>
      <c r="D125" s="27" t="s">
        <v>23</v>
      </c>
      <c r="E125" s="50" t="s">
        <v>37</v>
      </c>
      <c r="F125" s="51" t="str">
        <f>IFERROR(VLOOKUP(E125,#REF!,2,0),"-")</f>
        <v>-</v>
      </c>
      <c r="G125" s="50" t="s">
        <v>35</v>
      </c>
      <c r="H125" s="56" t="s">
        <v>95</v>
      </c>
      <c r="I125" s="56" t="s">
        <v>2854</v>
      </c>
      <c r="J125" s="56">
        <v>99</v>
      </c>
      <c r="K125" s="56"/>
      <c r="L125" s="56" t="s">
        <v>2855</v>
      </c>
      <c r="M125" s="56" t="s">
        <v>2856</v>
      </c>
      <c r="N125" s="56">
        <v>40</v>
      </c>
      <c r="O125" s="56"/>
      <c r="P125" s="56">
        <v>1177</v>
      </c>
      <c r="Q125" s="56">
        <v>250</v>
      </c>
      <c r="R125" s="56"/>
      <c r="S125" s="56"/>
      <c r="T125" s="56"/>
      <c r="U125" s="56"/>
      <c r="V125" s="56">
        <v>100</v>
      </c>
      <c r="W125" s="56"/>
      <c r="X125" s="57">
        <f t="shared" si="6"/>
        <v>1527</v>
      </c>
      <c r="Y125" s="27">
        <v>4000</v>
      </c>
      <c r="Z125" s="57">
        <f t="shared" si="4"/>
        <v>5527</v>
      </c>
      <c r="AA125" s="56"/>
      <c r="AB125" s="105"/>
      <c r="AC125" s="101"/>
      <c r="AD125" s="56"/>
      <c r="AE125" s="56"/>
      <c r="AF125" s="56"/>
      <c r="AG125" s="56"/>
      <c r="AH125" s="56"/>
      <c r="AI125" s="56">
        <v>350</v>
      </c>
      <c r="AJ125" s="56"/>
      <c r="AK125" s="56"/>
      <c r="AL125" s="56">
        <v>100</v>
      </c>
      <c r="AM125" s="56"/>
      <c r="AN125" s="56"/>
      <c r="AO125" s="56"/>
      <c r="AP125" s="59"/>
      <c r="AQ125" s="60"/>
      <c r="AR125" s="59"/>
      <c r="AS125" s="59"/>
    </row>
    <row r="126" spans="1:45" ht="18.75" customHeight="1">
      <c r="A126" s="15">
        <v>45982</v>
      </c>
      <c r="B126" s="49" t="s">
        <v>211</v>
      </c>
      <c r="C126" s="27" t="s">
        <v>39</v>
      </c>
      <c r="D126" s="27" t="s">
        <v>23</v>
      </c>
      <c r="E126" s="50" t="s">
        <v>151</v>
      </c>
      <c r="F126" s="51" t="str">
        <f>IFERROR(VLOOKUP(E126,#REF!,2,0),"-")</f>
        <v>-</v>
      </c>
      <c r="G126" s="50" t="s">
        <v>35</v>
      </c>
      <c r="H126" s="56" t="s">
        <v>123</v>
      </c>
      <c r="I126" s="56" t="s">
        <v>2000</v>
      </c>
      <c r="J126" s="56" t="s">
        <v>250</v>
      </c>
      <c r="K126" s="56"/>
      <c r="L126" s="56">
        <v>260856787</v>
      </c>
      <c r="M126" s="56" t="s">
        <v>2857</v>
      </c>
      <c r="N126" s="56">
        <v>40</v>
      </c>
      <c r="O126" s="56"/>
      <c r="P126" s="56">
        <v>1284</v>
      </c>
      <c r="Q126" s="56">
        <v>267.5</v>
      </c>
      <c r="R126" s="56">
        <v>428</v>
      </c>
      <c r="S126" s="56"/>
      <c r="T126" s="56">
        <v>100</v>
      </c>
      <c r="U126" s="56"/>
      <c r="V126" s="56"/>
      <c r="W126" s="56">
        <v>36</v>
      </c>
      <c r="X126" s="57">
        <f t="shared" si="6"/>
        <v>2043.5</v>
      </c>
      <c r="Y126" s="27">
        <v>2000</v>
      </c>
      <c r="Z126" s="57">
        <f t="shared" si="4"/>
        <v>4043.5</v>
      </c>
      <c r="AA126" s="56"/>
      <c r="AB126" s="9"/>
      <c r="AC126" s="8"/>
      <c r="AD126" s="56"/>
      <c r="AE126" s="56"/>
      <c r="AF126" s="56"/>
      <c r="AG126" s="56"/>
      <c r="AH126" s="56"/>
      <c r="AI126" s="56">
        <v>200</v>
      </c>
      <c r="AJ126" s="56"/>
      <c r="AK126" s="56"/>
      <c r="AL126" s="56">
        <v>100</v>
      </c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45982</v>
      </c>
      <c r="B127" s="49" t="s">
        <v>211</v>
      </c>
      <c r="C127" s="27" t="s">
        <v>39</v>
      </c>
      <c r="D127" s="27" t="s">
        <v>23</v>
      </c>
      <c r="E127" s="50" t="s">
        <v>151</v>
      </c>
      <c r="F127" s="51" t="str">
        <f>IFERROR(VLOOKUP(E127,#REF!,2,0),"-")</f>
        <v>-</v>
      </c>
      <c r="G127" s="50" t="s">
        <v>35</v>
      </c>
      <c r="H127" s="56" t="s">
        <v>123</v>
      </c>
      <c r="I127" s="56" t="s">
        <v>2000</v>
      </c>
      <c r="J127" s="56" t="s">
        <v>250</v>
      </c>
      <c r="K127" s="56"/>
      <c r="L127" s="56">
        <v>259733639</v>
      </c>
      <c r="M127" s="56" t="s">
        <v>2858</v>
      </c>
      <c r="N127" s="56">
        <v>40</v>
      </c>
      <c r="O127" s="56"/>
      <c r="P127" s="56">
        <v>1284</v>
      </c>
      <c r="Q127" s="56">
        <v>267.5</v>
      </c>
      <c r="R127" s="56">
        <v>428</v>
      </c>
      <c r="S127" s="56"/>
      <c r="T127" s="56">
        <v>100</v>
      </c>
      <c r="U127" s="56"/>
      <c r="V127" s="56"/>
      <c r="W127" s="56">
        <v>36</v>
      </c>
      <c r="X127" s="57">
        <f t="shared" si="6"/>
        <v>2043.5</v>
      </c>
      <c r="Y127" s="27">
        <v>2000</v>
      </c>
      <c r="Z127" s="57">
        <f t="shared" si="4"/>
        <v>4043.5</v>
      </c>
      <c r="AA127" s="56"/>
      <c r="AB127" s="105"/>
      <c r="AC127" s="101"/>
      <c r="AD127" s="56"/>
      <c r="AE127" s="56"/>
      <c r="AF127" s="56"/>
      <c r="AG127" s="56"/>
      <c r="AH127" s="56"/>
      <c r="AI127" s="56">
        <v>200</v>
      </c>
      <c r="AJ127" s="56"/>
      <c r="AK127" s="56"/>
      <c r="AL127" s="56">
        <v>100</v>
      </c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45982</v>
      </c>
      <c r="B128" s="49" t="s">
        <v>211</v>
      </c>
      <c r="C128" s="27" t="s">
        <v>52</v>
      </c>
      <c r="D128" s="27" t="s">
        <v>41</v>
      </c>
      <c r="E128" s="50" t="s">
        <v>1876</v>
      </c>
      <c r="F128" s="51" t="str">
        <f>IFERROR(VLOOKUP(E128,#REF!,2,0),"-")</f>
        <v>-</v>
      </c>
      <c r="G128" s="50" t="s">
        <v>29</v>
      </c>
      <c r="H128" s="56" t="s">
        <v>172</v>
      </c>
      <c r="I128" s="56" t="s">
        <v>1743</v>
      </c>
      <c r="J128" s="56" t="s">
        <v>111</v>
      </c>
      <c r="K128" s="56"/>
      <c r="L128" s="56"/>
      <c r="M128" s="56" t="s">
        <v>2859</v>
      </c>
      <c r="N128" s="56">
        <v>20</v>
      </c>
      <c r="O128" s="56"/>
      <c r="P128" s="56">
        <v>698</v>
      </c>
      <c r="Q128" s="56"/>
      <c r="R128" s="56"/>
      <c r="S128" s="56"/>
      <c r="T128" s="56">
        <v>130</v>
      </c>
      <c r="U128" s="56"/>
      <c r="V128" s="56"/>
      <c r="W128" s="56"/>
      <c r="X128" s="57">
        <f t="shared" si="6"/>
        <v>828</v>
      </c>
      <c r="Y128" s="27">
        <v>4000</v>
      </c>
      <c r="Z128" s="57">
        <f t="shared" si="4"/>
        <v>4828</v>
      </c>
      <c r="AA128" s="56"/>
      <c r="AB128" s="9"/>
      <c r="AC128" s="8"/>
      <c r="AD128" s="56"/>
      <c r="AE128" s="56"/>
      <c r="AF128" s="56"/>
      <c r="AG128" s="56"/>
      <c r="AH128" s="56"/>
      <c r="AI128" s="56">
        <v>350</v>
      </c>
      <c r="AJ128" s="56"/>
      <c r="AK128" s="56"/>
      <c r="AL128" s="56">
        <v>100</v>
      </c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45982</v>
      </c>
      <c r="B129" s="49" t="s">
        <v>1948</v>
      </c>
      <c r="C129" s="27" t="s">
        <v>44</v>
      </c>
      <c r="D129" s="27" t="s">
        <v>41</v>
      </c>
      <c r="E129" s="50" t="s">
        <v>222</v>
      </c>
      <c r="F129" s="51" t="str">
        <f>IFERROR(VLOOKUP(E129,#REF!,2,0),"-")</f>
        <v>-</v>
      </c>
      <c r="G129" s="50" t="s">
        <v>29</v>
      </c>
      <c r="H129" s="56" t="s">
        <v>1955</v>
      </c>
      <c r="I129" s="56" t="s">
        <v>2032</v>
      </c>
      <c r="J129" s="56" t="s">
        <v>105</v>
      </c>
      <c r="K129" s="56" t="s">
        <v>2860</v>
      </c>
      <c r="L129" s="56" t="s">
        <v>2861</v>
      </c>
      <c r="M129" s="56" t="s">
        <v>2862</v>
      </c>
      <c r="N129" s="56">
        <v>40</v>
      </c>
      <c r="O129" s="56"/>
      <c r="P129" s="56">
        <v>856</v>
      </c>
      <c r="Q129" s="56">
        <v>255</v>
      </c>
      <c r="R129" s="56"/>
      <c r="S129" s="56"/>
      <c r="T129" s="56">
        <v>130</v>
      </c>
      <c r="U129" s="56"/>
      <c r="V129" s="56">
        <v>600</v>
      </c>
      <c r="W129" s="56"/>
      <c r="X129" s="57">
        <f t="shared" si="6"/>
        <v>1841</v>
      </c>
      <c r="Y129" s="27">
        <v>4000</v>
      </c>
      <c r="Z129" s="57">
        <f t="shared" si="4"/>
        <v>5841</v>
      </c>
      <c r="AA129" s="56"/>
      <c r="AB129" s="157" t="s">
        <v>2863</v>
      </c>
      <c r="AC129" s="101">
        <v>45990</v>
      </c>
      <c r="AD129" s="56"/>
      <c r="AE129" s="56"/>
      <c r="AF129" s="56"/>
      <c r="AG129" s="56"/>
      <c r="AH129" s="56"/>
      <c r="AI129" s="56">
        <v>350</v>
      </c>
      <c r="AJ129" s="56"/>
      <c r="AK129" s="56"/>
      <c r="AL129" s="56">
        <v>100</v>
      </c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45982</v>
      </c>
      <c r="B130" s="49" t="s">
        <v>155</v>
      </c>
      <c r="C130" s="27" t="s">
        <v>44</v>
      </c>
      <c r="D130" s="27" t="s">
        <v>41</v>
      </c>
      <c r="E130" s="50" t="s">
        <v>222</v>
      </c>
      <c r="F130" s="51" t="str">
        <f>IFERROR(VLOOKUP(E130,#REF!,2,0),"-")</f>
        <v>-</v>
      </c>
      <c r="G130" s="50" t="s">
        <v>29</v>
      </c>
      <c r="H130" s="56" t="s">
        <v>95</v>
      </c>
      <c r="I130" s="56" t="s">
        <v>2854</v>
      </c>
      <c r="J130" s="56">
        <v>99</v>
      </c>
      <c r="K130" s="56"/>
      <c r="L130" s="56" t="s">
        <v>2855</v>
      </c>
      <c r="M130" s="56" t="s">
        <v>2864</v>
      </c>
      <c r="N130" s="56">
        <v>40</v>
      </c>
      <c r="O130" s="56"/>
      <c r="P130" s="56">
        <v>1177</v>
      </c>
      <c r="Q130" s="56">
        <v>250</v>
      </c>
      <c r="R130" s="56"/>
      <c r="S130" s="56"/>
      <c r="T130" s="56">
        <v>100</v>
      </c>
      <c r="U130" s="56"/>
      <c r="V130" s="56">
        <v>100</v>
      </c>
      <c r="W130" s="56"/>
      <c r="X130" s="57">
        <f t="shared" si="6"/>
        <v>1627</v>
      </c>
      <c r="Y130" s="27">
        <v>4000</v>
      </c>
      <c r="Z130" s="57">
        <f t="shared" si="4"/>
        <v>5627</v>
      </c>
      <c r="AA130" s="56"/>
      <c r="AB130" s="9"/>
      <c r="AC130" s="8"/>
      <c r="AD130" s="56"/>
      <c r="AE130" s="56"/>
      <c r="AF130" s="56"/>
      <c r="AG130" s="56"/>
      <c r="AH130" s="56"/>
      <c r="AI130" s="56">
        <v>350</v>
      </c>
      <c r="AJ130" s="56"/>
      <c r="AK130" s="56"/>
      <c r="AL130" s="56">
        <v>100</v>
      </c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45982</v>
      </c>
      <c r="B131" s="49" t="s">
        <v>211</v>
      </c>
      <c r="C131" s="27" t="s">
        <v>46</v>
      </c>
      <c r="D131" s="27" t="s">
        <v>41</v>
      </c>
      <c r="E131" s="50" t="s">
        <v>275</v>
      </c>
      <c r="F131" s="51" t="str">
        <f>IFERROR(VLOOKUP(E131,#REF!,2,0),"-")</f>
        <v>-</v>
      </c>
      <c r="G131" s="50" t="s">
        <v>29</v>
      </c>
      <c r="H131" s="143" t="s">
        <v>1955</v>
      </c>
      <c r="I131" s="143" t="s">
        <v>2412</v>
      </c>
      <c r="J131" s="143" t="s">
        <v>97</v>
      </c>
      <c r="K131" s="143"/>
      <c r="L131" s="143" t="s">
        <v>2865</v>
      </c>
      <c r="M131" s="56" t="s">
        <v>2866</v>
      </c>
      <c r="N131" s="56">
        <v>40</v>
      </c>
      <c r="O131" s="56"/>
      <c r="P131" s="56">
        <v>856</v>
      </c>
      <c r="Q131" s="56">
        <v>250</v>
      </c>
      <c r="R131" s="56"/>
      <c r="S131" s="56"/>
      <c r="T131" s="56">
        <v>130</v>
      </c>
      <c r="U131" s="56"/>
      <c r="V131" s="56"/>
      <c r="W131" s="56"/>
      <c r="X131" s="57">
        <f t="shared" si="6"/>
        <v>1236</v>
      </c>
      <c r="Y131" s="27">
        <v>4000</v>
      </c>
      <c r="Z131" s="57">
        <f t="shared" si="4"/>
        <v>5236</v>
      </c>
      <c r="AA131" s="56"/>
      <c r="AB131" s="105"/>
      <c r="AC131" s="101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45982</v>
      </c>
      <c r="B132" s="49" t="s">
        <v>211</v>
      </c>
      <c r="C132" s="27" t="s">
        <v>47</v>
      </c>
      <c r="D132" s="27" t="s">
        <v>41</v>
      </c>
      <c r="E132" s="50" t="s">
        <v>286</v>
      </c>
      <c r="F132" s="51" t="str">
        <f>IFERROR(VLOOKUP(E132,#REF!,2,0),"-")</f>
        <v>-</v>
      </c>
      <c r="G132" s="50" t="s">
        <v>29</v>
      </c>
      <c r="H132" s="56" t="s">
        <v>172</v>
      </c>
      <c r="I132" s="56" t="s">
        <v>1743</v>
      </c>
      <c r="J132" s="56" t="s">
        <v>111</v>
      </c>
      <c r="K132" s="56"/>
      <c r="L132" s="56" t="s">
        <v>2867</v>
      </c>
      <c r="M132" s="56" t="s">
        <v>2868</v>
      </c>
      <c r="N132" s="56">
        <v>40</v>
      </c>
      <c r="O132" s="56"/>
      <c r="P132" s="56">
        <v>856</v>
      </c>
      <c r="Q132" s="56">
        <v>270</v>
      </c>
      <c r="R132" s="56"/>
      <c r="S132" s="56"/>
      <c r="T132" s="56">
        <v>130</v>
      </c>
      <c r="U132" s="56"/>
      <c r="V132" s="56"/>
      <c r="W132" s="56"/>
      <c r="X132" s="57">
        <f t="shared" si="6"/>
        <v>1256</v>
      </c>
      <c r="Y132" s="27">
        <v>4000</v>
      </c>
      <c r="Z132" s="57">
        <f t="shared" si="4"/>
        <v>5256</v>
      </c>
      <c r="AA132" s="56"/>
      <c r="AB132" s="9"/>
      <c r="AC132" s="8"/>
      <c r="AD132" s="56"/>
      <c r="AE132" s="56"/>
      <c r="AF132" s="56"/>
      <c r="AG132" s="56"/>
      <c r="AH132" s="56"/>
      <c r="AI132" s="56">
        <v>350</v>
      </c>
      <c r="AJ132" s="56"/>
      <c r="AK132" s="56"/>
      <c r="AL132" s="56">
        <v>100</v>
      </c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45982</v>
      </c>
      <c r="B133" s="49" t="s">
        <v>1900</v>
      </c>
      <c r="C133" s="27" t="s">
        <v>50</v>
      </c>
      <c r="D133" s="27" t="s">
        <v>41</v>
      </c>
      <c r="E133" s="50" t="s">
        <v>2414</v>
      </c>
      <c r="F133" s="51" t="str">
        <f>IFERROR(VLOOKUP(E133,#REF!,2,0),"-")</f>
        <v>-</v>
      </c>
      <c r="G133" s="50" t="s">
        <v>35</v>
      </c>
      <c r="H133" s="56" t="s">
        <v>95</v>
      </c>
      <c r="I133" s="56" t="s">
        <v>2869</v>
      </c>
      <c r="J133" s="56" t="s">
        <v>195</v>
      </c>
      <c r="K133" s="56" t="s">
        <v>2870</v>
      </c>
      <c r="L133" s="56" t="s">
        <v>2871</v>
      </c>
      <c r="M133" s="56" t="s">
        <v>2872</v>
      </c>
      <c r="N133" s="56">
        <v>20</v>
      </c>
      <c r="O133" s="56"/>
      <c r="P133" s="56"/>
      <c r="Q133" s="56"/>
      <c r="R133" s="56">
        <v>107</v>
      </c>
      <c r="S133" s="56"/>
      <c r="T133" s="56">
        <v>100</v>
      </c>
      <c r="U133" s="56"/>
      <c r="V133" s="56"/>
      <c r="W133" s="56"/>
      <c r="X133" s="57">
        <f t="shared" si="6"/>
        <v>207</v>
      </c>
      <c r="Y133" s="27">
        <v>4200</v>
      </c>
      <c r="Z133" s="57">
        <f t="shared" si="4"/>
        <v>4407</v>
      </c>
      <c r="AA133" s="56"/>
      <c r="AB133" s="14" t="s">
        <v>2498</v>
      </c>
      <c r="AC133" s="101">
        <v>45983</v>
      </c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45982</v>
      </c>
      <c r="B134" s="49" t="s">
        <v>155</v>
      </c>
      <c r="C134" s="27" t="s">
        <v>54</v>
      </c>
      <c r="D134" s="27" t="s">
        <v>41</v>
      </c>
      <c r="E134" s="50" t="s">
        <v>227</v>
      </c>
      <c r="F134" s="51" t="str">
        <f>IFERROR(VLOOKUP(E134,#REF!,2,0),"-")</f>
        <v>-</v>
      </c>
      <c r="G134" s="50" t="s">
        <v>35</v>
      </c>
      <c r="H134" s="56" t="s">
        <v>95</v>
      </c>
      <c r="I134" s="56" t="s">
        <v>2854</v>
      </c>
      <c r="J134" s="56">
        <v>99</v>
      </c>
      <c r="K134" s="56"/>
      <c r="L134" s="56" t="s">
        <v>2855</v>
      </c>
      <c r="M134" s="56" t="s">
        <v>2873</v>
      </c>
      <c r="N134" s="56">
        <v>40</v>
      </c>
      <c r="O134" s="56"/>
      <c r="P134" s="56">
        <v>1177</v>
      </c>
      <c r="Q134" s="56">
        <v>250</v>
      </c>
      <c r="R134" s="56"/>
      <c r="S134" s="56"/>
      <c r="T134" s="56">
        <v>100</v>
      </c>
      <c r="U134" s="56"/>
      <c r="V134" s="56"/>
      <c r="W134" s="56"/>
      <c r="X134" s="57">
        <f t="shared" si="6"/>
        <v>1527</v>
      </c>
      <c r="Y134" s="27">
        <v>4000</v>
      </c>
      <c r="Z134" s="57">
        <f t="shared" si="4"/>
        <v>5527</v>
      </c>
      <c r="AA134" s="56"/>
      <c r="AB134" s="9"/>
      <c r="AC134" s="8"/>
      <c r="AD134" s="56"/>
      <c r="AE134" s="56"/>
      <c r="AF134" s="56"/>
      <c r="AG134" s="56"/>
      <c r="AH134" s="56"/>
      <c r="AI134" s="56">
        <v>350</v>
      </c>
      <c r="AJ134" s="56"/>
      <c r="AK134" s="56"/>
      <c r="AL134" s="56">
        <v>100</v>
      </c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45982</v>
      </c>
      <c r="B135" s="49" t="s">
        <v>42</v>
      </c>
      <c r="C135" s="27" t="s">
        <v>56</v>
      </c>
      <c r="D135" s="27" t="s">
        <v>41</v>
      </c>
      <c r="E135" s="50" t="s">
        <v>253</v>
      </c>
      <c r="F135" s="51" t="str">
        <f>IFERROR(VLOOKUP(E135,#REF!,2,0),"-")</f>
        <v>-</v>
      </c>
      <c r="G135" s="50" t="s">
        <v>29</v>
      </c>
      <c r="H135" s="56" t="s">
        <v>1955</v>
      </c>
      <c r="I135" s="56" t="s">
        <v>1886</v>
      </c>
      <c r="J135" s="56" t="s">
        <v>129</v>
      </c>
      <c r="K135" s="56" t="s">
        <v>2874</v>
      </c>
      <c r="L135" s="56" t="s">
        <v>2875</v>
      </c>
      <c r="M135" s="56" t="s">
        <v>2876</v>
      </c>
      <c r="N135" s="56">
        <v>40</v>
      </c>
      <c r="O135" s="56"/>
      <c r="P135" s="56">
        <v>856</v>
      </c>
      <c r="Q135" s="56">
        <v>255</v>
      </c>
      <c r="R135" s="56"/>
      <c r="S135" s="56"/>
      <c r="T135" s="56">
        <v>130</v>
      </c>
      <c r="U135" s="56"/>
      <c r="V135" s="56"/>
      <c r="W135" s="56"/>
      <c r="X135" s="57">
        <f t="shared" si="6"/>
        <v>1241</v>
      </c>
      <c r="Y135" s="27">
        <v>4310</v>
      </c>
      <c r="Z135" s="57">
        <f t="shared" si="4"/>
        <v>5551</v>
      </c>
      <c r="AA135" s="56"/>
      <c r="AB135" s="154" t="s">
        <v>2877</v>
      </c>
      <c r="AC135" s="101">
        <v>45985</v>
      </c>
      <c r="AD135" s="56"/>
      <c r="AE135" s="56"/>
      <c r="AF135" s="56"/>
      <c r="AG135" s="56"/>
      <c r="AH135" s="56"/>
      <c r="AI135" s="56">
        <v>350</v>
      </c>
      <c r="AJ135" s="56"/>
      <c r="AK135" s="56"/>
      <c r="AL135" s="56">
        <v>100</v>
      </c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45982</v>
      </c>
      <c r="B136" s="49" t="s">
        <v>1948</v>
      </c>
      <c r="C136" s="27" t="s">
        <v>78</v>
      </c>
      <c r="D136" s="27" t="s">
        <v>41</v>
      </c>
      <c r="E136" s="50" t="s">
        <v>55</v>
      </c>
      <c r="F136" s="51" t="str">
        <f>IFERROR(VLOOKUP(E136,#REF!,2,0),"-")</f>
        <v>-</v>
      </c>
      <c r="G136" s="50" t="s">
        <v>29</v>
      </c>
      <c r="H136" s="56" t="s">
        <v>216</v>
      </c>
      <c r="I136" s="56" t="s">
        <v>1818</v>
      </c>
      <c r="J136" s="56" t="s">
        <v>252</v>
      </c>
      <c r="K136" s="56" t="s">
        <v>2842</v>
      </c>
      <c r="L136" s="56" t="s">
        <v>2843</v>
      </c>
      <c r="M136" s="56" t="s">
        <v>2878</v>
      </c>
      <c r="N136" s="56">
        <v>40</v>
      </c>
      <c r="O136" s="56"/>
      <c r="P136" s="56">
        <v>800</v>
      </c>
      <c r="Q136" s="56">
        <v>220</v>
      </c>
      <c r="R136" s="56"/>
      <c r="S136" s="56"/>
      <c r="T136" s="56">
        <v>130</v>
      </c>
      <c r="U136" s="56"/>
      <c r="V136" s="56"/>
      <c r="W136" s="56"/>
      <c r="X136" s="57">
        <f t="shared" si="6"/>
        <v>1150</v>
      </c>
      <c r="Y136" s="27">
        <v>4000</v>
      </c>
      <c r="Z136" s="57">
        <f t="shared" si="4"/>
        <v>5150</v>
      </c>
      <c r="AA136" s="56"/>
      <c r="AB136" s="157" t="s">
        <v>2845</v>
      </c>
      <c r="AC136" s="101">
        <v>45986</v>
      </c>
      <c r="AD136" s="56"/>
      <c r="AE136" s="56"/>
      <c r="AF136" s="56"/>
      <c r="AG136" s="56"/>
      <c r="AH136" s="56"/>
      <c r="AI136" s="56">
        <v>350</v>
      </c>
      <c r="AJ136" s="56"/>
      <c r="AK136" s="56"/>
      <c r="AL136" s="56">
        <v>100</v>
      </c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15">
        <v>45982</v>
      </c>
      <c r="B137" s="49" t="s">
        <v>42</v>
      </c>
      <c r="C137" s="27" t="s">
        <v>79</v>
      </c>
      <c r="D137" s="27" t="s">
        <v>41</v>
      </c>
      <c r="E137" s="50" t="s">
        <v>53</v>
      </c>
      <c r="F137" s="51" t="str">
        <f>IFERROR(VLOOKUP(E137,#REF!,2,0),"-")</f>
        <v>-</v>
      </c>
      <c r="G137" s="50" t="s">
        <v>29</v>
      </c>
      <c r="H137" s="56" t="s">
        <v>1955</v>
      </c>
      <c r="I137" s="56" t="s">
        <v>1886</v>
      </c>
      <c r="J137" s="56" t="s">
        <v>129</v>
      </c>
      <c r="K137" s="56" t="s">
        <v>2874</v>
      </c>
      <c r="L137" s="56" t="s">
        <v>2875</v>
      </c>
      <c r="M137" s="56" t="s">
        <v>2879</v>
      </c>
      <c r="N137" s="56">
        <v>40</v>
      </c>
      <c r="O137" s="56"/>
      <c r="P137" s="56">
        <v>856</v>
      </c>
      <c r="Q137" s="56">
        <v>255</v>
      </c>
      <c r="R137" s="56"/>
      <c r="S137" s="56"/>
      <c r="T137" s="56">
        <v>130</v>
      </c>
      <c r="U137" s="56"/>
      <c r="V137" s="56"/>
      <c r="W137" s="56"/>
      <c r="X137" s="57">
        <f t="shared" si="6"/>
        <v>1241</v>
      </c>
      <c r="Y137" s="27">
        <v>4310</v>
      </c>
      <c r="Z137" s="57">
        <f t="shared" si="4"/>
        <v>5551</v>
      </c>
      <c r="AA137" s="56"/>
      <c r="AB137" s="154" t="s">
        <v>2877</v>
      </c>
      <c r="AC137" s="101">
        <v>45985</v>
      </c>
      <c r="AD137" s="56"/>
      <c r="AE137" s="56"/>
      <c r="AF137" s="56"/>
      <c r="AG137" s="56"/>
      <c r="AH137" s="56"/>
      <c r="AI137" s="56">
        <v>350</v>
      </c>
      <c r="AJ137" s="56"/>
      <c r="AK137" s="56"/>
      <c r="AL137" s="56">
        <v>100</v>
      </c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45982</v>
      </c>
      <c r="B138" s="49" t="s">
        <v>42</v>
      </c>
      <c r="C138" s="27" t="s">
        <v>80</v>
      </c>
      <c r="D138" s="27" t="s">
        <v>41</v>
      </c>
      <c r="E138" s="50" t="s">
        <v>258</v>
      </c>
      <c r="F138" s="51" t="str">
        <f>IFERROR(VLOOKUP(E138,#REF!,2,0),"-")</f>
        <v>-</v>
      </c>
      <c r="G138" s="50" t="s">
        <v>29</v>
      </c>
      <c r="H138" s="56" t="s">
        <v>1955</v>
      </c>
      <c r="I138" s="56" t="s">
        <v>1886</v>
      </c>
      <c r="J138" s="56" t="s">
        <v>129</v>
      </c>
      <c r="K138" s="56" t="s">
        <v>2874</v>
      </c>
      <c r="L138" s="56" t="s">
        <v>2875</v>
      </c>
      <c r="M138" s="56" t="s">
        <v>2880</v>
      </c>
      <c r="N138" s="56">
        <v>40</v>
      </c>
      <c r="O138" s="56"/>
      <c r="P138" s="56">
        <v>856</v>
      </c>
      <c r="Q138" s="56">
        <v>255</v>
      </c>
      <c r="R138" s="56"/>
      <c r="S138" s="56"/>
      <c r="T138" s="56">
        <v>130</v>
      </c>
      <c r="U138" s="56"/>
      <c r="V138" s="56"/>
      <c r="W138" s="56"/>
      <c r="X138" s="57">
        <f t="shared" si="6"/>
        <v>1241</v>
      </c>
      <c r="Y138" s="27">
        <v>4310</v>
      </c>
      <c r="Z138" s="57">
        <f t="shared" si="4"/>
        <v>5551</v>
      </c>
      <c r="AA138" s="56"/>
      <c r="AB138" s="154" t="s">
        <v>2877</v>
      </c>
      <c r="AC138" s="101">
        <v>45985</v>
      </c>
      <c r="AD138" s="56"/>
      <c r="AE138" s="56"/>
      <c r="AF138" s="56"/>
      <c r="AG138" s="56"/>
      <c r="AH138" s="56"/>
      <c r="AI138" s="56">
        <v>350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15">
        <v>45982</v>
      </c>
      <c r="B139" s="49" t="s">
        <v>1900</v>
      </c>
      <c r="C139" s="27" t="s">
        <v>81</v>
      </c>
      <c r="D139" s="27" t="s">
        <v>41</v>
      </c>
      <c r="E139" s="50" t="s">
        <v>74</v>
      </c>
      <c r="F139" s="51" t="str">
        <f>IFERROR(VLOOKUP(E139,#REF!,2,0),"-")</f>
        <v>-</v>
      </c>
      <c r="G139" s="50" t="s">
        <v>29</v>
      </c>
      <c r="H139" s="56" t="s">
        <v>171</v>
      </c>
      <c r="I139" s="56" t="s">
        <v>1901</v>
      </c>
      <c r="J139" s="56" t="s">
        <v>252</v>
      </c>
      <c r="K139" s="56" t="s">
        <v>2881</v>
      </c>
      <c r="L139" s="56" t="s">
        <v>2882</v>
      </c>
      <c r="M139" s="56" t="s">
        <v>2883</v>
      </c>
      <c r="N139" s="56">
        <v>20</v>
      </c>
      <c r="O139" s="56"/>
      <c r="P139" s="56">
        <v>374.5</v>
      </c>
      <c r="Q139" s="56">
        <v>200</v>
      </c>
      <c r="R139" s="56"/>
      <c r="S139" s="56"/>
      <c r="T139" s="56">
        <v>130</v>
      </c>
      <c r="U139" s="56"/>
      <c r="V139" s="56"/>
      <c r="W139" s="56"/>
      <c r="X139" s="57">
        <f t="shared" si="6"/>
        <v>704.5</v>
      </c>
      <c r="Y139" s="27">
        <v>6300</v>
      </c>
      <c r="Z139" s="57">
        <f t="shared" si="4"/>
        <v>7004.5</v>
      </c>
      <c r="AA139" s="56"/>
      <c r="AB139" s="14" t="s">
        <v>2446</v>
      </c>
      <c r="AC139" s="101">
        <v>45983</v>
      </c>
      <c r="AD139" s="56"/>
      <c r="AE139" s="56"/>
      <c r="AF139" s="56"/>
      <c r="AG139" s="56"/>
      <c r="AH139" s="56"/>
      <c r="AI139" s="56">
        <v>450</v>
      </c>
      <c r="AJ139" s="56"/>
      <c r="AK139" s="56"/>
      <c r="AL139" s="56">
        <v>100</v>
      </c>
      <c r="AM139" s="56"/>
      <c r="AN139" s="56"/>
      <c r="AO139" s="56"/>
      <c r="AP139" s="59"/>
      <c r="AQ139" s="60"/>
      <c r="AR139" s="59"/>
      <c r="AS139" s="59"/>
    </row>
    <row r="140" spans="1:45" ht="18.75" customHeight="1">
      <c r="A140" s="15">
        <v>45982</v>
      </c>
      <c r="B140" s="49" t="s">
        <v>211</v>
      </c>
      <c r="C140" s="27" t="s">
        <v>256</v>
      </c>
      <c r="D140" s="27" t="s">
        <v>41</v>
      </c>
      <c r="E140" s="50" t="s">
        <v>266</v>
      </c>
      <c r="F140" s="51" t="str">
        <f>IFERROR(VLOOKUP(E140,#REF!,2,0),"-")</f>
        <v>-</v>
      </c>
      <c r="G140" s="50" t="s">
        <v>29</v>
      </c>
      <c r="H140" s="56" t="s">
        <v>107</v>
      </c>
      <c r="I140" s="56" t="s">
        <v>2412</v>
      </c>
      <c r="J140" s="56" t="s">
        <v>106</v>
      </c>
      <c r="K140" s="56"/>
      <c r="L140" s="56">
        <v>2314136550</v>
      </c>
      <c r="M140" s="56" t="s">
        <v>2884</v>
      </c>
      <c r="N140" s="56">
        <v>40</v>
      </c>
      <c r="O140" s="56"/>
      <c r="P140" s="56">
        <v>856</v>
      </c>
      <c r="Q140" s="56">
        <v>250</v>
      </c>
      <c r="R140" s="56"/>
      <c r="S140" s="56"/>
      <c r="T140" s="56">
        <v>130</v>
      </c>
      <c r="U140" s="56"/>
      <c r="V140" s="56"/>
      <c r="W140" s="56"/>
      <c r="X140" s="57">
        <f t="shared" si="6"/>
        <v>1236</v>
      </c>
      <c r="Y140" s="27">
        <v>4000</v>
      </c>
      <c r="Z140" s="57">
        <f t="shared" si="4"/>
        <v>5236</v>
      </c>
      <c r="AA140" s="56"/>
      <c r="AB140" s="9"/>
      <c r="AC140" s="8"/>
      <c r="AD140" s="56"/>
      <c r="AE140" s="56"/>
      <c r="AF140" s="56"/>
      <c r="AG140" s="56"/>
      <c r="AH140" s="56"/>
      <c r="AI140" s="56">
        <v>350</v>
      </c>
      <c r="AJ140" s="56"/>
      <c r="AK140" s="56"/>
      <c r="AL140" s="56">
        <v>100</v>
      </c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45982</v>
      </c>
      <c r="B141" s="49" t="s">
        <v>155</v>
      </c>
      <c r="C141" s="150" t="s">
        <v>259</v>
      </c>
      <c r="D141" s="27" t="s">
        <v>41</v>
      </c>
      <c r="E141" s="50" t="s">
        <v>219</v>
      </c>
      <c r="F141" s="51" t="str">
        <f>IFERROR(VLOOKUP(E141,#REF!,2,0),"-")</f>
        <v>-</v>
      </c>
      <c r="G141" s="50"/>
      <c r="H141" s="135" t="s">
        <v>95</v>
      </c>
      <c r="I141" s="135" t="s">
        <v>2854</v>
      </c>
      <c r="J141" s="135" t="s">
        <v>2885</v>
      </c>
      <c r="K141" s="135"/>
      <c r="L141" s="56" t="s">
        <v>2886</v>
      </c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6"/>
        <v>0</v>
      </c>
      <c r="Y141" s="27">
        <v>2000</v>
      </c>
      <c r="Z141" s="57">
        <f t="shared" si="4"/>
        <v>2000</v>
      </c>
      <c r="AA141" s="56"/>
      <c r="AB141" s="105"/>
      <c r="AC141" s="101"/>
      <c r="AD141" s="56"/>
      <c r="AE141" s="56"/>
      <c r="AF141" s="56"/>
      <c r="AG141" s="56"/>
      <c r="AH141" s="56"/>
      <c r="AI141" s="56">
        <v>175</v>
      </c>
      <c r="AJ141" s="56"/>
      <c r="AK141" s="56"/>
      <c r="AL141" s="56">
        <v>100</v>
      </c>
      <c r="AM141" s="56"/>
      <c r="AN141" s="56"/>
      <c r="AO141" s="56"/>
      <c r="AP141" s="59"/>
      <c r="AQ141" s="60"/>
      <c r="AR141" s="59"/>
      <c r="AS141" s="59"/>
    </row>
    <row r="142" spans="1:45" ht="18.75" customHeight="1">
      <c r="A142" s="15">
        <v>45982</v>
      </c>
      <c r="B142" s="49" t="s">
        <v>155</v>
      </c>
      <c r="C142" s="27" t="s">
        <v>282</v>
      </c>
      <c r="D142" s="27" t="s">
        <v>41</v>
      </c>
      <c r="E142" s="50" t="s">
        <v>1926</v>
      </c>
      <c r="F142" s="51" t="str">
        <f>IFERROR(VLOOKUP(E142,#REF!,2,0),"-")</f>
        <v>-</v>
      </c>
      <c r="G142" s="50"/>
      <c r="H142" s="135" t="s">
        <v>95</v>
      </c>
      <c r="I142" s="135" t="s">
        <v>2854</v>
      </c>
      <c r="J142" s="135" t="s">
        <v>2885</v>
      </c>
      <c r="K142" s="135"/>
      <c r="L142" s="56" t="s">
        <v>2886</v>
      </c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7">
        <f t="shared" si="6"/>
        <v>0</v>
      </c>
      <c r="Y142" s="27">
        <v>2000</v>
      </c>
      <c r="Z142" s="57">
        <f t="shared" si="4"/>
        <v>2000</v>
      </c>
      <c r="AA142" s="56"/>
      <c r="AB142" s="9"/>
      <c r="AC142" s="8"/>
      <c r="AD142" s="56"/>
      <c r="AE142" s="56"/>
      <c r="AF142" s="56"/>
      <c r="AG142" s="56"/>
      <c r="AH142" s="56"/>
      <c r="AI142" s="56">
        <v>175</v>
      </c>
      <c r="AJ142" s="56"/>
      <c r="AK142" s="56"/>
      <c r="AL142" s="56">
        <v>100</v>
      </c>
      <c r="AM142" s="56"/>
      <c r="AN142" s="56"/>
      <c r="AO142" s="135"/>
      <c r="AP142" s="59"/>
      <c r="AQ142" s="60"/>
      <c r="AR142" s="59"/>
      <c r="AS142" s="59"/>
    </row>
    <row r="143" spans="1:45" ht="18.75" customHeight="1">
      <c r="A143" s="80">
        <v>45982</v>
      </c>
      <c r="B143" s="81" t="s">
        <v>1900</v>
      </c>
      <c r="C143" s="82" t="s">
        <v>1915</v>
      </c>
      <c r="D143" s="82" t="s">
        <v>41</v>
      </c>
      <c r="E143" s="83" t="s">
        <v>1916</v>
      </c>
      <c r="F143" s="84" t="str">
        <f>IFERROR(VLOOKUP(E143,#REF!,2,0),"-")</f>
        <v>-</v>
      </c>
      <c r="G143" s="83" t="s">
        <v>35</v>
      </c>
      <c r="H143" s="85" t="s">
        <v>252</v>
      </c>
      <c r="I143" s="85" t="s">
        <v>2887</v>
      </c>
      <c r="J143" s="85" t="s">
        <v>140</v>
      </c>
      <c r="K143" s="85" t="s">
        <v>2888</v>
      </c>
      <c r="L143" s="85">
        <v>142554067474</v>
      </c>
      <c r="M143" s="85" t="s">
        <v>2889</v>
      </c>
      <c r="N143" s="85">
        <v>20</v>
      </c>
      <c r="O143" s="85"/>
      <c r="P143" s="85"/>
      <c r="Q143" s="85"/>
      <c r="R143" s="85"/>
      <c r="S143" s="85"/>
      <c r="T143" s="85">
        <v>100</v>
      </c>
      <c r="U143" s="85"/>
      <c r="V143" s="85"/>
      <c r="W143" s="85"/>
      <c r="X143" s="86">
        <f t="shared" si="6"/>
        <v>100</v>
      </c>
      <c r="Y143" s="82">
        <v>3800</v>
      </c>
      <c r="Z143" s="86">
        <f t="shared" si="4"/>
        <v>3900</v>
      </c>
      <c r="AA143" s="85"/>
      <c r="AB143" s="96" t="s">
        <v>2484</v>
      </c>
      <c r="AC143" s="123">
        <v>45983</v>
      </c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7"/>
      <c r="AQ143" s="88"/>
      <c r="AR143" s="87"/>
      <c r="AS143" s="87"/>
    </row>
    <row r="144" spans="1:45" ht="18.75" customHeight="1">
      <c r="A144" s="15">
        <v>45983</v>
      </c>
      <c r="B144" s="49" t="s">
        <v>42</v>
      </c>
      <c r="C144" s="27" t="s">
        <v>22</v>
      </c>
      <c r="D144" s="27" t="s">
        <v>23</v>
      </c>
      <c r="E144" s="50" t="s">
        <v>207</v>
      </c>
      <c r="F144" s="51" t="str">
        <f>IFERROR(VLOOKUP(E144,#REF!,2,0),"-")</f>
        <v>-</v>
      </c>
      <c r="G144" s="50" t="s">
        <v>35</v>
      </c>
      <c r="H144" s="56" t="s">
        <v>129</v>
      </c>
      <c r="I144" s="56" t="s">
        <v>1834</v>
      </c>
      <c r="J144" s="56" t="s">
        <v>116</v>
      </c>
      <c r="K144" s="56" t="s">
        <v>2890</v>
      </c>
      <c r="L144" s="56" t="s">
        <v>2891</v>
      </c>
      <c r="M144" s="56" t="s">
        <v>2892</v>
      </c>
      <c r="N144" s="56">
        <v>20</v>
      </c>
      <c r="O144" s="56"/>
      <c r="P144" s="56">
        <v>642</v>
      </c>
      <c r="Q144" s="56">
        <v>267.5</v>
      </c>
      <c r="R144" s="56"/>
      <c r="S144" s="56"/>
      <c r="T144" s="56"/>
      <c r="U144" s="56"/>
      <c r="V144" s="56"/>
      <c r="W144" s="56"/>
      <c r="X144" s="57">
        <f t="shared" si="6"/>
        <v>909.5</v>
      </c>
      <c r="Y144" s="27">
        <v>4310</v>
      </c>
      <c r="Z144" s="57">
        <f t="shared" si="4"/>
        <v>5219.5</v>
      </c>
      <c r="AA144" s="56"/>
      <c r="AB144" s="154" t="s">
        <v>2893</v>
      </c>
      <c r="AC144" s="101">
        <v>45985</v>
      </c>
      <c r="AD144" s="56"/>
      <c r="AE144" s="56"/>
      <c r="AF144" s="56"/>
      <c r="AG144" s="56"/>
      <c r="AH144" s="56"/>
      <c r="AI144" s="56">
        <v>350</v>
      </c>
      <c r="AJ144" s="56"/>
      <c r="AK144" s="56"/>
      <c r="AL144" s="56">
        <v>100</v>
      </c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15">
        <v>45983</v>
      </c>
      <c r="B145" s="49" t="s">
        <v>30</v>
      </c>
      <c r="C145" s="27" t="s">
        <v>28</v>
      </c>
      <c r="D145" s="27" t="s">
        <v>23</v>
      </c>
      <c r="E145" s="50" t="s">
        <v>261</v>
      </c>
      <c r="F145" s="51" t="str">
        <f>IFERROR(VLOOKUP(E145,#REF!,2,0),"-")</f>
        <v>-</v>
      </c>
      <c r="G145" s="50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7">
        <f t="shared" si="6"/>
        <v>0</v>
      </c>
      <c r="Y145" s="27"/>
      <c r="Z145" s="57">
        <f t="shared" si="4"/>
        <v>0</v>
      </c>
      <c r="AA145" s="56"/>
      <c r="AB145" s="9"/>
      <c r="AC145" s="8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9"/>
      <c r="AQ145" s="60"/>
      <c r="AR145" s="59"/>
      <c r="AS145" s="59"/>
    </row>
    <row r="146" spans="1:45" ht="18.75" customHeight="1">
      <c r="A146" s="15">
        <v>45983</v>
      </c>
      <c r="B146" s="49" t="s">
        <v>30</v>
      </c>
      <c r="C146" s="27" t="s">
        <v>31</v>
      </c>
      <c r="D146" s="27" t="s">
        <v>23</v>
      </c>
      <c r="E146" s="50" t="s">
        <v>32</v>
      </c>
      <c r="F146" s="51" t="str">
        <f>IFERROR(VLOOKUP(E146,#REF!,2,0),"-")</f>
        <v>-</v>
      </c>
      <c r="G146" s="50"/>
      <c r="H146" s="120"/>
      <c r="I146" s="120"/>
      <c r="J146" s="120"/>
      <c r="K146" s="120"/>
      <c r="L146" s="120"/>
      <c r="M146" s="121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6"/>
        <v>0</v>
      </c>
      <c r="Y146" s="27"/>
      <c r="Z146" s="57">
        <f t="shared" si="4"/>
        <v>0</v>
      </c>
      <c r="AA146" s="56"/>
      <c r="AB146" s="105"/>
      <c r="AC146" s="101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45983</v>
      </c>
      <c r="B147" s="49" t="s">
        <v>30</v>
      </c>
      <c r="C147" s="27" t="s">
        <v>33</v>
      </c>
      <c r="D147" s="27" t="s">
        <v>23</v>
      </c>
      <c r="E147" s="50" t="s">
        <v>2478</v>
      </c>
      <c r="F147" s="51" t="str">
        <f>IFERROR(VLOOKUP(E147,#REF!,2,0),"-")</f>
        <v>-</v>
      </c>
      <c r="G147" s="50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7">
        <f t="shared" si="6"/>
        <v>0</v>
      </c>
      <c r="Y147" s="27"/>
      <c r="Z147" s="57">
        <f t="shared" si="4"/>
        <v>0</v>
      </c>
      <c r="AA147" s="56"/>
      <c r="AB147" s="105"/>
      <c r="AC147" s="105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45983</v>
      </c>
      <c r="B148" s="49" t="s">
        <v>30</v>
      </c>
      <c r="C148" s="27" t="s">
        <v>34</v>
      </c>
      <c r="D148" s="27" t="s">
        <v>23</v>
      </c>
      <c r="E148" s="50" t="s">
        <v>75</v>
      </c>
      <c r="F148" s="51" t="str">
        <f>IFERROR(VLOOKUP(E148,#REF!,2,0),"-")</f>
        <v>-</v>
      </c>
      <c r="G148" s="50"/>
      <c r="H148" s="56"/>
      <c r="I148" s="56"/>
      <c r="J148" s="56"/>
      <c r="K148" s="56"/>
      <c r="L148" s="120"/>
      <c r="M148" s="121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6"/>
        <v>0</v>
      </c>
      <c r="Y148" s="27"/>
      <c r="Z148" s="57">
        <f t="shared" si="4"/>
        <v>0</v>
      </c>
      <c r="AA148" s="56"/>
      <c r="AB148" s="9"/>
      <c r="AC148" s="8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45983</v>
      </c>
      <c r="B149" s="49" t="s">
        <v>30</v>
      </c>
      <c r="C149" s="27" t="s">
        <v>36</v>
      </c>
      <c r="D149" s="27" t="s">
        <v>23</v>
      </c>
      <c r="E149" s="50" t="s">
        <v>37</v>
      </c>
      <c r="F149" s="51" t="str">
        <f>IFERROR(VLOOKUP(E149,#REF!,2,0),"-")</f>
        <v>-</v>
      </c>
      <c r="G149" s="50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7">
        <f t="shared" si="6"/>
        <v>0</v>
      </c>
      <c r="Y149" s="27"/>
      <c r="Z149" s="57">
        <f t="shared" si="4"/>
        <v>0</v>
      </c>
      <c r="AA149" s="56"/>
      <c r="AB149" s="105"/>
      <c r="AC149" s="101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45983</v>
      </c>
      <c r="B150" s="49" t="s">
        <v>30</v>
      </c>
      <c r="C150" s="27" t="s">
        <v>39</v>
      </c>
      <c r="D150" s="27" t="s">
        <v>23</v>
      </c>
      <c r="E150" s="50" t="s">
        <v>151</v>
      </c>
      <c r="F150" s="51" t="str">
        <f>IFERROR(VLOOKUP(E150,#REF!,2,0),"-")</f>
        <v>-</v>
      </c>
      <c r="G150" s="50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7">
        <f t="shared" si="6"/>
        <v>0</v>
      </c>
      <c r="Y150" s="27"/>
      <c r="Z150" s="57">
        <f t="shared" si="4"/>
        <v>0</v>
      </c>
      <c r="AA150" s="56"/>
      <c r="AB150" s="105"/>
      <c r="AC150" s="101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45983</v>
      </c>
      <c r="B151" s="49" t="s">
        <v>30</v>
      </c>
      <c r="C151" s="27" t="s">
        <v>52</v>
      </c>
      <c r="D151" s="27" t="s">
        <v>41</v>
      </c>
      <c r="E151" s="50" t="s">
        <v>1876</v>
      </c>
      <c r="F151" s="51" t="str">
        <f>IFERROR(VLOOKUP(E151,#REF!,2,0),"-")</f>
        <v>-</v>
      </c>
      <c r="G151" s="50"/>
      <c r="H151" s="120"/>
      <c r="I151" s="120"/>
      <c r="J151" s="120"/>
      <c r="K151" s="120"/>
      <c r="L151" s="120"/>
      <c r="M151" s="120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7">
        <f t="shared" si="6"/>
        <v>0</v>
      </c>
      <c r="Y151" s="27"/>
      <c r="Z151" s="57">
        <f t="shared" si="4"/>
        <v>0</v>
      </c>
      <c r="AA151" s="56"/>
      <c r="AB151" s="105"/>
      <c r="AC151" s="101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45983</v>
      </c>
      <c r="B152" s="49" t="s">
        <v>30</v>
      </c>
      <c r="C152" s="27" t="s">
        <v>44</v>
      </c>
      <c r="D152" s="27" t="s">
        <v>41</v>
      </c>
      <c r="E152" s="50" t="s">
        <v>222</v>
      </c>
      <c r="F152" s="51" t="str">
        <f>IFERROR(VLOOKUP(E152,#REF!,2,0),"-")</f>
        <v>-</v>
      </c>
      <c r="G152" s="50"/>
      <c r="H152" s="56"/>
      <c r="I152" s="56"/>
      <c r="J152" s="56"/>
      <c r="K152" s="120"/>
      <c r="L152" s="120"/>
      <c r="M152" s="120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7"/>
      <c r="Y152" s="27"/>
      <c r="Z152" s="57">
        <f t="shared" si="4"/>
        <v>0</v>
      </c>
      <c r="AA152" s="56"/>
      <c r="AB152" s="105"/>
      <c r="AC152" s="101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45983</v>
      </c>
      <c r="B153" s="49" t="s">
        <v>30</v>
      </c>
      <c r="C153" s="27" t="s">
        <v>46</v>
      </c>
      <c r="D153" s="27" t="s">
        <v>41</v>
      </c>
      <c r="E153" s="50" t="s">
        <v>275</v>
      </c>
      <c r="F153" s="51" t="str">
        <f>IFERROR(VLOOKUP(E153,#REF!,2,0),"-")</f>
        <v>-</v>
      </c>
      <c r="G153" s="50"/>
      <c r="H153" s="56"/>
      <c r="I153" s="56"/>
      <c r="J153" s="115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 t="shared" ref="X153:X157" si="7">SUM(P153:V153)-W153</f>
        <v>0</v>
      </c>
      <c r="Y153" s="27"/>
      <c r="Z153" s="57">
        <f t="shared" si="4"/>
        <v>0</v>
      </c>
      <c r="AA153" s="56"/>
      <c r="AB153" s="105"/>
      <c r="AC153" s="101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45983</v>
      </c>
      <c r="B154" s="49" t="s">
        <v>30</v>
      </c>
      <c r="C154" s="27" t="s">
        <v>47</v>
      </c>
      <c r="D154" s="27" t="s">
        <v>41</v>
      </c>
      <c r="E154" s="50" t="s">
        <v>286</v>
      </c>
      <c r="F154" s="51" t="str">
        <f>IFERROR(VLOOKUP(E154,#REF!,2,0),"-")</f>
        <v>-</v>
      </c>
      <c r="G154" s="50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7">
        <f t="shared" si="7"/>
        <v>0</v>
      </c>
      <c r="Y154" s="27"/>
      <c r="Z154" s="57">
        <f t="shared" si="4"/>
        <v>0</v>
      </c>
      <c r="AA154" s="56"/>
      <c r="AB154" s="105"/>
      <c r="AC154" s="105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45983</v>
      </c>
      <c r="B155" s="49" t="s">
        <v>68</v>
      </c>
      <c r="C155" s="27" t="s">
        <v>50</v>
      </c>
      <c r="D155" s="27" t="s">
        <v>41</v>
      </c>
      <c r="E155" s="50" t="s">
        <v>2414</v>
      </c>
      <c r="F155" s="51" t="str">
        <f>IFERROR(VLOOKUP(E155,#REF!,2,0),"-")</f>
        <v>-</v>
      </c>
      <c r="G155" s="50" t="s">
        <v>24</v>
      </c>
      <c r="H155" s="56" t="s">
        <v>85</v>
      </c>
      <c r="I155" s="56" t="s">
        <v>126</v>
      </c>
      <c r="J155" s="56"/>
      <c r="K155" s="56"/>
      <c r="L155" s="56"/>
      <c r="M155" s="120" t="s">
        <v>49</v>
      </c>
      <c r="N155" s="56">
        <v>40</v>
      </c>
      <c r="O155" s="56"/>
      <c r="P155" s="56"/>
      <c r="Q155" s="56"/>
      <c r="R155" s="56"/>
      <c r="S155" s="56"/>
      <c r="T155" s="56"/>
      <c r="U155" s="56"/>
      <c r="V155" s="56"/>
      <c r="W155" s="56"/>
      <c r="X155" s="57">
        <f t="shared" si="7"/>
        <v>0</v>
      </c>
      <c r="Y155" s="27"/>
      <c r="Z155" s="57">
        <f t="shared" si="4"/>
        <v>0</v>
      </c>
      <c r="AA155" s="56"/>
      <c r="AB155" s="105"/>
      <c r="AC155" s="101"/>
      <c r="AD155" s="56"/>
      <c r="AE155" s="56"/>
      <c r="AF155" s="56"/>
      <c r="AG155" s="56"/>
      <c r="AH155" s="56"/>
      <c r="AI155" s="56"/>
      <c r="AJ155" s="56"/>
      <c r="AK155" s="56">
        <v>200</v>
      </c>
      <c r="AL155" s="56"/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45983</v>
      </c>
      <c r="B156" s="49" t="s">
        <v>42</v>
      </c>
      <c r="C156" s="27" t="s">
        <v>54</v>
      </c>
      <c r="D156" s="27" t="s">
        <v>41</v>
      </c>
      <c r="E156" s="50" t="s">
        <v>227</v>
      </c>
      <c r="F156" s="51" t="str">
        <f>IFERROR(VLOOKUP(E156,#REF!,2,0),"-")</f>
        <v>-</v>
      </c>
      <c r="G156" s="50" t="s">
        <v>35</v>
      </c>
      <c r="H156" s="56" t="s">
        <v>252</v>
      </c>
      <c r="I156" s="56" t="s">
        <v>1830</v>
      </c>
      <c r="J156" s="56" t="s">
        <v>1955</v>
      </c>
      <c r="K156" s="56">
        <v>1790</v>
      </c>
      <c r="L156" s="56" t="s">
        <v>2894</v>
      </c>
      <c r="M156" s="56" t="s">
        <v>2895</v>
      </c>
      <c r="N156" s="56">
        <v>40</v>
      </c>
      <c r="O156" s="56"/>
      <c r="P156" s="56">
        <v>1284</v>
      </c>
      <c r="Q156" s="56">
        <v>255</v>
      </c>
      <c r="R156" s="56"/>
      <c r="S156" s="56"/>
      <c r="T156" s="56">
        <v>100</v>
      </c>
      <c r="U156" s="56"/>
      <c r="V156" s="56"/>
      <c r="W156" s="56"/>
      <c r="X156" s="57">
        <f t="shared" si="7"/>
        <v>1639</v>
      </c>
      <c r="Y156" s="27">
        <v>4310</v>
      </c>
      <c r="Z156" s="57">
        <f t="shared" si="4"/>
        <v>5949</v>
      </c>
      <c r="AA156" s="56"/>
      <c r="AB156" s="154" t="s">
        <v>2896</v>
      </c>
      <c r="AC156" s="101">
        <v>45986</v>
      </c>
      <c r="AD156" s="56"/>
      <c r="AE156" s="56"/>
      <c r="AF156" s="56"/>
      <c r="AG156" s="56"/>
      <c r="AH156" s="56"/>
      <c r="AI156" s="56">
        <v>350</v>
      </c>
      <c r="AJ156" s="56"/>
      <c r="AK156" s="56"/>
      <c r="AL156" s="56">
        <v>100</v>
      </c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45983</v>
      </c>
      <c r="B157" s="49" t="s">
        <v>42</v>
      </c>
      <c r="C157" s="27" t="s">
        <v>56</v>
      </c>
      <c r="D157" s="27" t="s">
        <v>41</v>
      </c>
      <c r="E157" s="50" t="s">
        <v>253</v>
      </c>
      <c r="F157" s="51" t="str">
        <f>IFERROR(VLOOKUP(E157,#REF!,2,0),"-")</f>
        <v>-</v>
      </c>
      <c r="G157" s="50" t="s">
        <v>35</v>
      </c>
      <c r="H157" s="56" t="s">
        <v>252</v>
      </c>
      <c r="I157" s="56" t="s">
        <v>1830</v>
      </c>
      <c r="J157" s="56" t="s">
        <v>1955</v>
      </c>
      <c r="K157" s="56">
        <v>1790</v>
      </c>
      <c r="L157" s="56" t="s">
        <v>2894</v>
      </c>
      <c r="M157" s="56" t="s">
        <v>2897</v>
      </c>
      <c r="N157" s="56">
        <v>40</v>
      </c>
      <c r="O157" s="56"/>
      <c r="P157" s="56">
        <v>1284</v>
      </c>
      <c r="Q157" s="56">
        <v>255</v>
      </c>
      <c r="R157" s="56"/>
      <c r="S157" s="56"/>
      <c r="T157" s="56">
        <v>100</v>
      </c>
      <c r="U157" s="56"/>
      <c r="V157" s="56"/>
      <c r="W157" s="56"/>
      <c r="X157" s="57">
        <f t="shared" si="7"/>
        <v>1639</v>
      </c>
      <c r="Y157" s="27">
        <v>4310</v>
      </c>
      <c r="Z157" s="57">
        <f t="shared" si="4"/>
        <v>5949</v>
      </c>
      <c r="AA157" s="56"/>
      <c r="AB157" s="11" t="s">
        <v>2898</v>
      </c>
      <c r="AC157" s="8">
        <v>45985</v>
      </c>
      <c r="AD157" s="56"/>
      <c r="AE157" s="56"/>
      <c r="AF157" s="56"/>
      <c r="AG157" s="56"/>
      <c r="AH157" s="56"/>
      <c r="AI157" s="56">
        <v>350</v>
      </c>
      <c r="AJ157" s="56"/>
      <c r="AK157" s="56"/>
      <c r="AL157" s="56">
        <v>100</v>
      </c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15">
        <v>45983</v>
      </c>
      <c r="B158" s="49" t="s">
        <v>68</v>
      </c>
      <c r="C158" s="27" t="s">
        <v>78</v>
      </c>
      <c r="D158" s="27" t="s">
        <v>41</v>
      </c>
      <c r="E158" s="50" t="s">
        <v>55</v>
      </c>
      <c r="F158" s="51" t="str">
        <f>IFERROR(VLOOKUP(E158,#REF!,2,0),"-")</f>
        <v>-</v>
      </c>
      <c r="G158" s="50" t="s">
        <v>24</v>
      </c>
      <c r="H158" s="56" t="s">
        <v>85</v>
      </c>
      <c r="I158" s="56" t="s">
        <v>126</v>
      </c>
      <c r="J158" s="115"/>
      <c r="K158" s="56"/>
      <c r="L158" s="56"/>
      <c r="M158" s="56" t="s">
        <v>197</v>
      </c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7"/>
      <c r="Y158" s="27"/>
      <c r="Z158" s="57">
        <f t="shared" si="4"/>
        <v>0</v>
      </c>
      <c r="AA158" s="56"/>
      <c r="AB158" s="9"/>
      <c r="AC158" s="8"/>
      <c r="AD158" s="56"/>
      <c r="AE158" s="56"/>
      <c r="AF158" s="56"/>
      <c r="AG158" s="56"/>
      <c r="AH158" s="56"/>
      <c r="AI158" s="56">
        <v>700</v>
      </c>
      <c r="AJ158" s="56"/>
      <c r="AK158" s="56"/>
      <c r="AL158" s="56">
        <v>100</v>
      </c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45983</v>
      </c>
      <c r="B159" s="49" t="s">
        <v>42</v>
      </c>
      <c r="C159" s="27" t="s">
        <v>79</v>
      </c>
      <c r="D159" s="27" t="s">
        <v>41</v>
      </c>
      <c r="E159" s="50" t="s">
        <v>53</v>
      </c>
      <c r="F159" s="51" t="str">
        <f>IFERROR(VLOOKUP(E159,#REF!,2,0),"-")</f>
        <v>-</v>
      </c>
      <c r="G159" s="50" t="s">
        <v>35</v>
      </c>
      <c r="H159" s="56" t="s">
        <v>252</v>
      </c>
      <c r="I159" s="56" t="s">
        <v>1830</v>
      </c>
      <c r="J159" s="56" t="s">
        <v>1955</v>
      </c>
      <c r="K159" s="56">
        <v>1790</v>
      </c>
      <c r="L159" s="56" t="s">
        <v>2894</v>
      </c>
      <c r="M159" s="56" t="s">
        <v>2899</v>
      </c>
      <c r="N159" s="56">
        <v>40</v>
      </c>
      <c r="O159" s="56"/>
      <c r="P159" s="56">
        <v>1284</v>
      </c>
      <c r="Q159" s="56">
        <v>255</v>
      </c>
      <c r="R159" s="56"/>
      <c r="S159" s="56"/>
      <c r="T159" s="56">
        <v>100</v>
      </c>
      <c r="U159" s="56"/>
      <c r="V159" s="56"/>
      <c r="W159" s="56"/>
      <c r="X159" s="57">
        <f t="shared" ref="X159:X162" si="8">SUM(P159:V159)-W159</f>
        <v>1639</v>
      </c>
      <c r="Y159" s="27">
        <v>4310</v>
      </c>
      <c r="Z159" s="57">
        <f t="shared" si="4"/>
        <v>5949</v>
      </c>
      <c r="AA159" s="56"/>
      <c r="AB159" s="154" t="s">
        <v>2896</v>
      </c>
      <c r="AC159" s="101">
        <v>45986</v>
      </c>
      <c r="AD159" s="56"/>
      <c r="AE159" s="56"/>
      <c r="AF159" s="56"/>
      <c r="AG159" s="56"/>
      <c r="AH159" s="56"/>
      <c r="AI159" s="56">
        <v>350</v>
      </c>
      <c r="AJ159" s="56"/>
      <c r="AK159" s="56"/>
      <c r="AL159" s="56">
        <v>100</v>
      </c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45983</v>
      </c>
      <c r="B160" s="49" t="s">
        <v>42</v>
      </c>
      <c r="C160" s="27" t="s">
        <v>80</v>
      </c>
      <c r="D160" s="27" t="s">
        <v>41</v>
      </c>
      <c r="E160" s="50" t="s">
        <v>258</v>
      </c>
      <c r="F160" s="51" t="str">
        <f>IFERROR(VLOOKUP(E160,#REF!,2,0),"-")</f>
        <v>-</v>
      </c>
      <c r="G160" s="50" t="s">
        <v>35</v>
      </c>
      <c r="H160" s="56" t="s">
        <v>252</v>
      </c>
      <c r="I160" s="56" t="s">
        <v>1830</v>
      </c>
      <c r="J160" s="56" t="s">
        <v>1955</v>
      </c>
      <c r="K160" s="56">
        <v>1790</v>
      </c>
      <c r="L160" s="56" t="s">
        <v>2894</v>
      </c>
      <c r="M160" s="56" t="s">
        <v>2900</v>
      </c>
      <c r="N160" s="56">
        <v>40</v>
      </c>
      <c r="O160" s="56"/>
      <c r="P160" s="56">
        <v>1284</v>
      </c>
      <c r="Q160" s="56">
        <v>255</v>
      </c>
      <c r="R160" s="56"/>
      <c r="S160" s="56"/>
      <c r="T160" s="56">
        <v>100</v>
      </c>
      <c r="U160" s="56"/>
      <c r="V160" s="56"/>
      <c r="W160" s="56"/>
      <c r="X160" s="57">
        <f t="shared" si="8"/>
        <v>1639</v>
      </c>
      <c r="Y160" s="27">
        <v>4310</v>
      </c>
      <c r="Z160" s="57">
        <f t="shared" si="4"/>
        <v>5949</v>
      </c>
      <c r="AA160" s="56"/>
      <c r="AB160" s="11" t="s">
        <v>2898</v>
      </c>
      <c r="AC160" s="8">
        <v>45985</v>
      </c>
      <c r="AD160" s="56"/>
      <c r="AE160" s="56"/>
      <c r="AF160" s="56"/>
      <c r="AG160" s="56"/>
      <c r="AH160" s="56"/>
      <c r="AI160" s="56">
        <v>350</v>
      </c>
      <c r="AJ160" s="56"/>
      <c r="AK160" s="56"/>
      <c r="AL160" s="56">
        <v>100</v>
      </c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15">
        <v>45983</v>
      </c>
      <c r="B161" s="49" t="s">
        <v>30</v>
      </c>
      <c r="C161" s="27" t="s">
        <v>81</v>
      </c>
      <c r="D161" s="27" t="s">
        <v>41</v>
      </c>
      <c r="E161" s="50" t="s">
        <v>74</v>
      </c>
      <c r="F161" s="51" t="str">
        <f>IFERROR(VLOOKUP(E161,#REF!,2,0),"-")</f>
        <v>-</v>
      </c>
      <c r="G161" s="50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7">
        <f t="shared" si="8"/>
        <v>0</v>
      </c>
      <c r="Y161" s="27"/>
      <c r="Z161" s="57">
        <f t="shared" si="4"/>
        <v>0</v>
      </c>
      <c r="AA161" s="56"/>
      <c r="AB161" s="105"/>
      <c r="AC161" s="101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9"/>
      <c r="AQ161" s="60"/>
      <c r="AR161" s="59"/>
      <c r="AS161" s="59"/>
    </row>
    <row r="162" spans="1:45" ht="18.75" customHeight="1">
      <c r="A162" s="15">
        <v>45983</v>
      </c>
      <c r="B162" s="49" t="s">
        <v>30</v>
      </c>
      <c r="C162" s="27" t="s">
        <v>256</v>
      </c>
      <c r="D162" s="27" t="s">
        <v>41</v>
      </c>
      <c r="E162" s="50" t="s">
        <v>266</v>
      </c>
      <c r="F162" s="51" t="str">
        <f>IFERROR(VLOOKUP(E162,#REF!,2,0),"-")</f>
        <v>-</v>
      </c>
      <c r="G162" s="50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7">
        <f t="shared" si="8"/>
        <v>0</v>
      </c>
      <c r="Y162" s="27"/>
      <c r="Z162" s="57">
        <f t="shared" si="4"/>
        <v>0</v>
      </c>
      <c r="AA162" s="56"/>
      <c r="AB162" s="105"/>
      <c r="AC162" s="101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45983</v>
      </c>
      <c r="B163" s="49" t="s">
        <v>30</v>
      </c>
      <c r="C163" s="150" t="s">
        <v>259</v>
      </c>
      <c r="D163" s="27" t="s">
        <v>41</v>
      </c>
      <c r="E163" s="50" t="s">
        <v>219</v>
      </c>
      <c r="F163" s="51" t="str">
        <f>IFERROR(VLOOKUP(E163,#REF!,2,0),"-")</f>
        <v>-</v>
      </c>
      <c r="G163" s="50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7"/>
      <c r="Y163" s="27"/>
      <c r="Z163" s="57">
        <f t="shared" si="4"/>
        <v>0</v>
      </c>
      <c r="AA163" s="56"/>
      <c r="AB163" s="105"/>
      <c r="AC163" s="101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45983</v>
      </c>
      <c r="B164" s="49" t="s">
        <v>42</v>
      </c>
      <c r="C164" s="27" t="s">
        <v>282</v>
      </c>
      <c r="D164" s="27" t="s">
        <v>41</v>
      </c>
      <c r="E164" s="50" t="s">
        <v>1926</v>
      </c>
      <c r="F164" s="51" t="str">
        <f>IFERROR(VLOOKUP(E164,#REF!,2,0),"-")</f>
        <v>-</v>
      </c>
      <c r="G164" s="50" t="s">
        <v>35</v>
      </c>
      <c r="H164" s="56" t="s">
        <v>129</v>
      </c>
      <c r="I164" s="56" t="s">
        <v>1834</v>
      </c>
      <c r="J164" s="56" t="s">
        <v>116</v>
      </c>
      <c r="K164" s="56">
        <v>1771</v>
      </c>
      <c r="L164" s="56" t="s">
        <v>2891</v>
      </c>
      <c r="M164" s="56" t="s">
        <v>2901</v>
      </c>
      <c r="N164" s="56">
        <v>40</v>
      </c>
      <c r="O164" s="56"/>
      <c r="P164" s="56">
        <v>1284</v>
      </c>
      <c r="Q164" s="56">
        <v>267.5</v>
      </c>
      <c r="R164" s="56"/>
      <c r="S164" s="56"/>
      <c r="T164" s="56">
        <v>100</v>
      </c>
      <c r="U164" s="56"/>
      <c r="V164" s="56"/>
      <c r="W164" s="56"/>
      <c r="X164" s="57">
        <f t="shared" ref="X164:X173" si="9">SUM(P164:V164)-W164</f>
        <v>1651.5</v>
      </c>
      <c r="Y164" s="27">
        <v>4310</v>
      </c>
      <c r="Z164" s="57">
        <f t="shared" si="4"/>
        <v>5961.5</v>
      </c>
      <c r="AA164" s="56"/>
      <c r="AB164" s="154" t="s">
        <v>2902</v>
      </c>
      <c r="AC164" s="101">
        <v>45986</v>
      </c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80">
        <v>45983</v>
      </c>
      <c r="B165" s="81" t="s">
        <v>68</v>
      </c>
      <c r="C165" s="82" t="s">
        <v>1915</v>
      </c>
      <c r="D165" s="82" t="s">
        <v>41</v>
      </c>
      <c r="E165" s="83" t="s">
        <v>1916</v>
      </c>
      <c r="F165" s="84" t="str">
        <f>IFERROR(VLOOKUP(E165,#REF!,2,0),"-")</f>
        <v>-</v>
      </c>
      <c r="G165" s="83" t="s">
        <v>24</v>
      </c>
      <c r="H165" s="85" t="s">
        <v>85</v>
      </c>
      <c r="I165" s="85" t="s">
        <v>126</v>
      </c>
      <c r="J165" s="85"/>
      <c r="K165" s="85"/>
      <c r="L165" s="85"/>
      <c r="M165" s="160" t="s">
        <v>57</v>
      </c>
      <c r="N165" s="85">
        <v>40</v>
      </c>
      <c r="O165" s="85"/>
      <c r="P165" s="85"/>
      <c r="Q165" s="85"/>
      <c r="R165" s="85"/>
      <c r="S165" s="85"/>
      <c r="T165" s="85"/>
      <c r="U165" s="85"/>
      <c r="V165" s="85"/>
      <c r="W165" s="85"/>
      <c r="X165" s="86">
        <f t="shared" si="9"/>
        <v>0</v>
      </c>
      <c r="Y165" s="82"/>
      <c r="Z165" s="86">
        <f t="shared" si="4"/>
        <v>0</v>
      </c>
      <c r="AA165" s="85"/>
      <c r="AB165" s="127"/>
      <c r="AC165" s="123"/>
      <c r="AD165" s="85"/>
      <c r="AE165" s="85"/>
      <c r="AF165" s="85"/>
      <c r="AG165" s="85"/>
      <c r="AH165" s="85"/>
      <c r="AI165" s="85"/>
      <c r="AJ165" s="85"/>
      <c r="AK165" s="85">
        <v>200</v>
      </c>
      <c r="AL165" s="85"/>
      <c r="AM165" s="85"/>
      <c r="AN165" s="85"/>
      <c r="AO165" s="85"/>
      <c r="AP165" s="87"/>
      <c r="AQ165" s="88"/>
      <c r="AR165" s="87"/>
      <c r="AS165" s="87"/>
    </row>
    <row r="166" spans="1:45" ht="18.75" customHeight="1">
      <c r="A166" s="15">
        <v>45984</v>
      </c>
      <c r="B166" s="49" t="s">
        <v>30</v>
      </c>
      <c r="C166" s="27" t="s">
        <v>22</v>
      </c>
      <c r="D166" s="27" t="s">
        <v>23</v>
      </c>
      <c r="E166" s="50" t="s">
        <v>207</v>
      </c>
      <c r="F166" s="51" t="str">
        <f>IFERROR(VLOOKUP(E166,#REF!,2,0),"-")</f>
        <v>-</v>
      </c>
      <c r="G166" s="50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105"/>
      <c r="U166" s="56"/>
      <c r="V166" s="56"/>
      <c r="W166" s="56"/>
      <c r="X166" s="57">
        <f t="shared" si="9"/>
        <v>0</v>
      </c>
      <c r="Y166" s="27"/>
      <c r="Z166" s="57">
        <f t="shared" si="4"/>
        <v>0</v>
      </c>
      <c r="AA166" s="56"/>
      <c r="AB166" s="148"/>
      <c r="AC166" s="101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9"/>
      <c r="AQ166" s="60"/>
      <c r="AR166" s="59"/>
      <c r="AS166" s="59"/>
    </row>
    <row r="167" spans="1:45" ht="18.75" customHeight="1">
      <c r="A167" s="15">
        <v>45984</v>
      </c>
      <c r="B167" s="49" t="s">
        <v>30</v>
      </c>
      <c r="C167" s="27" t="s">
        <v>28</v>
      </c>
      <c r="D167" s="27" t="s">
        <v>23</v>
      </c>
      <c r="E167" s="50" t="s">
        <v>261</v>
      </c>
      <c r="F167" s="51" t="str">
        <f>IFERROR(VLOOKUP(E167,#REF!,2,0),"-")</f>
        <v>-</v>
      </c>
      <c r="G167" s="50"/>
      <c r="H167" s="56"/>
      <c r="I167" s="56"/>
      <c r="J167" s="115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7">
        <f t="shared" si="9"/>
        <v>0</v>
      </c>
      <c r="Y167" s="27"/>
      <c r="Z167" s="57">
        <f t="shared" si="4"/>
        <v>0</v>
      </c>
      <c r="AA167" s="56"/>
      <c r="AB167" s="105"/>
      <c r="AC167" s="101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9"/>
      <c r="AQ167" s="60"/>
      <c r="AR167" s="59"/>
      <c r="AS167" s="59"/>
    </row>
    <row r="168" spans="1:45" ht="18.75" customHeight="1">
      <c r="A168" s="15">
        <v>45984</v>
      </c>
      <c r="B168" s="49" t="s">
        <v>30</v>
      </c>
      <c r="C168" s="27" t="s">
        <v>31</v>
      </c>
      <c r="D168" s="27" t="s">
        <v>23</v>
      </c>
      <c r="E168" s="50" t="s">
        <v>32</v>
      </c>
      <c r="F168" s="51" t="str">
        <f>IFERROR(VLOOKUP(E168,#REF!,2,0),"-")</f>
        <v>-</v>
      </c>
      <c r="G168" s="50"/>
      <c r="H168" s="56"/>
      <c r="I168" s="56"/>
      <c r="J168" s="115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7">
        <f t="shared" si="9"/>
        <v>0</v>
      </c>
      <c r="Y168" s="27"/>
      <c r="Z168" s="57">
        <f t="shared" si="4"/>
        <v>0</v>
      </c>
      <c r="AA168" s="56"/>
      <c r="AB168" s="105"/>
      <c r="AC168" s="101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45984</v>
      </c>
      <c r="B169" s="49" t="s">
        <v>30</v>
      </c>
      <c r="C169" s="27" t="s">
        <v>33</v>
      </c>
      <c r="D169" s="27" t="s">
        <v>23</v>
      </c>
      <c r="E169" s="50" t="s">
        <v>2690</v>
      </c>
      <c r="F169" s="51" t="str">
        <f>IFERROR(VLOOKUP(E169,#REF!,2,0),"-")</f>
        <v>-</v>
      </c>
      <c r="G169" s="50"/>
      <c r="H169" s="56"/>
      <c r="I169" s="56"/>
      <c r="J169" s="115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7">
        <f t="shared" si="9"/>
        <v>0</v>
      </c>
      <c r="Y169" s="27"/>
      <c r="Z169" s="57">
        <f t="shared" si="4"/>
        <v>0</v>
      </c>
      <c r="AA169" s="56"/>
      <c r="AB169" s="105"/>
      <c r="AC169" s="101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45984</v>
      </c>
      <c r="B170" s="49" t="s">
        <v>30</v>
      </c>
      <c r="C170" s="27" t="s">
        <v>34</v>
      </c>
      <c r="D170" s="27" t="s">
        <v>23</v>
      </c>
      <c r="E170" s="50" t="s">
        <v>75</v>
      </c>
      <c r="F170" s="51" t="str">
        <f>IFERROR(VLOOKUP(E170,#REF!,2,0),"-")</f>
        <v>-</v>
      </c>
      <c r="G170" s="50"/>
      <c r="H170" s="56"/>
      <c r="I170" s="56"/>
      <c r="J170" s="115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7">
        <f t="shared" si="9"/>
        <v>0</v>
      </c>
      <c r="Y170" s="27"/>
      <c r="Z170" s="57">
        <f t="shared" si="4"/>
        <v>0</v>
      </c>
      <c r="AA170" s="56"/>
      <c r="AB170" s="105"/>
      <c r="AC170" s="101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45984</v>
      </c>
      <c r="B171" s="49" t="s">
        <v>30</v>
      </c>
      <c r="C171" s="27" t="s">
        <v>36</v>
      </c>
      <c r="D171" s="27" t="s">
        <v>23</v>
      </c>
      <c r="E171" s="50" t="s">
        <v>37</v>
      </c>
      <c r="F171" s="51" t="str">
        <f>IFERROR(VLOOKUP(E171,#REF!,2,0),"-")</f>
        <v>-</v>
      </c>
      <c r="G171" s="50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7">
        <f t="shared" si="9"/>
        <v>0</v>
      </c>
      <c r="Y171" s="27"/>
      <c r="Z171" s="57">
        <f t="shared" si="4"/>
        <v>0</v>
      </c>
      <c r="AA171" s="56"/>
      <c r="AB171" s="148"/>
      <c r="AC171" s="101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45984</v>
      </c>
      <c r="B172" s="49" t="s">
        <v>30</v>
      </c>
      <c r="C172" s="27" t="s">
        <v>39</v>
      </c>
      <c r="D172" s="27" t="s">
        <v>23</v>
      </c>
      <c r="E172" s="50" t="s">
        <v>151</v>
      </c>
      <c r="F172" s="51" t="str">
        <f>IFERROR(VLOOKUP(E172,#REF!,2,0),"-")</f>
        <v>-</v>
      </c>
      <c r="G172" s="50"/>
      <c r="H172" s="56"/>
      <c r="I172" s="56"/>
      <c r="J172" s="115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7">
        <f t="shared" si="9"/>
        <v>0</v>
      </c>
      <c r="Y172" s="27"/>
      <c r="Z172" s="57">
        <f t="shared" si="4"/>
        <v>0</v>
      </c>
      <c r="AA172" s="56"/>
      <c r="AB172" s="105"/>
      <c r="AC172" s="101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45984</v>
      </c>
      <c r="B173" s="49" t="s">
        <v>30</v>
      </c>
      <c r="C173" s="27" t="s">
        <v>52</v>
      </c>
      <c r="D173" s="27" t="s">
        <v>41</v>
      </c>
      <c r="E173" s="50" t="s">
        <v>1876</v>
      </c>
      <c r="F173" s="51" t="str">
        <f>IFERROR(VLOOKUP(E173,#REF!,2,0),"-")</f>
        <v>-</v>
      </c>
      <c r="G173" s="50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7">
        <f t="shared" si="9"/>
        <v>0</v>
      </c>
      <c r="Y173" s="27"/>
      <c r="Z173" s="57">
        <f t="shared" si="4"/>
        <v>0</v>
      </c>
      <c r="AA173" s="56"/>
      <c r="AB173" s="105"/>
      <c r="AC173" s="101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45984</v>
      </c>
      <c r="B174" s="49" t="s">
        <v>30</v>
      </c>
      <c r="C174" s="27" t="s">
        <v>44</v>
      </c>
      <c r="D174" s="27" t="s">
        <v>41</v>
      </c>
      <c r="E174" s="50" t="s">
        <v>222</v>
      </c>
      <c r="F174" s="51" t="str">
        <f>IFERROR(VLOOKUP(E174,#REF!,2,0),"-")</f>
        <v>-</v>
      </c>
      <c r="G174" s="50"/>
      <c r="H174" s="135"/>
      <c r="I174" s="161"/>
      <c r="J174" s="135"/>
      <c r="K174" s="135"/>
      <c r="L174" s="135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7"/>
      <c r="Y174" s="27"/>
      <c r="Z174" s="56"/>
      <c r="AA174" s="56"/>
      <c r="AB174" s="105"/>
      <c r="AC174" s="101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45984</v>
      </c>
      <c r="B175" s="49" t="s">
        <v>30</v>
      </c>
      <c r="C175" s="27" t="s">
        <v>46</v>
      </c>
      <c r="D175" s="27" t="s">
        <v>41</v>
      </c>
      <c r="E175" s="50" t="s">
        <v>275</v>
      </c>
      <c r="F175" s="51" t="str">
        <f>IFERROR(VLOOKUP(E175,#REF!,2,0),"-")</f>
        <v>-</v>
      </c>
      <c r="G175" s="50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ref="X175:X181" si="10">SUM(P175:V175)-W175</f>
        <v>0</v>
      </c>
      <c r="Y175" s="27"/>
      <c r="Z175" s="57">
        <f t="shared" ref="Z175:Z176" si="11">SUM(X175:Y175)</f>
        <v>0</v>
      </c>
      <c r="AA175" s="56"/>
      <c r="AB175" s="105"/>
      <c r="AC175" s="101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45984</v>
      </c>
      <c r="B176" s="49" t="s">
        <v>30</v>
      </c>
      <c r="C176" s="27" t="s">
        <v>47</v>
      </c>
      <c r="D176" s="27" t="s">
        <v>41</v>
      </c>
      <c r="E176" s="50" t="s">
        <v>286</v>
      </c>
      <c r="F176" s="51" t="str">
        <f>IFERROR(VLOOKUP(E176,#REF!,2,0),"-")</f>
        <v>-</v>
      </c>
      <c r="G176" s="50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7">
        <f t="shared" si="10"/>
        <v>0</v>
      </c>
      <c r="Y176" s="27"/>
      <c r="Z176" s="57">
        <f t="shared" si="11"/>
        <v>0</v>
      </c>
      <c r="AA176" s="56"/>
      <c r="AB176" s="105"/>
      <c r="AC176" s="101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45984</v>
      </c>
      <c r="B177" s="49" t="s">
        <v>30</v>
      </c>
      <c r="C177" s="27" t="s">
        <v>50</v>
      </c>
      <c r="D177" s="27" t="s">
        <v>41</v>
      </c>
      <c r="E177" s="50" t="s">
        <v>2414</v>
      </c>
      <c r="F177" s="51" t="str">
        <f>IFERROR(VLOOKUP(E177,#REF!,2,0),"-")</f>
        <v>-</v>
      </c>
      <c r="G177" s="50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10"/>
        <v>0</v>
      </c>
      <c r="Y177" s="27"/>
      <c r="Z177" s="56"/>
      <c r="AA177" s="56"/>
      <c r="AB177" s="105"/>
      <c r="AC177" s="105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45984</v>
      </c>
      <c r="B178" s="49" t="s">
        <v>30</v>
      </c>
      <c r="C178" s="27" t="s">
        <v>54</v>
      </c>
      <c r="D178" s="27" t="s">
        <v>41</v>
      </c>
      <c r="E178" s="50" t="s">
        <v>227</v>
      </c>
      <c r="F178" s="51" t="str">
        <f>IFERROR(VLOOKUP(E178,#REF!,2,0),"-")</f>
        <v>-</v>
      </c>
      <c r="G178" s="50"/>
      <c r="H178" s="135"/>
      <c r="I178" s="161"/>
      <c r="J178" s="135"/>
      <c r="K178" s="135"/>
      <c r="L178" s="135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7">
        <f t="shared" si="10"/>
        <v>0</v>
      </c>
      <c r="Y178" s="27"/>
      <c r="Z178" s="56"/>
      <c r="AA178" s="56"/>
      <c r="AB178" s="105"/>
      <c r="AC178" s="105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45984</v>
      </c>
      <c r="B179" s="49" t="s">
        <v>30</v>
      </c>
      <c r="C179" s="27" t="s">
        <v>56</v>
      </c>
      <c r="D179" s="27" t="s">
        <v>41</v>
      </c>
      <c r="E179" s="50" t="s">
        <v>253</v>
      </c>
      <c r="F179" s="51" t="str">
        <f>IFERROR(VLOOKUP(E179,#REF!,2,0),"-")</f>
        <v>-</v>
      </c>
      <c r="G179" s="50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10"/>
        <v>0</v>
      </c>
      <c r="Y179" s="27"/>
      <c r="Z179" s="56"/>
      <c r="AA179" s="56"/>
      <c r="AB179" s="105"/>
      <c r="AC179" s="101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45984</v>
      </c>
      <c r="B180" s="49" t="s">
        <v>30</v>
      </c>
      <c r="C180" s="27" t="s">
        <v>78</v>
      </c>
      <c r="D180" s="27" t="s">
        <v>41</v>
      </c>
      <c r="E180" s="50" t="s">
        <v>55</v>
      </c>
      <c r="F180" s="51" t="str">
        <f>IFERROR(VLOOKUP(E180,#REF!,2,0),"-")</f>
        <v>-</v>
      </c>
      <c r="G180" s="50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7">
        <f t="shared" si="10"/>
        <v>0</v>
      </c>
      <c r="Y180" s="27"/>
      <c r="Z180" s="56"/>
      <c r="AA180" s="56"/>
      <c r="AB180" s="105"/>
      <c r="AC180" s="105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45984</v>
      </c>
      <c r="B181" s="49" t="s">
        <v>30</v>
      </c>
      <c r="C181" s="27" t="s">
        <v>79</v>
      </c>
      <c r="D181" s="27" t="s">
        <v>41</v>
      </c>
      <c r="E181" s="50" t="s">
        <v>53</v>
      </c>
      <c r="F181" s="51" t="str">
        <f>IFERROR(VLOOKUP(E181,#REF!,2,0),"-")</f>
        <v>-</v>
      </c>
      <c r="G181" s="50"/>
      <c r="H181" s="135"/>
      <c r="I181" s="161"/>
      <c r="J181" s="135"/>
      <c r="K181" s="135"/>
      <c r="L181" s="135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7">
        <f t="shared" si="10"/>
        <v>0</v>
      </c>
      <c r="Y181" s="27"/>
      <c r="Z181" s="56"/>
      <c r="AA181" s="56"/>
      <c r="AB181" s="105"/>
      <c r="AC181" s="101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45984</v>
      </c>
      <c r="B182" s="49" t="s">
        <v>30</v>
      </c>
      <c r="C182" s="27" t="s">
        <v>80</v>
      </c>
      <c r="D182" s="27" t="s">
        <v>41</v>
      </c>
      <c r="E182" s="50" t="s">
        <v>258</v>
      </c>
      <c r="F182" s="51" t="str">
        <f>IFERROR(VLOOKUP(E182,#REF!,2,0),"-")</f>
        <v>-</v>
      </c>
      <c r="G182" s="50"/>
      <c r="H182" s="143"/>
      <c r="I182" s="162"/>
      <c r="J182" s="143"/>
      <c r="K182" s="143"/>
      <c r="L182" s="143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7"/>
      <c r="Y182" s="27"/>
      <c r="Z182" s="56"/>
      <c r="AA182" s="56"/>
      <c r="AB182" s="105"/>
      <c r="AC182" s="101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45984</v>
      </c>
      <c r="B183" s="49" t="s">
        <v>30</v>
      </c>
      <c r="C183" s="27" t="s">
        <v>81</v>
      </c>
      <c r="D183" s="27" t="s">
        <v>41</v>
      </c>
      <c r="E183" s="50" t="s">
        <v>74</v>
      </c>
      <c r="F183" s="51" t="str">
        <f>IFERROR(VLOOKUP(E183,#REF!,2,0),"-")</f>
        <v>-</v>
      </c>
      <c r="G183" s="50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7">
        <f t="shared" ref="X183:X189" si="12">SUM(P183:V183)-W183</f>
        <v>0</v>
      </c>
      <c r="Y183" s="27"/>
      <c r="Z183" s="57">
        <f t="shared" ref="Z183:Z218" si="13">SUM(X183:Y183)</f>
        <v>0</v>
      </c>
      <c r="AA183" s="56"/>
      <c r="AB183" s="105"/>
      <c r="AC183" s="101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45984</v>
      </c>
      <c r="B184" s="49" t="s">
        <v>30</v>
      </c>
      <c r="C184" s="27" t="s">
        <v>256</v>
      </c>
      <c r="D184" s="27" t="s">
        <v>41</v>
      </c>
      <c r="E184" s="50" t="s">
        <v>266</v>
      </c>
      <c r="F184" s="51" t="str">
        <f>IFERROR(VLOOKUP(E184,#REF!,2,0),"-")</f>
        <v>-</v>
      </c>
      <c r="G184" s="50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7">
        <f t="shared" si="12"/>
        <v>0</v>
      </c>
      <c r="Y184" s="27"/>
      <c r="Z184" s="57">
        <f t="shared" si="13"/>
        <v>0</v>
      </c>
      <c r="AA184" s="56"/>
      <c r="AB184" s="105"/>
      <c r="AC184" s="101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45984</v>
      </c>
      <c r="B185" s="49" t="s">
        <v>30</v>
      </c>
      <c r="C185" s="150" t="s">
        <v>259</v>
      </c>
      <c r="D185" s="27" t="s">
        <v>41</v>
      </c>
      <c r="E185" s="50" t="s">
        <v>219</v>
      </c>
      <c r="F185" s="51" t="str">
        <f>IFERROR(VLOOKUP(E185,#REF!,2,0),"-")</f>
        <v>-</v>
      </c>
      <c r="G185" s="50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7">
        <f t="shared" si="12"/>
        <v>0</v>
      </c>
      <c r="Y185" s="27"/>
      <c r="Z185" s="57">
        <f t="shared" si="13"/>
        <v>0</v>
      </c>
      <c r="AA185" s="56"/>
      <c r="AB185" s="105"/>
      <c r="AC185" s="101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15">
        <v>45984</v>
      </c>
      <c r="B186" s="49" t="s">
        <v>30</v>
      </c>
      <c r="C186" s="27" t="s">
        <v>282</v>
      </c>
      <c r="D186" s="27" t="s">
        <v>41</v>
      </c>
      <c r="E186" s="50" t="s">
        <v>1926</v>
      </c>
      <c r="F186" s="51" t="str">
        <f>IFERROR(VLOOKUP(E186,#REF!,2,0),"-")</f>
        <v>-</v>
      </c>
      <c r="G186" s="50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12"/>
        <v>0</v>
      </c>
      <c r="Y186" s="27"/>
      <c r="Z186" s="57">
        <f t="shared" si="13"/>
        <v>0</v>
      </c>
      <c r="AA186" s="56"/>
      <c r="AB186" s="105"/>
      <c r="AC186" s="105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9"/>
      <c r="AQ186" s="60"/>
      <c r="AR186" s="59"/>
      <c r="AS186" s="59"/>
    </row>
    <row r="187" spans="1:45" ht="18.75" customHeight="1">
      <c r="A187" s="80">
        <v>45984</v>
      </c>
      <c r="B187" s="81" t="s">
        <v>30</v>
      </c>
      <c r="C187" s="82" t="s">
        <v>1915</v>
      </c>
      <c r="D187" s="82" t="s">
        <v>41</v>
      </c>
      <c r="E187" s="83" t="s">
        <v>1916</v>
      </c>
      <c r="F187" s="84" t="str">
        <f>IFERROR(VLOOKUP(E187,#REF!,2,0),"-")</f>
        <v>-</v>
      </c>
      <c r="G187" s="83"/>
      <c r="H187" s="127"/>
      <c r="I187" s="127"/>
      <c r="J187" s="127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6">
        <f t="shared" si="12"/>
        <v>0</v>
      </c>
      <c r="Y187" s="82"/>
      <c r="Z187" s="86">
        <f t="shared" si="13"/>
        <v>0</v>
      </c>
      <c r="AA187" s="85"/>
      <c r="AB187" s="163"/>
      <c r="AC187" s="127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7"/>
      <c r="AQ187" s="88"/>
      <c r="AR187" s="87"/>
      <c r="AS187" s="87"/>
    </row>
    <row r="188" spans="1:45" ht="18.75" customHeight="1">
      <c r="A188" s="67">
        <v>45985</v>
      </c>
      <c r="B188" s="49" t="s">
        <v>211</v>
      </c>
      <c r="C188" s="27" t="s">
        <v>22</v>
      </c>
      <c r="D188" s="27" t="s">
        <v>23</v>
      </c>
      <c r="E188" s="50" t="s">
        <v>207</v>
      </c>
      <c r="F188" s="51" t="str">
        <f>IFERROR(VLOOKUP(E188,#REF!,2,0),"-")</f>
        <v>-</v>
      </c>
      <c r="G188" s="70" t="s">
        <v>29</v>
      </c>
      <c r="H188" s="73" t="s">
        <v>125</v>
      </c>
      <c r="I188" s="73" t="s">
        <v>1743</v>
      </c>
      <c r="J188" s="73" t="s">
        <v>117</v>
      </c>
      <c r="K188" s="73"/>
      <c r="L188" s="164" t="s">
        <v>2903</v>
      </c>
      <c r="M188" s="73" t="s">
        <v>2904</v>
      </c>
      <c r="N188" s="73">
        <v>40</v>
      </c>
      <c r="O188" s="73"/>
      <c r="P188" s="73">
        <v>856</v>
      </c>
      <c r="Q188" s="73">
        <v>249.99</v>
      </c>
      <c r="R188" s="73"/>
      <c r="S188" s="73"/>
      <c r="T188" s="73">
        <v>130</v>
      </c>
      <c r="U188" s="73"/>
      <c r="V188" s="73"/>
      <c r="W188" s="73"/>
      <c r="X188" s="57">
        <f t="shared" si="12"/>
        <v>1235.99</v>
      </c>
      <c r="Y188" s="27">
        <v>4000</v>
      </c>
      <c r="Z188" s="57">
        <f t="shared" si="13"/>
        <v>5235.99</v>
      </c>
      <c r="AA188" s="73"/>
      <c r="AB188" s="152"/>
      <c r="AC188" s="153"/>
      <c r="AD188" s="73"/>
      <c r="AE188" s="73"/>
      <c r="AF188" s="73"/>
      <c r="AG188" s="73"/>
      <c r="AH188" s="73"/>
      <c r="AI188" s="73">
        <v>350</v>
      </c>
      <c r="AJ188" s="73"/>
      <c r="AK188" s="73"/>
      <c r="AL188" s="73">
        <v>100</v>
      </c>
      <c r="AM188" s="73"/>
      <c r="AN188" s="73"/>
      <c r="AO188" s="73"/>
      <c r="AP188" s="75"/>
      <c r="AQ188" s="76"/>
      <c r="AR188" s="75"/>
      <c r="AS188" s="75"/>
    </row>
    <row r="189" spans="1:45" ht="18.75" customHeight="1">
      <c r="A189" s="15">
        <v>45985</v>
      </c>
      <c r="B189" s="49" t="s">
        <v>1948</v>
      </c>
      <c r="C189" s="27" t="s">
        <v>28</v>
      </c>
      <c r="D189" s="27" t="s">
        <v>23</v>
      </c>
      <c r="E189" s="50" t="s">
        <v>261</v>
      </c>
      <c r="F189" s="51" t="str">
        <f>IFERROR(VLOOKUP(E189,#REF!,2,0),"-")</f>
        <v>-</v>
      </c>
      <c r="G189" s="50" t="s">
        <v>29</v>
      </c>
      <c r="H189" s="56" t="s">
        <v>1972</v>
      </c>
      <c r="I189" s="56" t="s">
        <v>2032</v>
      </c>
      <c r="J189" s="56" t="s">
        <v>105</v>
      </c>
      <c r="K189" s="56" t="s">
        <v>2905</v>
      </c>
      <c r="L189" s="56" t="s">
        <v>2906</v>
      </c>
      <c r="M189" s="56" t="s">
        <v>2907</v>
      </c>
      <c r="N189" s="56">
        <v>40</v>
      </c>
      <c r="O189" s="56"/>
      <c r="P189" s="56">
        <v>1070</v>
      </c>
      <c r="Q189" s="56">
        <v>250</v>
      </c>
      <c r="R189" s="56"/>
      <c r="S189" s="56"/>
      <c r="T189" s="56">
        <v>130</v>
      </c>
      <c r="U189" s="56"/>
      <c r="V189" s="56"/>
      <c r="W189" s="56"/>
      <c r="X189" s="57">
        <f t="shared" si="12"/>
        <v>1450</v>
      </c>
      <c r="Y189" s="27">
        <v>4000</v>
      </c>
      <c r="Z189" s="57">
        <f t="shared" si="13"/>
        <v>5450</v>
      </c>
      <c r="AA189" s="56"/>
      <c r="AB189" s="157" t="s">
        <v>2908</v>
      </c>
      <c r="AC189" s="101">
        <v>45987</v>
      </c>
      <c r="AD189" s="56"/>
      <c r="AE189" s="56"/>
      <c r="AF189" s="56"/>
      <c r="AG189" s="56"/>
      <c r="AH189" s="56"/>
      <c r="AI189" s="56">
        <v>350</v>
      </c>
      <c r="AJ189" s="56"/>
      <c r="AK189" s="56"/>
      <c r="AL189" s="56">
        <v>100</v>
      </c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15">
        <v>45985</v>
      </c>
      <c r="B190" s="49" t="s">
        <v>30</v>
      </c>
      <c r="C190" s="27" t="s">
        <v>31</v>
      </c>
      <c r="D190" s="27" t="s">
        <v>23</v>
      </c>
      <c r="E190" s="50" t="s">
        <v>32</v>
      </c>
      <c r="F190" s="51" t="str">
        <f>IFERROR(VLOOKUP(E190,#REF!,2,0),"-")</f>
        <v>-</v>
      </c>
      <c r="G190" s="50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7"/>
      <c r="Y190" s="27"/>
      <c r="Z190" s="57">
        <f t="shared" si="13"/>
        <v>0</v>
      </c>
      <c r="AA190" s="56"/>
      <c r="AB190" s="105"/>
      <c r="AC190" s="105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9"/>
      <c r="AQ190" s="60"/>
      <c r="AR190" s="59"/>
      <c r="AS190" s="59"/>
    </row>
    <row r="191" spans="1:45" ht="18.75" customHeight="1">
      <c r="A191" s="15">
        <v>45985</v>
      </c>
      <c r="B191" s="49" t="s">
        <v>1948</v>
      </c>
      <c r="C191" s="27" t="s">
        <v>33</v>
      </c>
      <c r="D191" s="27" t="s">
        <v>23</v>
      </c>
      <c r="E191" s="50" t="s">
        <v>2690</v>
      </c>
      <c r="F191" s="51" t="str">
        <f>IFERROR(VLOOKUP(E191,#REF!,2,0),"-")</f>
        <v>-</v>
      </c>
      <c r="G191" s="50" t="s">
        <v>35</v>
      </c>
      <c r="H191" s="56" t="s">
        <v>132</v>
      </c>
      <c r="I191" s="56" t="s">
        <v>2160</v>
      </c>
      <c r="J191" s="56"/>
      <c r="K191" s="56" t="s">
        <v>2909</v>
      </c>
      <c r="L191" s="56" t="s">
        <v>2910</v>
      </c>
      <c r="M191" s="56" t="s">
        <v>2911</v>
      </c>
      <c r="N191" s="56">
        <v>20</v>
      </c>
      <c r="O191" s="56"/>
      <c r="P191" s="56">
        <v>909.5</v>
      </c>
      <c r="Q191" s="56"/>
      <c r="R191" s="56"/>
      <c r="S191" s="56"/>
      <c r="T191" s="56">
        <v>100</v>
      </c>
      <c r="U191" s="56"/>
      <c r="V191" s="56"/>
      <c r="W191" s="56"/>
      <c r="X191" s="57">
        <f t="shared" ref="X191:X218" si="14">SUM(P191:V191)-W191</f>
        <v>1009.5</v>
      </c>
      <c r="Y191" s="27">
        <v>3900</v>
      </c>
      <c r="Z191" s="57">
        <f t="shared" si="13"/>
        <v>4909.5</v>
      </c>
      <c r="AA191" s="56"/>
      <c r="AB191" s="157" t="s">
        <v>2912</v>
      </c>
      <c r="AC191" s="101">
        <v>45986</v>
      </c>
      <c r="AD191" s="56"/>
      <c r="AE191" s="56"/>
      <c r="AF191" s="56"/>
      <c r="AG191" s="56"/>
      <c r="AH191" s="56"/>
      <c r="AI191" s="56">
        <v>350</v>
      </c>
      <c r="AJ191" s="56"/>
      <c r="AK191" s="56"/>
      <c r="AL191" s="56">
        <v>100</v>
      </c>
      <c r="AM191" s="56"/>
      <c r="AN191" s="56"/>
      <c r="AO191" s="56"/>
      <c r="AP191" s="59"/>
      <c r="AQ191" s="60"/>
      <c r="AR191" s="59"/>
      <c r="AS191" s="59"/>
    </row>
    <row r="192" spans="1:45" ht="18.75" customHeight="1">
      <c r="A192" s="15">
        <v>45985</v>
      </c>
      <c r="B192" s="49" t="s">
        <v>1948</v>
      </c>
      <c r="C192" s="27" t="s">
        <v>34</v>
      </c>
      <c r="D192" s="27" t="s">
        <v>23</v>
      </c>
      <c r="E192" s="50" t="s">
        <v>75</v>
      </c>
      <c r="F192" s="51" t="str">
        <f>IFERROR(VLOOKUP(E192,#REF!,2,0),"-")</f>
        <v>-</v>
      </c>
      <c r="G192" s="50" t="s">
        <v>35</v>
      </c>
      <c r="H192" s="56" t="s">
        <v>132</v>
      </c>
      <c r="I192" s="56" t="s">
        <v>2160</v>
      </c>
      <c r="J192" s="56"/>
      <c r="K192" s="56" t="s">
        <v>2909</v>
      </c>
      <c r="L192" s="56" t="s">
        <v>2910</v>
      </c>
      <c r="M192" s="56" t="s">
        <v>2913</v>
      </c>
      <c r="N192" s="56">
        <v>20</v>
      </c>
      <c r="O192" s="56"/>
      <c r="P192" s="56">
        <v>909.5</v>
      </c>
      <c r="Q192" s="56"/>
      <c r="R192" s="56"/>
      <c r="S192" s="56"/>
      <c r="T192" s="56">
        <v>100</v>
      </c>
      <c r="U192" s="56"/>
      <c r="V192" s="56"/>
      <c r="W192" s="56"/>
      <c r="X192" s="57">
        <f t="shared" si="14"/>
        <v>1009.5</v>
      </c>
      <c r="Y192" s="27">
        <v>3900</v>
      </c>
      <c r="Z192" s="57">
        <f t="shared" si="13"/>
        <v>4909.5</v>
      </c>
      <c r="AA192" s="56"/>
      <c r="AB192" s="157" t="s">
        <v>2912</v>
      </c>
      <c r="AC192" s="101">
        <v>45986</v>
      </c>
      <c r="AD192" s="56"/>
      <c r="AE192" s="56"/>
      <c r="AF192" s="56"/>
      <c r="AG192" s="56"/>
      <c r="AH192" s="56"/>
      <c r="AI192" s="56">
        <v>350</v>
      </c>
      <c r="AJ192" s="56"/>
      <c r="AK192" s="56"/>
      <c r="AL192" s="56">
        <v>100</v>
      </c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45985</v>
      </c>
      <c r="B193" s="49" t="s">
        <v>1948</v>
      </c>
      <c r="C193" s="27" t="s">
        <v>36</v>
      </c>
      <c r="D193" s="27" t="s">
        <v>23</v>
      </c>
      <c r="E193" s="50" t="s">
        <v>37</v>
      </c>
      <c r="F193" s="51" t="str">
        <f>IFERROR(VLOOKUP(E193,#REF!,2,0),"-")</f>
        <v>-</v>
      </c>
      <c r="G193" s="50" t="s">
        <v>29</v>
      </c>
      <c r="H193" s="56" t="s">
        <v>250</v>
      </c>
      <c r="I193" s="56" t="s">
        <v>2032</v>
      </c>
      <c r="J193" s="56" t="s">
        <v>98</v>
      </c>
      <c r="K193" s="56" t="s">
        <v>2914</v>
      </c>
      <c r="L193" s="56">
        <v>262027395</v>
      </c>
      <c r="M193" s="56" t="s">
        <v>2915</v>
      </c>
      <c r="N193" s="56">
        <v>40</v>
      </c>
      <c r="O193" s="56"/>
      <c r="P193" s="56">
        <v>1070</v>
      </c>
      <c r="Q193" s="56">
        <v>267.5</v>
      </c>
      <c r="R193" s="56"/>
      <c r="S193" s="56"/>
      <c r="T193" s="56">
        <v>130</v>
      </c>
      <c r="U193" s="56"/>
      <c r="V193" s="56">
        <v>2000</v>
      </c>
      <c r="W193" s="56"/>
      <c r="X193" s="57">
        <f t="shared" si="14"/>
        <v>3467.5</v>
      </c>
      <c r="Y193" s="27">
        <v>4000</v>
      </c>
      <c r="Z193" s="57">
        <f t="shared" si="13"/>
        <v>7467.5</v>
      </c>
      <c r="AA193" s="56"/>
      <c r="AB193" s="157" t="s">
        <v>2916</v>
      </c>
      <c r="AC193" s="101">
        <v>45993</v>
      </c>
      <c r="AD193" s="56"/>
      <c r="AE193" s="56"/>
      <c r="AF193" s="56"/>
      <c r="AG193" s="56"/>
      <c r="AH193" s="56"/>
      <c r="AI193" s="56">
        <v>350</v>
      </c>
      <c r="AJ193" s="56"/>
      <c r="AK193" s="56"/>
      <c r="AL193" s="56">
        <v>100</v>
      </c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45985</v>
      </c>
      <c r="B194" s="49" t="s">
        <v>202</v>
      </c>
      <c r="C194" s="27" t="s">
        <v>39</v>
      </c>
      <c r="D194" s="27" t="s">
        <v>23</v>
      </c>
      <c r="E194" s="50" t="s">
        <v>151</v>
      </c>
      <c r="F194" s="51" t="str">
        <f>IFERROR(VLOOKUP(E194,#REF!,2,0),"-")</f>
        <v>-</v>
      </c>
      <c r="G194" s="50" t="s">
        <v>24</v>
      </c>
      <c r="H194" s="56" t="s">
        <v>1720</v>
      </c>
      <c r="I194" s="105" t="s">
        <v>1721</v>
      </c>
      <c r="J194" s="105"/>
      <c r="K194" s="56"/>
      <c r="L194" s="56"/>
      <c r="M194" s="56" t="s">
        <v>38</v>
      </c>
      <c r="N194" s="56">
        <v>40</v>
      </c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14"/>
        <v>0</v>
      </c>
      <c r="Y194" s="27">
        <v>6800</v>
      </c>
      <c r="Z194" s="57">
        <f t="shared" si="13"/>
        <v>6800</v>
      </c>
      <c r="AA194" s="56"/>
      <c r="AB194" s="63" t="s">
        <v>2626</v>
      </c>
      <c r="AC194" s="101">
        <v>45994</v>
      </c>
      <c r="AD194" s="56"/>
      <c r="AE194" s="56"/>
      <c r="AF194" s="56"/>
      <c r="AG194" s="56"/>
      <c r="AH194" s="56"/>
      <c r="AI194" s="56">
        <v>450</v>
      </c>
      <c r="AJ194" s="56"/>
      <c r="AK194" s="56"/>
      <c r="AL194" s="56">
        <v>100</v>
      </c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45985</v>
      </c>
      <c r="B195" s="49" t="s">
        <v>1948</v>
      </c>
      <c r="C195" s="27" t="s">
        <v>52</v>
      </c>
      <c r="D195" s="27" t="s">
        <v>41</v>
      </c>
      <c r="E195" s="50" t="s">
        <v>1876</v>
      </c>
      <c r="F195" s="51" t="str">
        <f>IFERROR(VLOOKUP(E195,#REF!,2,0),"-")</f>
        <v>-</v>
      </c>
      <c r="G195" s="50" t="s">
        <v>29</v>
      </c>
      <c r="H195" s="56" t="s">
        <v>120</v>
      </c>
      <c r="I195" s="105" t="s">
        <v>2032</v>
      </c>
      <c r="J195" s="105" t="s">
        <v>105</v>
      </c>
      <c r="K195" s="56" t="s">
        <v>2917</v>
      </c>
      <c r="L195" s="56" t="s">
        <v>2918</v>
      </c>
      <c r="M195" s="56" t="s">
        <v>2919</v>
      </c>
      <c r="N195" s="56">
        <v>40</v>
      </c>
      <c r="O195" s="56"/>
      <c r="P195" s="56">
        <v>856</v>
      </c>
      <c r="Q195" s="56">
        <v>235.4</v>
      </c>
      <c r="R195" s="56"/>
      <c r="S195" s="56"/>
      <c r="T195" s="56">
        <v>130</v>
      </c>
      <c r="U195" s="56"/>
      <c r="V195" s="56"/>
      <c r="W195" s="56"/>
      <c r="X195" s="57">
        <f t="shared" si="14"/>
        <v>1221.4000000000001</v>
      </c>
      <c r="Y195" s="27">
        <v>4000</v>
      </c>
      <c r="Z195" s="57">
        <f t="shared" si="13"/>
        <v>5221.3999999999996</v>
      </c>
      <c r="AA195" s="56"/>
      <c r="AB195" s="165" t="s">
        <v>2920</v>
      </c>
      <c r="AC195" s="101">
        <v>45987</v>
      </c>
      <c r="AD195" s="56"/>
      <c r="AE195" s="56"/>
      <c r="AF195" s="56"/>
      <c r="AG195" s="56"/>
      <c r="AH195" s="56"/>
      <c r="AI195" s="56">
        <v>350</v>
      </c>
      <c r="AJ195" s="56"/>
      <c r="AK195" s="56"/>
      <c r="AL195" s="56">
        <v>100</v>
      </c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45985</v>
      </c>
      <c r="B196" s="49" t="s">
        <v>1948</v>
      </c>
      <c r="C196" s="27" t="s">
        <v>44</v>
      </c>
      <c r="D196" s="27" t="s">
        <v>41</v>
      </c>
      <c r="E196" s="50" t="s">
        <v>222</v>
      </c>
      <c r="F196" s="51" t="str">
        <f>IFERROR(VLOOKUP(E196,#REF!,2,0),"-")</f>
        <v>-</v>
      </c>
      <c r="G196" s="50" t="s">
        <v>29</v>
      </c>
      <c r="H196" s="56" t="s">
        <v>114</v>
      </c>
      <c r="I196" s="105" t="s">
        <v>104</v>
      </c>
      <c r="J196" s="105" t="s">
        <v>108</v>
      </c>
      <c r="K196" s="56" t="s">
        <v>2921</v>
      </c>
      <c r="L196" s="56" t="s">
        <v>2922</v>
      </c>
      <c r="M196" s="56" t="s">
        <v>2923</v>
      </c>
      <c r="N196" s="56">
        <v>20</v>
      </c>
      <c r="O196" s="56"/>
      <c r="P196" s="56">
        <v>400</v>
      </c>
      <c r="Q196" s="56">
        <v>220</v>
      </c>
      <c r="R196" s="56"/>
      <c r="S196" s="56"/>
      <c r="T196" s="56">
        <v>130</v>
      </c>
      <c r="U196" s="56"/>
      <c r="V196" s="56"/>
      <c r="W196" s="56"/>
      <c r="X196" s="57">
        <f t="shared" si="14"/>
        <v>750</v>
      </c>
      <c r="Y196" s="27">
        <v>4000</v>
      </c>
      <c r="Z196" s="57">
        <f t="shared" si="13"/>
        <v>4750</v>
      </c>
      <c r="AA196" s="56"/>
      <c r="AB196" s="157" t="s">
        <v>2924</v>
      </c>
      <c r="AC196" s="101">
        <v>45987</v>
      </c>
      <c r="AD196" s="56"/>
      <c r="AE196" s="56"/>
      <c r="AF196" s="56"/>
      <c r="AG196" s="56"/>
      <c r="AH196" s="56"/>
      <c r="AI196" s="56">
        <v>350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45985</v>
      </c>
      <c r="B197" s="49" t="s">
        <v>1948</v>
      </c>
      <c r="C197" s="27" t="s">
        <v>46</v>
      </c>
      <c r="D197" s="27" t="s">
        <v>41</v>
      </c>
      <c r="E197" s="50" t="s">
        <v>275</v>
      </c>
      <c r="F197" s="51" t="str">
        <f>IFERROR(VLOOKUP(E197,#REF!,2,0),"-")</f>
        <v>-</v>
      </c>
      <c r="G197" s="50" t="s">
        <v>35</v>
      </c>
      <c r="H197" s="56" t="s">
        <v>132</v>
      </c>
      <c r="I197" s="56" t="s">
        <v>2160</v>
      </c>
      <c r="J197" s="56" t="s">
        <v>184</v>
      </c>
      <c r="K197" s="56" t="s">
        <v>2925</v>
      </c>
      <c r="L197" s="56" t="s">
        <v>2926</v>
      </c>
      <c r="M197" s="56" t="s">
        <v>2927</v>
      </c>
      <c r="N197" s="56">
        <v>40</v>
      </c>
      <c r="O197" s="56"/>
      <c r="P197" s="56">
        <v>1177</v>
      </c>
      <c r="Q197" s="56">
        <v>214</v>
      </c>
      <c r="R197" s="56"/>
      <c r="S197" s="56"/>
      <c r="T197" s="56">
        <v>100</v>
      </c>
      <c r="U197" s="56"/>
      <c r="V197" s="56"/>
      <c r="W197" s="56">
        <v>33</v>
      </c>
      <c r="X197" s="57">
        <f t="shared" si="14"/>
        <v>1458</v>
      </c>
      <c r="Y197" s="27">
        <v>3900</v>
      </c>
      <c r="Z197" s="57">
        <f t="shared" si="13"/>
        <v>5358</v>
      </c>
      <c r="AA197" s="56"/>
      <c r="AB197" s="165" t="s">
        <v>2928</v>
      </c>
      <c r="AC197" s="101">
        <v>45988</v>
      </c>
      <c r="AD197" s="56"/>
      <c r="AE197" s="56"/>
      <c r="AF197" s="56"/>
      <c r="AG197" s="56"/>
      <c r="AH197" s="56"/>
      <c r="AI197" s="56">
        <v>350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45985</v>
      </c>
      <c r="B198" s="49" t="s">
        <v>211</v>
      </c>
      <c r="C198" s="27" t="s">
        <v>47</v>
      </c>
      <c r="D198" s="27" t="s">
        <v>41</v>
      </c>
      <c r="E198" s="50" t="s">
        <v>286</v>
      </c>
      <c r="F198" s="51" t="str">
        <f>IFERROR(VLOOKUP(E198,#REF!,2,0),"-")</f>
        <v>-</v>
      </c>
      <c r="G198" s="104" t="s">
        <v>29</v>
      </c>
      <c r="H198" s="105">
        <v>99</v>
      </c>
      <c r="I198" s="105" t="s">
        <v>1743</v>
      </c>
      <c r="J198" s="105" t="s">
        <v>106</v>
      </c>
      <c r="K198" s="105"/>
      <c r="L198" s="105" t="s">
        <v>2929</v>
      </c>
      <c r="M198" s="105" t="s">
        <v>2930</v>
      </c>
      <c r="N198" s="105">
        <v>40</v>
      </c>
      <c r="O198" s="105"/>
      <c r="P198" s="105">
        <v>1040</v>
      </c>
      <c r="Q198" s="105">
        <v>250</v>
      </c>
      <c r="R198" s="105"/>
      <c r="S198" s="105"/>
      <c r="T198" s="105">
        <v>130</v>
      </c>
      <c r="U198" s="105"/>
      <c r="V198" s="105"/>
      <c r="W198" s="105">
        <v>30</v>
      </c>
      <c r="X198" s="57">
        <f t="shared" si="14"/>
        <v>1390</v>
      </c>
      <c r="Y198" s="27">
        <v>4000</v>
      </c>
      <c r="Z198" s="57">
        <f t="shared" si="13"/>
        <v>5390</v>
      </c>
      <c r="AA198" s="105"/>
      <c r="AB198" s="148"/>
      <c r="AC198" s="105"/>
      <c r="AD198" s="105"/>
      <c r="AE198" s="105"/>
      <c r="AF198" s="105"/>
      <c r="AG198" s="105"/>
      <c r="AH198" s="105"/>
      <c r="AI198" s="56">
        <v>350</v>
      </c>
      <c r="AJ198" s="105"/>
      <c r="AK198" s="105"/>
      <c r="AL198" s="56">
        <v>100</v>
      </c>
      <c r="AM198" s="105"/>
      <c r="AN198" s="105"/>
      <c r="AO198" s="105"/>
      <c r="AP198" s="109"/>
      <c r="AQ198" s="110"/>
      <c r="AR198" s="109"/>
      <c r="AS198" s="109"/>
    </row>
    <row r="199" spans="1:45" ht="18.75" customHeight="1">
      <c r="A199" s="15">
        <v>45985</v>
      </c>
      <c r="B199" s="49" t="s">
        <v>30</v>
      </c>
      <c r="C199" s="27" t="s">
        <v>50</v>
      </c>
      <c r="D199" s="27" t="s">
        <v>41</v>
      </c>
      <c r="E199" s="50" t="s">
        <v>2414</v>
      </c>
      <c r="F199" s="51" t="str">
        <f>IFERROR(VLOOKUP(E199,#REF!,2,0),"-")</f>
        <v>-</v>
      </c>
      <c r="G199" s="50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7">
        <f t="shared" si="14"/>
        <v>0</v>
      </c>
      <c r="Y199" s="27"/>
      <c r="Z199" s="57">
        <f t="shared" si="13"/>
        <v>0</v>
      </c>
      <c r="AA199" s="56"/>
      <c r="AB199" s="105"/>
      <c r="AC199" s="101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45985</v>
      </c>
      <c r="B200" s="49" t="s">
        <v>42</v>
      </c>
      <c r="C200" s="27" t="s">
        <v>54</v>
      </c>
      <c r="D200" s="27" t="s">
        <v>41</v>
      </c>
      <c r="E200" s="50" t="s">
        <v>227</v>
      </c>
      <c r="F200" s="51" t="str">
        <f>IFERROR(VLOOKUP(E200,#REF!,2,0),"-")</f>
        <v>-</v>
      </c>
      <c r="G200" s="104" t="s">
        <v>35</v>
      </c>
      <c r="H200" s="105" t="s">
        <v>252</v>
      </c>
      <c r="I200" s="56" t="s">
        <v>1830</v>
      </c>
      <c r="J200" s="105" t="s">
        <v>1955</v>
      </c>
      <c r="K200" s="105">
        <v>1790</v>
      </c>
      <c r="L200" s="105" t="s">
        <v>2894</v>
      </c>
      <c r="M200" s="105" t="s">
        <v>2931</v>
      </c>
      <c r="N200" s="105">
        <v>20</v>
      </c>
      <c r="O200" s="105"/>
      <c r="P200" s="105">
        <v>642</v>
      </c>
      <c r="Q200" s="105">
        <v>255</v>
      </c>
      <c r="R200" s="105"/>
      <c r="S200" s="105"/>
      <c r="T200" s="105">
        <v>100</v>
      </c>
      <c r="U200" s="105"/>
      <c r="V200" s="105"/>
      <c r="W200" s="105"/>
      <c r="X200" s="57">
        <f t="shared" si="14"/>
        <v>997</v>
      </c>
      <c r="Y200" s="103">
        <v>4310</v>
      </c>
      <c r="Z200" s="57">
        <f t="shared" si="13"/>
        <v>5307</v>
      </c>
      <c r="AA200" s="105"/>
      <c r="AB200" s="154" t="s">
        <v>2896</v>
      </c>
      <c r="AC200" s="101">
        <v>45986</v>
      </c>
      <c r="AD200" s="105"/>
      <c r="AE200" s="105"/>
      <c r="AF200" s="105"/>
      <c r="AG200" s="105"/>
      <c r="AH200" s="105"/>
      <c r="AI200" s="56">
        <v>350</v>
      </c>
      <c r="AJ200" s="105"/>
      <c r="AK200" s="105"/>
      <c r="AL200" s="56">
        <v>100</v>
      </c>
      <c r="AM200" s="105"/>
      <c r="AN200" s="105"/>
      <c r="AO200" s="105"/>
      <c r="AP200" s="109"/>
      <c r="AQ200" s="110"/>
      <c r="AR200" s="109"/>
      <c r="AS200" s="109"/>
    </row>
    <row r="201" spans="1:45" ht="18.75" customHeight="1">
      <c r="A201" s="15">
        <v>45985</v>
      </c>
      <c r="B201" s="49" t="s">
        <v>1948</v>
      </c>
      <c r="C201" s="27" t="s">
        <v>56</v>
      </c>
      <c r="D201" s="27" t="s">
        <v>41</v>
      </c>
      <c r="E201" s="50" t="s">
        <v>253</v>
      </c>
      <c r="F201" s="51" t="str">
        <f>IFERROR(VLOOKUP(E201,#REF!,2,0),"-")</f>
        <v>-</v>
      </c>
      <c r="G201" s="50" t="s">
        <v>29</v>
      </c>
      <c r="H201" s="105" t="s">
        <v>140</v>
      </c>
      <c r="I201" s="105" t="s">
        <v>1818</v>
      </c>
      <c r="J201" s="105" t="s">
        <v>252</v>
      </c>
      <c r="K201" s="56" t="s">
        <v>2932</v>
      </c>
      <c r="L201" s="98" t="s">
        <v>2933</v>
      </c>
      <c r="M201" s="56" t="s">
        <v>2934</v>
      </c>
      <c r="N201" s="56">
        <v>40</v>
      </c>
      <c r="O201" s="56"/>
      <c r="P201" s="56">
        <v>856</v>
      </c>
      <c r="Q201" s="56">
        <v>249.99</v>
      </c>
      <c r="R201" s="56"/>
      <c r="S201" s="56"/>
      <c r="T201" s="56">
        <v>130</v>
      </c>
      <c r="U201" s="56"/>
      <c r="V201" s="56"/>
      <c r="W201" s="56"/>
      <c r="X201" s="57">
        <f t="shared" si="14"/>
        <v>1235.99</v>
      </c>
      <c r="Y201" s="27">
        <v>4000</v>
      </c>
      <c r="Z201" s="57">
        <f t="shared" si="13"/>
        <v>5235.99</v>
      </c>
      <c r="AA201" s="56"/>
      <c r="AB201" s="165" t="s">
        <v>2935</v>
      </c>
      <c r="AC201" s="101">
        <v>45987</v>
      </c>
      <c r="AD201" s="56"/>
      <c r="AE201" s="56"/>
      <c r="AF201" s="56"/>
      <c r="AG201" s="56"/>
      <c r="AH201" s="56"/>
      <c r="AI201" s="56">
        <v>350</v>
      </c>
      <c r="AJ201" s="56"/>
      <c r="AK201" s="56"/>
      <c r="AL201" s="56">
        <v>100</v>
      </c>
      <c r="AM201" s="56"/>
      <c r="AN201" s="56"/>
      <c r="AO201" s="56"/>
      <c r="AP201" s="59"/>
      <c r="AQ201" s="60"/>
      <c r="AR201" s="59"/>
      <c r="AS201" s="59"/>
    </row>
    <row r="202" spans="1:45" ht="18.75" customHeight="1">
      <c r="A202" s="15">
        <v>45985</v>
      </c>
      <c r="B202" s="49" t="s">
        <v>30</v>
      </c>
      <c r="C202" s="27" t="s">
        <v>78</v>
      </c>
      <c r="D202" s="27" t="s">
        <v>41</v>
      </c>
      <c r="E202" s="50" t="s">
        <v>55</v>
      </c>
      <c r="F202" s="51" t="str">
        <f>IFERROR(VLOOKUP(E202,#REF!,2,0),"-")</f>
        <v>-</v>
      </c>
      <c r="G202" s="50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7">
        <f t="shared" si="14"/>
        <v>0</v>
      </c>
      <c r="Y202" s="27"/>
      <c r="Z202" s="57">
        <f t="shared" si="13"/>
        <v>0</v>
      </c>
      <c r="AA202" s="56"/>
      <c r="AB202" s="105"/>
      <c r="AC202" s="105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45985</v>
      </c>
      <c r="B203" s="49" t="s">
        <v>42</v>
      </c>
      <c r="C203" s="27" t="s">
        <v>79</v>
      </c>
      <c r="D203" s="27" t="s">
        <v>41</v>
      </c>
      <c r="E203" s="50" t="s">
        <v>53</v>
      </c>
      <c r="F203" s="51" t="str">
        <f>IFERROR(VLOOKUP(E203,#REF!,2,0),"-")</f>
        <v>-</v>
      </c>
      <c r="G203" s="50" t="s">
        <v>35</v>
      </c>
      <c r="H203" s="105" t="s">
        <v>252</v>
      </c>
      <c r="I203" s="56" t="s">
        <v>1830</v>
      </c>
      <c r="J203" s="105" t="s">
        <v>1955</v>
      </c>
      <c r="K203" s="105">
        <v>1790</v>
      </c>
      <c r="L203" s="105" t="s">
        <v>2894</v>
      </c>
      <c r="M203" s="56" t="s">
        <v>2936</v>
      </c>
      <c r="N203" s="56">
        <v>40</v>
      </c>
      <c r="O203" s="56"/>
      <c r="P203" s="56">
        <v>1284</v>
      </c>
      <c r="Q203" s="56">
        <v>255</v>
      </c>
      <c r="R203" s="56"/>
      <c r="S203" s="56"/>
      <c r="T203" s="56">
        <v>100</v>
      </c>
      <c r="U203" s="56"/>
      <c r="V203" s="56"/>
      <c r="W203" s="56"/>
      <c r="X203" s="57">
        <f t="shared" si="14"/>
        <v>1639</v>
      </c>
      <c r="Y203" s="27">
        <v>4310</v>
      </c>
      <c r="Z203" s="57">
        <f t="shared" si="13"/>
        <v>5949</v>
      </c>
      <c r="AA203" s="56"/>
      <c r="AB203" s="154" t="s">
        <v>2896</v>
      </c>
      <c r="AC203" s="101">
        <v>45986</v>
      </c>
      <c r="AD203" s="56"/>
      <c r="AE203" s="56"/>
      <c r="AF203" s="56"/>
      <c r="AG203" s="56"/>
      <c r="AH203" s="56"/>
      <c r="AI203" s="56">
        <v>350</v>
      </c>
      <c r="AJ203" s="56"/>
      <c r="AK203" s="56"/>
      <c r="AL203" s="56">
        <v>100</v>
      </c>
      <c r="AM203" s="56"/>
      <c r="AN203" s="56"/>
      <c r="AO203" s="56"/>
      <c r="AP203" s="59"/>
      <c r="AQ203" s="60"/>
      <c r="AR203" s="59"/>
      <c r="AS203" s="59"/>
    </row>
    <row r="204" spans="1:45" ht="18.75" customHeight="1">
      <c r="A204" s="15">
        <v>45985</v>
      </c>
      <c r="B204" s="49" t="s">
        <v>42</v>
      </c>
      <c r="C204" s="27" t="s">
        <v>80</v>
      </c>
      <c r="D204" s="27" t="s">
        <v>41</v>
      </c>
      <c r="E204" s="50" t="s">
        <v>258</v>
      </c>
      <c r="F204" s="51" t="str">
        <f>IFERROR(VLOOKUP(E204,#REF!,2,0),"-")</f>
        <v>-</v>
      </c>
      <c r="G204" s="104" t="s">
        <v>35</v>
      </c>
      <c r="H204" s="105" t="s">
        <v>252</v>
      </c>
      <c r="I204" s="56" t="s">
        <v>1830</v>
      </c>
      <c r="J204" s="105" t="s">
        <v>1955</v>
      </c>
      <c r="K204" s="105">
        <v>1790</v>
      </c>
      <c r="L204" s="105" t="s">
        <v>2894</v>
      </c>
      <c r="M204" s="105" t="s">
        <v>2937</v>
      </c>
      <c r="N204" s="105">
        <v>40</v>
      </c>
      <c r="O204" s="105"/>
      <c r="P204" s="105">
        <v>1284</v>
      </c>
      <c r="Q204" s="105">
        <v>255</v>
      </c>
      <c r="R204" s="105"/>
      <c r="S204" s="105"/>
      <c r="T204" s="105">
        <v>100</v>
      </c>
      <c r="U204" s="105"/>
      <c r="V204" s="105"/>
      <c r="W204" s="105"/>
      <c r="X204" s="57">
        <f t="shared" si="14"/>
        <v>1639</v>
      </c>
      <c r="Y204" s="103">
        <v>4310</v>
      </c>
      <c r="Z204" s="57">
        <f t="shared" si="13"/>
        <v>5949</v>
      </c>
      <c r="AA204" s="105"/>
      <c r="AB204" s="154" t="s">
        <v>2896</v>
      </c>
      <c r="AC204" s="101">
        <v>45986</v>
      </c>
      <c r="AD204" s="105"/>
      <c r="AE204" s="105"/>
      <c r="AF204" s="105"/>
      <c r="AG204" s="105"/>
      <c r="AH204" s="105"/>
      <c r="AI204" s="56">
        <v>350</v>
      </c>
      <c r="AJ204" s="105"/>
      <c r="AK204" s="105"/>
      <c r="AL204" s="56">
        <v>100</v>
      </c>
      <c r="AM204" s="105"/>
      <c r="AN204" s="105"/>
      <c r="AO204" s="105"/>
      <c r="AP204" s="109"/>
      <c r="AQ204" s="110"/>
      <c r="AR204" s="109"/>
      <c r="AS204" s="109"/>
    </row>
    <row r="205" spans="1:45" ht="18.75" customHeight="1">
      <c r="A205" s="15">
        <v>45985</v>
      </c>
      <c r="B205" s="49" t="s">
        <v>21</v>
      </c>
      <c r="C205" s="27" t="s">
        <v>81</v>
      </c>
      <c r="D205" s="27" t="s">
        <v>41</v>
      </c>
      <c r="E205" s="50" t="s">
        <v>74</v>
      </c>
      <c r="F205" s="51" t="str">
        <f>IFERROR(VLOOKUP(E205,#REF!,2,0),"-")</f>
        <v>-</v>
      </c>
      <c r="G205" s="50" t="s">
        <v>24</v>
      </c>
      <c r="H205" s="105" t="s">
        <v>25</v>
      </c>
      <c r="I205" s="105" t="s">
        <v>48</v>
      </c>
      <c r="J205" s="105"/>
      <c r="K205" s="105"/>
      <c r="L205" s="56"/>
      <c r="M205" s="56" t="s">
        <v>51</v>
      </c>
      <c r="N205" s="56">
        <v>40</v>
      </c>
      <c r="O205" s="56"/>
      <c r="P205" s="56"/>
      <c r="Q205" s="56"/>
      <c r="R205" s="56"/>
      <c r="S205" s="56"/>
      <c r="T205" s="56"/>
      <c r="U205" s="56"/>
      <c r="V205" s="56"/>
      <c r="W205" s="56"/>
      <c r="X205" s="57">
        <f t="shared" si="14"/>
        <v>0</v>
      </c>
      <c r="Y205" s="27"/>
      <c r="Z205" s="57">
        <f t="shared" si="13"/>
        <v>0</v>
      </c>
      <c r="AA205" s="56"/>
      <c r="AB205" s="148"/>
      <c r="AC205" s="101"/>
      <c r="AD205" s="56"/>
      <c r="AE205" s="56"/>
      <c r="AF205" s="56"/>
      <c r="AG205" s="56"/>
      <c r="AH205" s="56"/>
      <c r="AI205" s="56">
        <v>350</v>
      </c>
      <c r="AJ205" s="56"/>
      <c r="AK205" s="56"/>
      <c r="AL205" s="56">
        <v>100</v>
      </c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45985</v>
      </c>
      <c r="B206" s="49" t="s">
        <v>211</v>
      </c>
      <c r="C206" s="27" t="s">
        <v>256</v>
      </c>
      <c r="D206" s="27" t="s">
        <v>41</v>
      </c>
      <c r="E206" s="50" t="s">
        <v>266</v>
      </c>
      <c r="F206" s="51" t="str">
        <f>IFERROR(VLOOKUP(E206,#REF!,2,0),"-")</f>
        <v>-</v>
      </c>
      <c r="G206" s="50" t="s">
        <v>29</v>
      </c>
      <c r="H206" s="56" t="s">
        <v>140</v>
      </c>
      <c r="I206" s="56" t="s">
        <v>1743</v>
      </c>
      <c r="J206" s="56" t="s">
        <v>117</v>
      </c>
      <c r="K206" s="56"/>
      <c r="L206" s="98" t="s">
        <v>2903</v>
      </c>
      <c r="M206" s="105" t="s">
        <v>2938</v>
      </c>
      <c r="N206" s="105">
        <v>40</v>
      </c>
      <c r="O206" s="105"/>
      <c r="P206" s="105">
        <v>856</v>
      </c>
      <c r="Q206" s="56">
        <v>249.99</v>
      </c>
      <c r="R206" s="56"/>
      <c r="S206" s="56"/>
      <c r="T206" s="56">
        <v>130</v>
      </c>
      <c r="U206" s="56"/>
      <c r="V206" s="56"/>
      <c r="W206" s="56"/>
      <c r="X206" s="57">
        <f t="shared" si="14"/>
        <v>1235.99</v>
      </c>
      <c r="Y206" s="27">
        <v>4000</v>
      </c>
      <c r="Z206" s="57">
        <f t="shared" si="13"/>
        <v>5235.99</v>
      </c>
      <c r="AA206" s="56"/>
      <c r="AB206" s="105"/>
      <c r="AC206" s="105"/>
      <c r="AD206" s="56"/>
      <c r="AE206" s="56"/>
      <c r="AF206" s="56"/>
      <c r="AG206" s="56"/>
      <c r="AH206" s="56"/>
      <c r="AI206" s="56">
        <v>350</v>
      </c>
      <c r="AJ206" s="56"/>
      <c r="AK206" s="56"/>
      <c r="AL206" s="56">
        <v>100</v>
      </c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45985</v>
      </c>
      <c r="B207" s="49" t="s">
        <v>1948</v>
      </c>
      <c r="C207" s="150" t="s">
        <v>259</v>
      </c>
      <c r="D207" s="27" t="s">
        <v>41</v>
      </c>
      <c r="E207" s="50" t="s">
        <v>219</v>
      </c>
      <c r="F207" s="51" t="str">
        <f>IFERROR(VLOOKUP(E207,#REF!,2,0),"-")</f>
        <v>-</v>
      </c>
      <c r="G207" s="50" t="s">
        <v>29</v>
      </c>
      <c r="H207" s="56" t="s">
        <v>140</v>
      </c>
      <c r="I207" s="56" t="s">
        <v>1818</v>
      </c>
      <c r="J207" s="56" t="s">
        <v>252</v>
      </c>
      <c r="K207" s="56" t="s">
        <v>2939</v>
      </c>
      <c r="L207" s="98" t="s">
        <v>2940</v>
      </c>
      <c r="M207" s="56" t="s">
        <v>2941</v>
      </c>
      <c r="N207" s="56">
        <v>40</v>
      </c>
      <c r="O207" s="56"/>
      <c r="P207" s="56">
        <v>856</v>
      </c>
      <c r="Q207" s="56">
        <v>249.99</v>
      </c>
      <c r="R207" s="56"/>
      <c r="S207" s="56"/>
      <c r="T207" s="56">
        <v>130</v>
      </c>
      <c r="U207" s="56"/>
      <c r="V207" s="56"/>
      <c r="W207" s="56"/>
      <c r="X207" s="57">
        <f t="shared" si="14"/>
        <v>1235.99</v>
      </c>
      <c r="Y207" s="27">
        <v>4000</v>
      </c>
      <c r="Z207" s="57">
        <f t="shared" si="13"/>
        <v>5235.99</v>
      </c>
      <c r="AA207" s="56"/>
      <c r="AB207" s="157" t="s">
        <v>2942</v>
      </c>
      <c r="AC207" s="101">
        <v>45987</v>
      </c>
      <c r="AD207" s="56"/>
      <c r="AE207" s="56"/>
      <c r="AF207" s="56"/>
      <c r="AG207" s="56"/>
      <c r="AH207" s="56"/>
      <c r="AI207" s="56">
        <v>350</v>
      </c>
      <c r="AJ207" s="56"/>
      <c r="AK207" s="56"/>
      <c r="AL207" s="56">
        <v>100</v>
      </c>
      <c r="AM207" s="56"/>
      <c r="AN207" s="56"/>
      <c r="AO207" s="56"/>
      <c r="AP207" s="59"/>
      <c r="AQ207" s="60"/>
      <c r="AR207" s="59"/>
      <c r="AS207" s="59"/>
    </row>
    <row r="208" spans="1:45" ht="18.75" customHeight="1">
      <c r="A208" s="15">
        <v>45985</v>
      </c>
      <c r="B208" s="49" t="s">
        <v>30</v>
      </c>
      <c r="C208" s="27" t="s">
        <v>282</v>
      </c>
      <c r="D208" s="27" t="s">
        <v>41</v>
      </c>
      <c r="E208" s="50" t="s">
        <v>1926</v>
      </c>
      <c r="F208" s="51" t="str">
        <f>IFERROR(VLOOKUP(E208,#REF!,2,0),"-")</f>
        <v>-</v>
      </c>
      <c r="G208" s="50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14"/>
        <v>0</v>
      </c>
      <c r="Y208" s="27"/>
      <c r="Z208" s="57">
        <f t="shared" si="13"/>
        <v>0</v>
      </c>
      <c r="AA208" s="56"/>
      <c r="AB208" s="105"/>
      <c r="AC208" s="105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80">
        <v>45985</v>
      </c>
      <c r="B209" s="81" t="s">
        <v>30</v>
      </c>
      <c r="C209" s="82" t="s">
        <v>1915</v>
      </c>
      <c r="D209" s="82" t="s">
        <v>41</v>
      </c>
      <c r="E209" s="83" t="s">
        <v>1916</v>
      </c>
      <c r="F209" s="84" t="str">
        <f>IFERROR(VLOOKUP(E209,#REF!,2,0),"-")</f>
        <v>-</v>
      </c>
      <c r="G209" s="83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6">
        <f t="shared" si="14"/>
        <v>0</v>
      </c>
      <c r="Y209" s="82"/>
      <c r="Z209" s="86">
        <f t="shared" si="13"/>
        <v>0</v>
      </c>
      <c r="AA209" s="85"/>
      <c r="AB209" s="127"/>
      <c r="AC209" s="123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139"/>
      <c r="AP209" s="87"/>
      <c r="AQ209" s="88"/>
      <c r="AR209" s="87"/>
      <c r="AS209" s="87"/>
    </row>
    <row r="210" spans="1:45" ht="18.75" customHeight="1">
      <c r="A210" s="15">
        <v>45986</v>
      </c>
      <c r="B210" s="49" t="s">
        <v>211</v>
      </c>
      <c r="C210" s="27" t="s">
        <v>22</v>
      </c>
      <c r="D210" s="27" t="s">
        <v>23</v>
      </c>
      <c r="E210" s="50" t="s">
        <v>207</v>
      </c>
      <c r="F210" s="51" t="str">
        <f>IFERROR(VLOOKUP(E210,#REF!,2,0),"-")</f>
        <v>-</v>
      </c>
      <c r="G210" s="50" t="s">
        <v>35</v>
      </c>
      <c r="H210" s="56" t="s">
        <v>123</v>
      </c>
      <c r="I210" s="56" t="s">
        <v>2000</v>
      </c>
      <c r="J210" s="56" t="s">
        <v>250</v>
      </c>
      <c r="K210" s="56"/>
      <c r="L210" s="56">
        <v>260067028</v>
      </c>
      <c r="M210" s="56" t="s">
        <v>2943</v>
      </c>
      <c r="N210" s="56">
        <v>40</v>
      </c>
      <c r="O210" s="56"/>
      <c r="P210" s="56">
        <v>1284</v>
      </c>
      <c r="Q210" s="56">
        <v>267.5</v>
      </c>
      <c r="R210" s="56">
        <v>428</v>
      </c>
      <c r="S210" s="56"/>
      <c r="T210" s="56"/>
      <c r="U210" s="56"/>
      <c r="V210" s="56"/>
      <c r="W210" s="56">
        <v>36</v>
      </c>
      <c r="X210" s="57">
        <f t="shared" si="14"/>
        <v>1943.5</v>
      </c>
      <c r="Y210" s="27">
        <v>2000</v>
      </c>
      <c r="Z210" s="57">
        <f t="shared" si="13"/>
        <v>3943.5</v>
      </c>
      <c r="AA210" s="56"/>
      <c r="AB210" s="105"/>
      <c r="AC210" s="105"/>
      <c r="AD210" s="56"/>
      <c r="AE210" s="56"/>
      <c r="AF210" s="56"/>
      <c r="AG210" s="56"/>
      <c r="AH210" s="56"/>
      <c r="AI210" s="56">
        <v>200</v>
      </c>
      <c r="AJ210" s="56"/>
      <c r="AK210" s="56"/>
      <c r="AL210" s="56">
        <v>100</v>
      </c>
      <c r="AM210" s="56"/>
      <c r="AN210" s="56"/>
      <c r="AO210" s="56"/>
      <c r="AP210" s="59"/>
      <c r="AQ210" s="60"/>
      <c r="AR210" s="59"/>
      <c r="AS210" s="59"/>
    </row>
    <row r="211" spans="1:45" ht="18.75" customHeight="1">
      <c r="A211" s="15">
        <v>45986</v>
      </c>
      <c r="B211" s="49" t="s">
        <v>211</v>
      </c>
      <c r="C211" s="27" t="s">
        <v>22</v>
      </c>
      <c r="D211" s="27" t="s">
        <v>23</v>
      </c>
      <c r="E211" s="50" t="s">
        <v>207</v>
      </c>
      <c r="F211" s="51" t="str">
        <f>IFERROR(VLOOKUP(E211,#REF!,2,0),"-")</f>
        <v>-</v>
      </c>
      <c r="G211" s="50" t="s">
        <v>35</v>
      </c>
      <c r="H211" s="56" t="s">
        <v>106</v>
      </c>
      <c r="I211" s="56" t="s">
        <v>2000</v>
      </c>
      <c r="J211" s="56" t="s">
        <v>115</v>
      </c>
      <c r="K211" s="56"/>
      <c r="L211" s="143"/>
      <c r="M211" s="56" t="s">
        <v>2944</v>
      </c>
      <c r="N211" s="56">
        <v>20</v>
      </c>
      <c r="O211" s="56"/>
      <c r="P211" s="56">
        <v>900</v>
      </c>
      <c r="Q211" s="56"/>
      <c r="R211" s="56"/>
      <c r="S211" s="56"/>
      <c r="T211" s="56"/>
      <c r="U211" s="56"/>
      <c r="V211" s="56"/>
      <c r="W211" s="56"/>
      <c r="X211" s="57">
        <f t="shared" si="14"/>
        <v>900</v>
      </c>
      <c r="Y211" s="27">
        <v>2000</v>
      </c>
      <c r="Z211" s="57">
        <f t="shared" si="13"/>
        <v>2900</v>
      </c>
      <c r="AA211" s="56"/>
      <c r="AB211" s="105"/>
      <c r="AC211" s="105"/>
      <c r="AD211" s="56"/>
      <c r="AE211" s="56"/>
      <c r="AF211" s="56"/>
      <c r="AG211" s="56"/>
      <c r="AH211" s="56"/>
      <c r="AI211" s="56">
        <v>200</v>
      </c>
      <c r="AJ211" s="56"/>
      <c r="AK211" s="56"/>
      <c r="AL211" s="56">
        <v>100</v>
      </c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15">
        <v>45986</v>
      </c>
      <c r="B212" s="49" t="s">
        <v>1948</v>
      </c>
      <c r="C212" s="27" t="s">
        <v>28</v>
      </c>
      <c r="D212" s="27" t="s">
        <v>23</v>
      </c>
      <c r="E212" s="50" t="s">
        <v>261</v>
      </c>
      <c r="F212" s="51" t="str">
        <f>IFERROR(VLOOKUP(E212,#REF!,2,0),"-")</f>
        <v>-</v>
      </c>
      <c r="G212" s="50" t="s">
        <v>29</v>
      </c>
      <c r="H212" s="56" t="s">
        <v>177</v>
      </c>
      <c r="I212" s="56" t="s">
        <v>1818</v>
      </c>
      <c r="J212" s="56" t="s">
        <v>97</v>
      </c>
      <c r="K212" s="56" t="s">
        <v>2945</v>
      </c>
      <c r="L212" s="56" t="s">
        <v>2946</v>
      </c>
      <c r="M212" s="56" t="s">
        <v>2947</v>
      </c>
      <c r="N212" s="56">
        <v>40</v>
      </c>
      <c r="O212" s="56"/>
      <c r="P212" s="56">
        <v>856</v>
      </c>
      <c r="Q212" s="56">
        <v>250</v>
      </c>
      <c r="R212" s="56"/>
      <c r="S212" s="56"/>
      <c r="T212" s="56">
        <v>130</v>
      </c>
      <c r="U212" s="56"/>
      <c r="V212" s="56"/>
      <c r="W212" s="56"/>
      <c r="X212" s="57">
        <f t="shared" si="14"/>
        <v>1236</v>
      </c>
      <c r="Y212" s="27">
        <v>4000</v>
      </c>
      <c r="Z212" s="57">
        <f t="shared" si="13"/>
        <v>5236</v>
      </c>
      <c r="AA212" s="56"/>
      <c r="AB212" s="157" t="s">
        <v>2948</v>
      </c>
      <c r="AC212" s="101">
        <v>45988</v>
      </c>
      <c r="AD212" s="56"/>
      <c r="AE212" s="56"/>
      <c r="AF212" s="56"/>
      <c r="AG212" s="56"/>
      <c r="AH212" s="56"/>
      <c r="AI212" s="56">
        <v>350</v>
      </c>
      <c r="AJ212" s="56"/>
      <c r="AK212" s="56"/>
      <c r="AL212" s="56">
        <v>100</v>
      </c>
      <c r="AM212" s="56"/>
      <c r="AN212" s="56"/>
      <c r="AO212" s="56"/>
      <c r="AP212" s="59"/>
      <c r="AQ212" s="60"/>
      <c r="AR212" s="59"/>
      <c r="AS212" s="59"/>
    </row>
    <row r="213" spans="1:45" ht="18.75" customHeight="1">
      <c r="A213" s="15">
        <v>45986</v>
      </c>
      <c r="B213" s="49" t="s">
        <v>30</v>
      </c>
      <c r="C213" s="27" t="s">
        <v>31</v>
      </c>
      <c r="D213" s="27" t="s">
        <v>23</v>
      </c>
      <c r="E213" s="50" t="s">
        <v>32</v>
      </c>
      <c r="F213" s="51" t="str">
        <f>IFERROR(VLOOKUP(E213,#REF!,2,0),"-")</f>
        <v>-</v>
      </c>
      <c r="G213" s="50"/>
      <c r="H213" s="56"/>
      <c r="I213" s="56"/>
      <c r="J213" s="56"/>
      <c r="K213" s="56"/>
      <c r="L213" s="14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7">
        <f t="shared" si="14"/>
        <v>0</v>
      </c>
      <c r="Y213" s="27"/>
      <c r="Z213" s="57">
        <f t="shared" si="13"/>
        <v>0</v>
      </c>
      <c r="AA213" s="56"/>
      <c r="AB213" s="105"/>
      <c r="AC213" s="101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9"/>
      <c r="AQ213" s="60"/>
      <c r="AR213" s="59"/>
      <c r="AS213" s="59"/>
    </row>
    <row r="214" spans="1:45" ht="18.75" customHeight="1">
      <c r="A214" s="15">
        <v>45986</v>
      </c>
      <c r="B214" s="49" t="s">
        <v>42</v>
      </c>
      <c r="C214" s="27" t="s">
        <v>33</v>
      </c>
      <c r="D214" s="27" t="s">
        <v>23</v>
      </c>
      <c r="E214" s="50" t="s">
        <v>2690</v>
      </c>
      <c r="F214" s="51" t="str">
        <f>IFERROR(VLOOKUP(E214,#REF!,2,0),"-")</f>
        <v>-</v>
      </c>
      <c r="G214" s="50" t="s">
        <v>35</v>
      </c>
      <c r="H214" s="56" t="s">
        <v>106</v>
      </c>
      <c r="I214" s="56" t="s">
        <v>1823</v>
      </c>
      <c r="J214" s="56" t="s">
        <v>107</v>
      </c>
      <c r="K214" s="56">
        <v>1769</v>
      </c>
      <c r="L214" s="56" t="s">
        <v>2949</v>
      </c>
      <c r="M214" s="56" t="s">
        <v>2950</v>
      </c>
      <c r="N214" s="56">
        <v>40</v>
      </c>
      <c r="O214" s="56"/>
      <c r="P214" s="56">
        <v>1300</v>
      </c>
      <c r="Q214" s="56">
        <v>250</v>
      </c>
      <c r="R214" s="56"/>
      <c r="S214" s="56"/>
      <c r="T214" s="56">
        <v>100</v>
      </c>
      <c r="U214" s="56"/>
      <c r="V214" s="56"/>
      <c r="W214" s="56"/>
      <c r="X214" s="57">
        <f t="shared" si="14"/>
        <v>1650</v>
      </c>
      <c r="Y214" s="27">
        <v>4310</v>
      </c>
      <c r="Z214" s="57">
        <f t="shared" si="13"/>
        <v>5960</v>
      </c>
      <c r="AA214" s="56"/>
      <c r="AB214" s="154" t="s">
        <v>2951</v>
      </c>
      <c r="AC214" s="101">
        <v>45989</v>
      </c>
      <c r="AD214" s="56"/>
      <c r="AE214" s="56"/>
      <c r="AF214" s="56"/>
      <c r="AG214" s="56"/>
      <c r="AH214" s="56"/>
      <c r="AI214" s="56">
        <v>350</v>
      </c>
      <c r="AJ214" s="56"/>
      <c r="AK214" s="56"/>
      <c r="AL214" s="56">
        <v>100</v>
      </c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45986</v>
      </c>
      <c r="B215" s="49" t="s">
        <v>211</v>
      </c>
      <c r="C215" s="27" t="s">
        <v>34</v>
      </c>
      <c r="D215" s="27" t="s">
        <v>23</v>
      </c>
      <c r="E215" s="50" t="s">
        <v>75</v>
      </c>
      <c r="F215" s="51" t="str">
        <f>IFERROR(VLOOKUP(E215,#REF!,2,0),"-")</f>
        <v>-</v>
      </c>
      <c r="G215" s="50" t="s">
        <v>29</v>
      </c>
      <c r="H215" s="56" t="s">
        <v>158</v>
      </c>
      <c r="I215" s="56" t="s">
        <v>1743</v>
      </c>
      <c r="J215" s="56" t="s">
        <v>184</v>
      </c>
      <c r="K215" s="56"/>
      <c r="L215" s="56" t="s">
        <v>2952</v>
      </c>
      <c r="M215" s="56" t="s">
        <v>2953</v>
      </c>
      <c r="N215" s="56">
        <v>20</v>
      </c>
      <c r="O215" s="56"/>
      <c r="P215" s="56">
        <v>642</v>
      </c>
      <c r="Q215" s="56"/>
      <c r="R215" s="56"/>
      <c r="S215" s="56"/>
      <c r="T215" s="56">
        <v>130</v>
      </c>
      <c r="U215" s="56"/>
      <c r="V215" s="56"/>
      <c r="W215" s="56"/>
      <c r="X215" s="57">
        <f t="shared" si="14"/>
        <v>772</v>
      </c>
      <c r="Y215" s="27">
        <v>4000</v>
      </c>
      <c r="Z215" s="57">
        <f t="shared" si="13"/>
        <v>4772</v>
      </c>
      <c r="AA215" s="56"/>
      <c r="AB215" s="105"/>
      <c r="AC215" s="101"/>
      <c r="AD215" s="56"/>
      <c r="AE215" s="56"/>
      <c r="AF215" s="56"/>
      <c r="AG215" s="56"/>
      <c r="AH215" s="56"/>
      <c r="AI215" s="56">
        <v>350</v>
      </c>
      <c r="AJ215" s="56"/>
      <c r="AK215" s="56"/>
      <c r="AL215" s="56">
        <v>100</v>
      </c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45986</v>
      </c>
      <c r="B216" s="49" t="s">
        <v>70</v>
      </c>
      <c r="C216" s="27" t="s">
        <v>36</v>
      </c>
      <c r="D216" s="27" t="s">
        <v>23</v>
      </c>
      <c r="E216" s="50" t="s">
        <v>37</v>
      </c>
      <c r="F216" s="51" t="str">
        <f>IFERROR(VLOOKUP(E216,#REF!,2,0),"-")</f>
        <v>-</v>
      </c>
      <c r="G216" s="50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7">
        <f t="shared" si="14"/>
        <v>0</v>
      </c>
      <c r="Y216" s="27"/>
      <c r="Z216" s="57">
        <f t="shared" si="13"/>
        <v>0</v>
      </c>
      <c r="AA216" s="56"/>
      <c r="AB216" s="105"/>
      <c r="AC216" s="101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45986</v>
      </c>
      <c r="B217" s="49" t="s">
        <v>30</v>
      </c>
      <c r="C217" s="27" t="s">
        <v>39</v>
      </c>
      <c r="D217" s="27" t="s">
        <v>23</v>
      </c>
      <c r="E217" s="50" t="s">
        <v>151</v>
      </c>
      <c r="F217" s="51" t="str">
        <f>IFERROR(VLOOKUP(E217,#REF!,2,0),"-")</f>
        <v>-</v>
      </c>
      <c r="G217" s="50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7">
        <f t="shared" si="14"/>
        <v>0</v>
      </c>
      <c r="Y217" s="27"/>
      <c r="Z217" s="57">
        <f t="shared" si="13"/>
        <v>0</v>
      </c>
      <c r="AA217" s="56"/>
      <c r="AB217" s="105"/>
      <c r="AC217" s="101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45986</v>
      </c>
      <c r="B218" s="49" t="s">
        <v>30</v>
      </c>
      <c r="C218" s="27" t="s">
        <v>52</v>
      </c>
      <c r="D218" s="27" t="s">
        <v>41</v>
      </c>
      <c r="E218" s="50" t="s">
        <v>1876</v>
      </c>
      <c r="F218" s="51" t="str">
        <f>IFERROR(VLOOKUP(E218,#REF!,2,0),"-")</f>
        <v>-</v>
      </c>
      <c r="G218" s="50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14"/>
        <v>0</v>
      </c>
      <c r="Y218" s="27"/>
      <c r="Z218" s="57">
        <f t="shared" si="13"/>
        <v>0</v>
      </c>
      <c r="AA218" s="56"/>
      <c r="AB218" s="105"/>
      <c r="AC218" s="101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45986</v>
      </c>
      <c r="B219" s="49" t="s">
        <v>264</v>
      </c>
      <c r="C219" s="27" t="s">
        <v>44</v>
      </c>
      <c r="D219" s="27" t="s">
        <v>41</v>
      </c>
      <c r="E219" s="50" t="s">
        <v>222</v>
      </c>
      <c r="F219" s="51" t="str">
        <f>IFERROR(VLOOKUP(E219,#REF!,2,0),"-")</f>
        <v>-</v>
      </c>
      <c r="G219" s="50"/>
      <c r="H219" s="135" t="s">
        <v>97</v>
      </c>
      <c r="I219" s="135" t="s">
        <v>2627</v>
      </c>
      <c r="J219" s="135" t="s">
        <v>2885</v>
      </c>
      <c r="K219" s="135" t="s">
        <v>2954</v>
      </c>
      <c r="L219" s="135" t="s">
        <v>2955</v>
      </c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7">
        <v>0</v>
      </c>
      <c r="Y219" s="27">
        <v>2600</v>
      </c>
      <c r="Z219" s="57">
        <v>2600</v>
      </c>
      <c r="AA219" s="56"/>
      <c r="AB219" s="14" t="s">
        <v>2437</v>
      </c>
      <c r="AC219" s="15">
        <v>45994</v>
      </c>
      <c r="AD219" s="56"/>
      <c r="AE219" s="56"/>
      <c r="AF219" s="56"/>
      <c r="AG219" s="56"/>
      <c r="AH219" s="56"/>
      <c r="AI219" s="56">
        <v>175</v>
      </c>
      <c r="AJ219" s="56"/>
      <c r="AK219" s="56"/>
      <c r="AL219" s="56">
        <v>100</v>
      </c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45986</v>
      </c>
      <c r="B220" s="49" t="s">
        <v>211</v>
      </c>
      <c r="C220" s="27" t="s">
        <v>46</v>
      </c>
      <c r="D220" s="27" t="s">
        <v>41</v>
      </c>
      <c r="E220" s="50" t="s">
        <v>275</v>
      </c>
      <c r="F220" s="51" t="str">
        <f>IFERROR(VLOOKUP(E220,#REF!,2,0),"-")</f>
        <v>-</v>
      </c>
      <c r="G220" s="50" t="s">
        <v>29</v>
      </c>
      <c r="H220" s="56" t="s">
        <v>107</v>
      </c>
      <c r="I220" s="56" t="s">
        <v>2956</v>
      </c>
      <c r="J220" s="56" t="s">
        <v>106</v>
      </c>
      <c r="K220" s="56"/>
      <c r="L220" s="56">
        <v>2314215550</v>
      </c>
      <c r="M220" s="56" t="s">
        <v>2957</v>
      </c>
      <c r="N220" s="56">
        <v>40</v>
      </c>
      <c r="O220" s="56"/>
      <c r="P220" s="56">
        <v>856</v>
      </c>
      <c r="Q220" s="56">
        <v>250</v>
      </c>
      <c r="R220" s="56"/>
      <c r="S220" s="56"/>
      <c r="T220" s="56">
        <v>130</v>
      </c>
      <c r="U220" s="56"/>
      <c r="V220" s="56"/>
      <c r="W220" s="56"/>
      <c r="X220" s="57">
        <f>SUM(P220:V220)-W220</f>
        <v>1236</v>
      </c>
      <c r="Y220" s="27">
        <v>4000</v>
      </c>
      <c r="Z220" s="57">
        <f>SUM(X220:Y220)</f>
        <v>5236</v>
      </c>
      <c r="AA220" s="56"/>
      <c r="AB220" s="105"/>
      <c r="AC220" s="101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45986</v>
      </c>
      <c r="B221" s="49" t="s">
        <v>30</v>
      </c>
      <c r="C221" s="27" t="s">
        <v>47</v>
      </c>
      <c r="D221" s="27" t="s">
        <v>41</v>
      </c>
      <c r="E221" s="50" t="s">
        <v>286</v>
      </c>
      <c r="F221" s="51" t="str">
        <f>IFERROR(VLOOKUP(E221,#REF!,2,0),"-")</f>
        <v>-</v>
      </c>
      <c r="G221" s="104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57">
        <v>0</v>
      </c>
      <c r="Y221" s="103"/>
      <c r="Z221" s="57">
        <v>0</v>
      </c>
      <c r="AA221" s="105"/>
      <c r="AB221" s="148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9"/>
      <c r="AQ221" s="110"/>
      <c r="AR221" s="109"/>
      <c r="AS221" s="109"/>
    </row>
    <row r="222" spans="1:45" ht="18.75" customHeight="1">
      <c r="A222" s="15">
        <v>45986</v>
      </c>
      <c r="B222" s="49" t="s">
        <v>1948</v>
      </c>
      <c r="C222" s="27" t="s">
        <v>50</v>
      </c>
      <c r="D222" s="27" t="s">
        <v>41</v>
      </c>
      <c r="E222" s="50" t="s">
        <v>2414</v>
      </c>
      <c r="F222" s="51" t="str">
        <f>IFERROR(VLOOKUP(E222,#REF!,2,0),"-")</f>
        <v>-</v>
      </c>
      <c r="G222" s="104" t="s">
        <v>29</v>
      </c>
      <c r="H222" s="105" t="s">
        <v>241</v>
      </c>
      <c r="I222" s="105" t="s">
        <v>2032</v>
      </c>
      <c r="J222" s="105" t="s">
        <v>97</v>
      </c>
      <c r="K222" s="105" t="s">
        <v>2958</v>
      </c>
      <c r="L222" s="105" t="s">
        <v>2959</v>
      </c>
      <c r="M222" s="105" t="s">
        <v>2960</v>
      </c>
      <c r="N222" s="105">
        <v>40</v>
      </c>
      <c r="O222" s="105"/>
      <c r="P222" s="105">
        <v>856</v>
      </c>
      <c r="Q222" s="105">
        <v>255</v>
      </c>
      <c r="R222" s="105"/>
      <c r="S222" s="105"/>
      <c r="T222" s="105">
        <v>130</v>
      </c>
      <c r="U222" s="105"/>
      <c r="V222" s="105"/>
      <c r="W222" s="105"/>
      <c r="X222" s="57">
        <f>SUM(P222:V222)-W222</f>
        <v>1241</v>
      </c>
      <c r="Y222" s="103">
        <v>4000</v>
      </c>
      <c r="Z222" s="57">
        <f>SUM(X222:Y222)</f>
        <v>5241</v>
      </c>
      <c r="AA222" s="105"/>
      <c r="AB222" s="165" t="s">
        <v>2961</v>
      </c>
      <c r="AC222" s="101">
        <v>45987</v>
      </c>
      <c r="AD222" s="105"/>
      <c r="AE222" s="105"/>
      <c r="AF222" s="105"/>
      <c r="AG222" s="105"/>
      <c r="AH222" s="105"/>
      <c r="AI222" s="56"/>
      <c r="AJ222" s="105"/>
      <c r="AK222" s="105"/>
      <c r="AL222" s="56"/>
      <c r="AM222" s="105"/>
      <c r="AN222" s="105"/>
      <c r="AO222" s="105"/>
      <c r="AP222" s="109"/>
      <c r="AQ222" s="110"/>
      <c r="AR222" s="109"/>
      <c r="AS222" s="109"/>
    </row>
    <row r="223" spans="1:45" ht="18.75" customHeight="1">
      <c r="A223" s="15">
        <v>45986</v>
      </c>
      <c r="B223" s="49" t="s">
        <v>264</v>
      </c>
      <c r="C223" s="27" t="s">
        <v>54</v>
      </c>
      <c r="D223" s="27" t="s">
        <v>41</v>
      </c>
      <c r="E223" s="50" t="s">
        <v>227</v>
      </c>
      <c r="F223" s="51" t="str">
        <f>IFERROR(VLOOKUP(E223,#REF!,2,0),"-")</f>
        <v>-</v>
      </c>
      <c r="G223" s="50"/>
      <c r="H223" s="135" t="s">
        <v>97</v>
      </c>
      <c r="I223" s="135" t="s">
        <v>2627</v>
      </c>
      <c r="J223" s="135" t="s">
        <v>2885</v>
      </c>
      <c r="K223" s="135" t="s">
        <v>2954</v>
      </c>
      <c r="L223" s="135" t="s">
        <v>2955</v>
      </c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7">
        <v>0</v>
      </c>
      <c r="Y223" s="27">
        <v>2600</v>
      </c>
      <c r="Z223" s="57">
        <v>2600</v>
      </c>
      <c r="AA223" s="56"/>
      <c r="AB223" s="14" t="s">
        <v>2437</v>
      </c>
      <c r="AC223" s="15">
        <v>45994</v>
      </c>
      <c r="AD223" s="56"/>
      <c r="AE223" s="56"/>
      <c r="AF223" s="56"/>
      <c r="AG223" s="56"/>
      <c r="AH223" s="56"/>
      <c r="AI223" s="56">
        <v>175</v>
      </c>
      <c r="AJ223" s="56"/>
      <c r="AK223" s="56"/>
      <c r="AL223" s="56">
        <v>100</v>
      </c>
      <c r="AM223" s="56"/>
      <c r="AN223" s="56"/>
      <c r="AO223" s="56"/>
      <c r="AP223" s="59"/>
      <c r="AQ223" s="60"/>
      <c r="AR223" s="59"/>
      <c r="AS223" s="59"/>
    </row>
    <row r="224" spans="1:45" ht="18.75" customHeight="1">
      <c r="A224" s="15">
        <v>45986</v>
      </c>
      <c r="B224" s="49" t="s">
        <v>211</v>
      </c>
      <c r="C224" s="27" t="s">
        <v>54</v>
      </c>
      <c r="D224" s="27" t="s">
        <v>41</v>
      </c>
      <c r="E224" s="50" t="s">
        <v>227</v>
      </c>
      <c r="F224" s="51" t="str">
        <f>IFERROR(VLOOKUP(E224,#REF!,2,0),"-")</f>
        <v>-</v>
      </c>
      <c r="G224" s="50" t="s">
        <v>35</v>
      </c>
      <c r="H224" s="143" t="s">
        <v>123</v>
      </c>
      <c r="I224" s="143" t="s">
        <v>2000</v>
      </c>
      <c r="J224" s="143" t="s">
        <v>250</v>
      </c>
      <c r="K224" s="143"/>
      <c r="L224" s="143">
        <v>260067028</v>
      </c>
      <c r="M224" s="143" t="s">
        <v>2962</v>
      </c>
      <c r="N224" s="143">
        <v>40</v>
      </c>
      <c r="O224" s="143"/>
      <c r="P224" s="143">
        <v>1284</v>
      </c>
      <c r="Q224" s="143">
        <v>267.5</v>
      </c>
      <c r="R224" s="143">
        <v>749</v>
      </c>
      <c r="S224" s="143"/>
      <c r="T224" s="143"/>
      <c r="U224" s="143"/>
      <c r="V224" s="143"/>
      <c r="W224" s="143">
        <v>36</v>
      </c>
      <c r="X224" s="57">
        <f t="shared" ref="X224:X225" si="15">SUM(P224:V224)-W224</f>
        <v>2264.5</v>
      </c>
      <c r="Y224" s="27">
        <v>2000</v>
      </c>
      <c r="Z224" s="57">
        <f t="shared" ref="Z224:Z225" si="16">SUM(X224:Y224)</f>
        <v>4264.5</v>
      </c>
      <c r="AA224" s="143"/>
      <c r="AB224" s="166"/>
      <c r="AC224" s="167"/>
      <c r="AD224" s="143"/>
      <c r="AE224" s="143"/>
      <c r="AF224" s="143"/>
      <c r="AG224" s="56"/>
      <c r="AH224" s="56"/>
      <c r="AI224" s="56">
        <v>200</v>
      </c>
      <c r="AJ224" s="56"/>
      <c r="AK224" s="56"/>
      <c r="AL224" s="56">
        <v>100</v>
      </c>
      <c r="AM224" s="56"/>
      <c r="AN224" s="56"/>
      <c r="AO224" s="56"/>
      <c r="AP224" s="59"/>
      <c r="AQ224" s="60"/>
      <c r="AR224" s="59"/>
      <c r="AS224" s="59"/>
    </row>
    <row r="225" spans="1:45" ht="18.75" customHeight="1">
      <c r="A225" s="15">
        <v>45986</v>
      </c>
      <c r="B225" s="49" t="s">
        <v>211</v>
      </c>
      <c r="C225" s="27" t="s">
        <v>54</v>
      </c>
      <c r="D225" s="27" t="s">
        <v>41</v>
      </c>
      <c r="E225" s="50" t="s">
        <v>227</v>
      </c>
      <c r="F225" s="51" t="str">
        <f>IFERROR(VLOOKUP(E225,#REF!,2,0),"-")</f>
        <v>-</v>
      </c>
      <c r="G225" s="50" t="s">
        <v>35</v>
      </c>
      <c r="H225" s="143" t="s">
        <v>106</v>
      </c>
      <c r="I225" s="143" t="s">
        <v>2000</v>
      </c>
      <c r="J225" s="143" t="s">
        <v>115</v>
      </c>
      <c r="K225" s="143"/>
      <c r="L225" s="143" t="s">
        <v>2963</v>
      </c>
      <c r="M225" s="143" t="s">
        <v>2964</v>
      </c>
      <c r="N225" s="143">
        <v>40</v>
      </c>
      <c r="O225" s="143"/>
      <c r="P225" s="143">
        <v>1284</v>
      </c>
      <c r="Q225" s="143">
        <v>270</v>
      </c>
      <c r="R225" s="143">
        <v>1070</v>
      </c>
      <c r="S225" s="143"/>
      <c r="T225" s="143"/>
      <c r="U225" s="143"/>
      <c r="V225" s="143"/>
      <c r="W225" s="143">
        <v>36</v>
      </c>
      <c r="X225" s="57">
        <f t="shared" si="15"/>
        <v>2588</v>
      </c>
      <c r="Y225" s="27">
        <v>2000</v>
      </c>
      <c r="Z225" s="57">
        <f t="shared" si="16"/>
        <v>4588</v>
      </c>
      <c r="AA225" s="143"/>
      <c r="AB225" s="166"/>
      <c r="AC225" s="167"/>
      <c r="AD225" s="143"/>
      <c r="AE225" s="143"/>
      <c r="AF225" s="143"/>
      <c r="AG225" s="56"/>
      <c r="AH225" s="56"/>
      <c r="AI225" s="56">
        <v>200</v>
      </c>
      <c r="AJ225" s="56"/>
      <c r="AK225" s="56"/>
      <c r="AL225" s="56">
        <v>100</v>
      </c>
      <c r="AM225" s="56"/>
      <c r="AN225" s="56"/>
      <c r="AO225" s="56"/>
      <c r="AP225" s="59"/>
      <c r="AQ225" s="60"/>
      <c r="AR225" s="59"/>
      <c r="AS225" s="59"/>
    </row>
    <row r="226" spans="1:45" ht="18.75" customHeight="1">
      <c r="A226" s="15">
        <v>45986</v>
      </c>
      <c r="B226" s="49" t="s">
        <v>30</v>
      </c>
      <c r="C226" s="27" t="s">
        <v>56</v>
      </c>
      <c r="D226" s="27" t="s">
        <v>41</v>
      </c>
      <c r="E226" s="50" t="s">
        <v>253</v>
      </c>
      <c r="F226" s="51" t="str">
        <f>IFERROR(VLOOKUP(E226,#REF!,2,0),"-")</f>
        <v>-</v>
      </c>
      <c r="G226" s="50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v>0</v>
      </c>
      <c r="Y226" s="27"/>
      <c r="Z226" s="57">
        <v>0</v>
      </c>
      <c r="AA226" s="56"/>
      <c r="AB226" s="105"/>
      <c r="AC226" s="101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9"/>
      <c r="AQ226" s="60"/>
      <c r="AR226" s="59"/>
      <c r="AS226" s="59"/>
    </row>
    <row r="227" spans="1:45" ht="18.75" customHeight="1">
      <c r="A227" s="15">
        <v>45986</v>
      </c>
      <c r="B227" s="49" t="s">
        <v>1948</v>
      </c>
      <c r="C227" s="27" t="s">
        <v>78</v>
      </c>
      <c r="D227" s="27" t="s">
        <v>41</v>
      </c>
      <c r="E227" s="50" t="s">
        <v>55</v>
      </c>
      <c r="F227" s="51" t="str">
        <f>IFERROR(VLOOKUP(E227,#REF!,2,0),"-")</f>
        <v>-</v>
      </c>
      <c r="G227" s="50" t="s">
        <v>29</v>
      </c>
      <c r="H227" s="56" t="s">
        <v>177</v>
      </c>
      <c r="I227" s="56" t="s">
        <v>1818</v>
      </c>
      <c r="J227" s="56" t="s">
        <v>97</v>
      </c>
      <c r="K227" s="56" t="s">
        <v>2945</v>
      </c>
      <c r="L227" s="56" t="s">
        <v>2946</v>
      </c>
      <c r="M227" s="56" t="s">
        <v>2965</v>
      </c>
      <c r="N227" s="56">
        <v>40</v>
      </c>
      <c r="O227" s="56"/>
      <c r="P227" s="56">
        <v>856</v>
      </c>
      <c r="Q227" s="56">
        <v>250</v>
      </c>
      <c r="R227" s="56"/>
      <c r="S227" s="56"/>
      <c r="T227" s="56">
        <v>130</v>
      </c>
      <c r="U227" s="56"/>
      <c r="V227" s="56"/>
      <c r="W227" s="56"/>
      <c r="X227" s="57">
        <f>SUM(P227:V227)-W227</f>
        <v>1236</v>
      </c>
      <c r="Y227" s="27">
        <v>4000</v>
      </c>
      <c r="Z227" s="57">
        <f>SUM(X227:Y227)</f>
        <v>5236</v>
      </c>
      <c r="AA227" s="56"/>
      <c r="AB227" s="157" t="s">
        <v>2948</v>
      </c>
      <c r="AC227" s="101">
        <v>45988</v>
      </c>
      <c r="AD227" s="56"/>
      <c r="AE227" s="56"/>
      <c r="AF227" s="56"/>
      <c r="AG227" s="56"/>
      <c r="AH227" s="56"/>
      <c r="AI227" s="56">
        <v>350</v>
      </c>
      <c r="AJ227" s="56"/>
      <c r="AK227" s="56"/>
      <c r="AL227" s="56">
        <v>100</v>
      </c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5">
        <v>45986</v>
      </c>
      <c r="B228" s="49" t="s">
        <v>264</v>
      </c>
      <c r="C228" s="27" t="s">
        <v>79</v>
      </c>
      <c r="D228" s="27" t="s">
        <v>41</v>
      </c>
      <c r="E228" s="50" t="s">
        <v>53</v>
      </c>
      <c r="F228" s="51" t="str">
        <f>IFERROR(VLOOKUP(E228,#REF!,2,0),"-")</f>
        <v>-</v>
      </c>
      <c r="G228" s="50"/>
      <c r="H228" s="135" t="s">
        <v>97</v>
      </c>
      <c r="I228" s="135" t="s">
        <v>2627</v>
      </c>
      <c r="J228" s="135" t="s">
        <v>2885</v>
      </c>
      <c r="K228" s="135" t="s">
        <v>2954</v>
      </c>
      <c r="L228" s="135" t="s">
        <v>2955</v>
      </c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7">
        <v>0</v>
      </c>
      <c r="Y228" s="27">
        <v>2600</v>
      </c>
      <c r="Z228" s="57">
        <v>2600</v>
      </c>
      <c r="AA228" s="56"/>
      <c r="AB228" s="14" t="s">
        <v>2437</v>
      </c>
      <c r="AC228" s="15">
        <v>45994</v>
      </c>
      <c r="AD228" s="56"/>
      <c r="AE228" s="56"/>
      <c r="AF228" s="56"/>
      <c r="AG228" s="56"/>
      <c r="AH228" s="56"/>
      <c r="AI228" s="56">
        <v>175</v>
      </c>
      <c r="AJ228" s="56"/>
      <c r="AK228" s="56"/>
      <c r="AL228" s="56">
        <v>100</v>
      </c>
      <c r="AM228" s="56"/>
      <c r="AN228" s="56"/>
      <c r="AO228" s="56"/>
      <c r="AP228" s="59"/>
      <c r="AQ228" s="60"/>
      <c r="AR228" s="59"/>
      <c r="AS228" s="59"/>
    </row>
    <row r="229" spans="1:45" ht="18.75" customHeight="1">
      <c r="A229" s="15">
        <v>45986</v>
      </c>
      <c r="B229" s="49" t="s">
        <v>1948</v>
      </c>
      <c r="C229" s="27" t="s">
        <v>80</v>
      </c>
      <c r="D229" s="27" t="s">
        <v>41</v>
      </c>
      <c r="E229" s="50" t="s">
        <v>258</v>
      </c>
      <c r="F229" s="51" t="str">
        <f>IFERROR(VLOOKUP(E229,#REF!,2,0),"-")</f>
        <v>-</v>
      </c>
      <c r="G229" s="50" t="s">
        <v>29</v>
      </c>
      <c r="H229" s="56" t="s">
        <v>1955</v>
      </c>
      <c r="I229" s="56" t="s">
        <v>2032</v>
      </c>
      <c r="J229" s="56" t="s">
        <v>105</v>
      </c>
      <c r="K229" s="56" t="s">
        <v>2966</v>
      </c>
      <c r="L229" s="56" t="s">
        <v>2967</v>
      </c>
      <c r="M229" s="56" t="s">
        <v>2968</v>
      </c>
      <c r="N229" s="56">
        <v>40</v>
      </c>
      <c r="O229" s="56"/>
      <c r="P229" s="56">
        <v>856</v>
      </c>
      <c r="Q229" s="56">
        <v>255</v>
      </c>
      <c r="R229" s="56"/>
      <c r="S229" s="56"/>
      <c r="T229" s="56">
        <v>130</v>
      </c>
      <c r="U229" s="56"/>
      <c r="V229" s="56"/>
      <c r="W229" s="56"/>
      <c r="X229" s="57">
        <f t="shared" ref="X229:X231" si="17">SUM(P229:V229)-W229</f>
        <v>1241</v>
      </c>
      <c r="Y229" s="27">
        <v>4000</v>
      </c>
      <c r="Z229" s="57">
        <f t="shared" ref="Z229:Z231" si="18">SUM(X229:Y229)</f>
        <v>5241</v>
      </c>
      <c r="AA229" s="56"/>
      <c r="AB229" s="157" t="s">
        <v>2969</v>
      </c>
      <c r="AC229" s="101">
        <v>45988</v>
      </c>
      <c r="AD229" s="56"/>
      <c r="AE229" s="56"/>
      <c r="AF229" s="56"/>
      <c r="AG229" s="56"/>
      <c r="AH229" s="56"/>
      <c r="AI229" s="56">
        <v>350</v>
      </c>
      <c r="AJ229" s="56"/>
      <c r="AK229" s="56"/>
      <c r="AL229" s="56">
        <v>100</v>
      </c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45986</v>
      </c>
      <c r="B230" s="49" t="s">
        <v>1948</v>
      </c>
      <c r="C230" s="27" t="s">
        <v>81</v>
      </c>
      <c r="D230" s="27" t="s">
        <v>41</v>
      </c>
      <c r="E230" s="50" t="s">
        <v>74</v>
      </c>
      <c r="F230" s="51" t="str">
        <f>IFERROR(VLOOKUP(E230,#REF!,2,0),"-")</f>
        <v>-</v>
      </c>
      <c r="G230" s="50" t="s">
        <v>29</v>
      </c>
      <c r="H230" s="56" t="s">
        <v>241</v>
      </c>
      <c r="I230" s="56" t="s">
        <v>2032</v>
      </c>
      <c r="J230" s="56" t="s">
        <v>97</v>
      </c>
      <c r="K230" s="56" t="s">
        <v>2970</v>
      </c>
      <c r="L230" s="56" t="s">
        <v>2971</v>
      </c>
      <c r="M230" s="56" t="s">
        <v>2972</v>
      </c>
      <c r="N230" s="56">
        <v>40</v>
      </c>
      <c r="O230" s="56"/>
      <c r="P230" s="56">
        <v>856</v>
      </c>
      <c r="Q230" s="56">
        <v>255</v>
      </c>
      <c r="R230" s="56"/>
      <c r="S230" s="56"/>
      <c r="T230" s="56">
        <v>130</v>
      </c>
      <c r="U230" s="56"/>
      <c r="V230" s="56"/>
      <c r="W230" s="56"/>
      <c r="X230" s="57">
        <f t="shared" si="17"/>
        <v>1241</v>
      </c>
      <c r="Y230" s="27">
        <v>4000</v>
      </c>
      <c r="Z230" s="57">
        <f t="shared" si="18"/>
        <v>5241</v>
      </c>
      <c r="AA230" s="56"/>
      <c r="AB230" s="157" t="s">
        <v>2973</v>
      </c>
      <c r="AC230" s="101">
        <v>45987</v>
      </c>
      <c r="AD230" s="56"/>
      <c r="AE230" s="56"/>
      <c r="AF230" s="56"/>
      <c r="AG230" s="56"/>
      <c r="AH230" s="56"/>
      <c r="AI230" s="56">
        <v>350</v>
      </c>
      <c r="AJ230" s="56"/>
      <c r="AK230" s="56"/>
      <c r="AL230" s="56">
        <v>100</v>
      </c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45986</v>
      </c>
      <c r="B231" s="49" t="s">
        <v>211</v>
      </c>
      <c r="C231" s="27" t="s">
        <v>256</v>
      </c>
      <c r="D231" s="27" t="s">
        <v>41</v>
      </c>
      <c r="E231" s="50" t="s">
        <v>266</v>
      </c>
      <c r="F231" s="51" t="str">
        <f>IFERROR(VLOOKUP(E231,#REF!,2,0),"-")</f>
        <v>-</v>
      </c>
      <c r="G231" s="50" t="s">
        <v>29</v>
      </c>
      <c r="H231" s="56" t="s">
        <v>140</v>
      </c>
      <c r="I231" s="56" t="s">
        <v>1743</v>
      </c>
      <c r="J231" s="56" t="s">
        <v>117</v>
      </c>
      <c r="K231" s="56"/>
      <c r="L231" s="98" t="s">
        <v>2974</v>
      </c>
      <c r="M231" s="56" t="s">
        <v>2975</v>
      </c>
      <c r="N231" s="56">
        <v>40</v>
      </c>
      <c r="O231" s="56"/>
      <c r="P231" s="56">
        <v>856</v>
      </c>
      <c r="Q231" s="56">
        <v>249.99</v>
      </c>
      <c r="R231" s="56"/>
      <c r="S231" s="56"/>
      <c r="T231" s="56">
        <v>130</v>
      </c>
      <c r="U231" s="56"/>
      <c r="V231" s="56"/>
      <c r="W231" s="56"/>
      <c r="X231" s="57">
        <f t="shared" si="17"/>
        <v>1235.99</v>
      </c>
      <c r="Y231" s="27">
        <v>4000</v>
      </c>
      <c r="Z231" s="57">
        <f t="shared" si="18"/>
        <v>5235.99</v>
      </c>
      <c r="AA231" s="56"/>
      <c r="AB231" s="105"/>
      <c r="AC231" s="105"/>
      <c r="AD231" s="56"/>
      <c r="AE231" s="56"/>
      <c r="AF231" s="56"/>
      <c r="AG231" s="56"/>
      <c r="AH231" s="56"/>
      <c r="AI231" s="56">
        <v>350</v>
      </c>
      <c r="AJ231" s="56"/>
      <c r="AK231" s="56"/>
      <c r="AL231" s="56">
        <v>100</v>
      </c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15">
        <v>45986</v>
      </c>
      <c r="B232" s="49" t="s">
        <v>30</v>
      </c>
      <c r="C232" s="150" t="s">
        <v>259</v>
      </c>
      <c r="D232" s="27" t="s">
        <v>41</v>
      </c>
      <c r="E232" s="50" t="s">
        <v>219</v>
      </c>
      <c r="F232" s="51" t="str">
        <f>IFERROR(VLOOKUP(E232,#REF!,2,0),"-")</f>
        <v>-</v>
      </c>
      <c r="G232" s="50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7">
        <v>0</v>
      </c>
      <c r="Y232" s="27"/>
      <c r="Z232" s="57">
        <v>0</v>
      </c>
      <c r="AA232" s="56"/>
      <c r="AB232" s="105"/>
      <c r="AC232" s="101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9"/>
      <c r="AQ232" s="60"/>
      <c r="AR232" s="59"/>
      <c r="AS232" s="59"/>
    </row>
    <row r="233" spans="1:45" ht="18.75" customHeight="1">
      <c r="A233" s="15">
        <v>45986</v>
      </c>
      <c r="B233" s="49" t="s">
        <v>211</v>
      </c>
      <c r="C233" s="27" t="s">
        <v>282</v>
      </c>
      <c r="D233" s="27" t="s">
        <v>41</v>
      </c>
      <c r="E233" s="50" t="s">
        <v>1926</v>
      </c>
      <c r="F233" s="51" t="str">
        <f>IFERROR(VLOOKUP(E233,#REF!,2,0),"-")</f>
        <v>-</v>
      </c>
      <c r="G233" s="50" t="s">
        <v>29</v>
      </c>
      <c r="H233" s="56" t="s">
        <v>118</v>
      </c>
      <c r="I233" s="56" t="s">
        <v>1743</v>
      </c>
      <c r="J233" s="56" t="s">
        <v>117</v>
      </c>
      <c r="K233" s="56"/>
      <c r="L233" s="98" t="s">
        <v>2976</v>
      </c>
      <c r="M233" s="56" t="s">
        <v>2977</v>
      </c>
      <c r="N233" s="56">
        <v>40</v>
      </c>
      <c r="O233" s="56"/>
      <c r="P233" s="56">
        <v>856</v>
      </c>
      <c r="Q233" s="56">
        <v>249.99</v>
      </c>
      <c r="R233" s="56"/>
      <c r="S233" s="56"/>
      <c r="T233" s="56">
        <v>130</v>
      </c>
      <c r="U233" s="56"/>
      <c r="V233" s="56"/>
      <c r="W233" s="56"/>
      <c r="X233" s="57">
        <f t="shared" ref="X233:X368" si="19">SUM(P233:V233)-W233</f>
        <v>1235.99</v>
      </c>
      <c r="Y233" s="27">
        <v>4000</v>
      </c>
      <c r="Z233" s="57">
        <f t="shared" ref="Z233:Z487" si="20">SUM(X233:Y233)</f>
        <v>5235.99</v>
      </c>
      <c r="AA233" s="56"/>
      <c r="AB233" s="9"/>
      <c r="AC233" s="108"/>
      <c r="AD233" s="56"/>
      <c r="AE233" s="56"/>
      <c r="AF233" s="56"/>
      <c r="AG233" s="56"/>
      <c r="AH233" s="56"/>
      <c r="AI233" s="56">
        <v>350</v>
      </c>
      <c r="AJ233" s="56"/>
      <c r="AK233" s="56"/>
      <c r="AL233" s="56">
        <v>100</v>
      </c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80">
        <v>45986</v>
      </c>
      <c r="B234" s="81" t="s">
        <v>211</v>
      </c>
      <c r="C234" s="82" t="s">
        <v>1915</v>
      </c>
      <c r="D234" s="82" t="s">
        <v>41</v>
      </c>
      <c r="E234" s="83" t="s">
        <v>1916</v>
      </c>
      <c r="F234" s="84" t="str">
        <f>IFERROR(VLOOKUP(E234,#REF!,2,0),"-")</f>
        <v>-</v>
      </c>
      <c r="G234" s="83" t="s">
        <v>29</v>
      </c>
      <c r="H234" s="85" t="s">
        <v>107</v>
      </c>
      <c r="I234" s="85" t="s">
        <v>2412</v>
      </c>
      <c r="J234" s="85" t="s">
        <v>106</v>
      </c>
      <c r="K234" s="85"/>
      <c r="L234" s="85">
        <v>2314137410</v>
      </c>
      <c r="M234" s="85" t="s">
        <v>2978</v>
      </c>
      <c r="N234" s="85">
        <v>40</v>
      </c>
      <c r="O234" s="85"/>
      <c r="P234" s="85">
        <v>856</v>
      </c>
      <c r="Q234" s="85">
        <v>250</v>
      </c>
      <c r="R234" s="85"/>
      <c r="S234" s="85"/>
      <c r="T234" s="85">
        <v>130</v>
      </c>
      <c r="U234" s="85"/>
      <c r="V234" s="85"/>
      <c r="W234" s="85"/>
      <c r="X234" s="86">
        <f t="shared" si="19"/>
        <v>1236</v>
      </c>
      <c r="Y234" s="82">
        <v>4000</v>
      </c>
      <c r="Z234" s="86">
        <f t="shared" si="20"/>
        <v>5236</v>
      </c>
      <c r="AA234" s="85"/>
      <c r="AB234" s="12"/>
      <c r="AC234" s="168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139"/>
      <c r="AP234" s="87"/>
      <c r="AQ234" s="88"/>
      <c r="AR234" s="87"/>
      <c r="AS234" s="87"/>
    </row>
    <row r="235" spans="1:45" ht="18.75" customHeight="1">
      <c r="A235" s="15">
        <v>45987</v>
      </c>
      <c r="B235" s="49" t="s">
        <v>1948</v>
      </c>
      <c r="C235" s="27" t="s">
        <v>22</v>
      </c>
      <c r="D235" s="27" t="s">
        <v>23</v>
      </c>
      <c r="E235" s="50" t="s">
        <v>207</v>
      </c>
      <c r="F235" s="51" t="str">
        <f>IFERROR(VLOOKUP(E235,#REF!,2,0),"-")</f>
        <v>-</v>
      </c>
      <c r="G235" s="50" t="s">
        <v>29</v>
      </c>
      <c r="H235" s="56" t="s">
        <v>2979</v>
      </c>
      <c r="I235" s="56" t="s">
        <v>2032</v>
      </c>
      <c r="J235" s="56" t="s">
        <v>105</v>
      </c>
      <c r="K235" s="56" t="s">
        <v>2980</v>
      </c>
      <c r="L235" s="56">
        <v>6435544850</v>
      </c>
      <c r="M235" s="56" t="s">
        <v>2981</v>
      </c>
      <c r="N235" s="56">
        <v>40</v>
      </c>
      <c r="O235" s="56"/>
      <c r="P235" s="56">
        <v>856</v>
      </c>
      <c r="Q235" s="56">
        <v>255</v>
      </c>
      <c r="R235" s="56"/>
      <c r="S235" s="56"/>
      <c r="T235" s="56">
        <v>130</v>
      </c>
      <c r="U235" s="56"/>
      <c r="V235" s="56"/>
      <c r="W235" s="56"/>
      <c r="X235" s="57">
        <f t="shared" si="19"/>
        <v>1241</v>
      </c>
      <c r="Y235" s="27">
        <v>4000</v>
      </c>
      <c r="Z235" s="57">
        <f t="shared" si="20"/>
        <v>5241</v>
      </c>
      <c r="AA235" s="56"/>
      <c r="AB235" s="157" t="s">
        <v>2982</v>
      </c>
      <c r="AC235" s="101">
        <v>45988</v>
      </c>
      <c r="AD235" s="56"/>
      <c r="AE235" s="56"/>
      <c r="AF235" s="56"/>
      <c r="AG235" s="56"/>
      <c r="AH235" s="56"/>
      <c r="AI235" s="56">
        <v>350</v>
      </c>
      <c r="AJ235" s="56"/>
      <c r="AK235" s="56"/>
      <c r="AL235" s="56">
        <v>100</v>
      </c>
      <c r="AM235" s="56"/>
      <c r="AN235" s="56"/>
      <c r="AO235" s="56"/>
      <c r="AP235" s="59"/>
      <c r="AQ235" s="60"/>
      <c r="AR235" s="59"/>
      <c r="AS235" s="59"/>
    </row>
    <row r="236" spans="1:45" ht="18.75" customHeight="1">
      <c r="A236" s="15">
        <v>45987</v>
      </c>
      <c r="B236" s="49" t="s">
        <v>211</v>
      </c>
      <c r="C236" s="27" t="s">
        <v>28</v>
      </c>
      <c r="D236" s="27" t="s">
        <v>23</v>
      </c>
      <c r="E236" s="50" t="s">
        <v>261</v>
      </c>
      <c r="F236" s="51" t="str">
        <f>IFERROR(VLOOKUP(E236,#REF!,2,0),"-")</f>
        <v>-</v>
      </c>
      <c r="G236" s="50" t="s">
        <v>35</v>
      </c>
      <c r="H236" s="56" t="s">
        <v>95</v>
      </c>
      <c r="I236" s="56" t="s">
        <v>2000</v>
      </c>
      <c r="J236" s="56" t="s">
        <v>172</v>
      </c>
      <c r="K236" s="56"/>
      <c r="L236" s="56" t="s">
        <v>2983</v>
      </c>
      <c r="M236" s="56" t="s">
        <v>2984</v>
      </c>
      <c r="N236" s="56">
        <v>40</v>
      </c>
      <c r="O236" s="56"/>
      <c r="P236" s="56">
        <v>1284</v>
      </c>
      <c r="Q236" s="56">
        <v>270</v>
      </c>
      <c r="R236" s="56"/>
      <c r="S236" s="56"/>
      <c r="T236" s="56"/>
      <c r="U236" s="56"/>
      <c r="V236" s="56"/>
      <c r="W236" s="56">
        <v>36</v>
      </c>
      <c r="X236" s="57">
        <f t="shared" si="19"/>
        <v>1518</v>
      </c>
      <c r="Y236" s="27">
        <v>2000</v>
      </c>
      <c r="Z236" s="57">
        <f t="shared" si="20"/>
        <v>3518</v>
      </c>
      <c r="AA236" s="56"/>
      <c r="AB236" s="105"/>
      <c r="AC236" s="101"/>
      <c r="AD236" s="56"/>
      <c r="AE236" s="56"/>
      <c r="AF236" s="56"/>
      <c r="AG236" s="56"/>
      <c r="AH236" s="56"/>
      <c r="AI236" s="56">
        <v>200</v>
      </c>
      <c r="AJ236" s="56"/>
      <c r="AK236" s="56"/>
      <c r="AL236" s="56">
        <v>100</v>
      </c>
      <c r="AM236" s="56"/>
      <c r="AN236" s="56"/>
      <c r="AO236" s="56"/>
      <c r="AP236" s="59"/>
      <c r="AQ236" s="60"/>
      <c r="AR236" s="59"/>
      <c r="AS236" s="59"/>
    </row>
    <row r="237" spans="1:45" ht="18.75" customHeight="1">
      <c r="A237" s="15">
        <v>45987</v>
      </c>
      <c r="B237" s="49" t="s">
        <v>211</v>
      </c>
      <c r="C237" s="27" t="s">
        <v>28</v>
      </c>
      <c r="D237" s="27" t="s">
        <v>23</v>
      </c>
      <c r="E237" s="50" t="s">
        <v>261</v>
      </c>
      <c r="F237" s="51" t="str">
        <f>IFERROR(VLOOKUP(E237,#REF!,2,0),"-")</f>
        <v>-</v>
      </c>
      <c r="G237" s="50" t="s">
        <v>35</v>
      </c>
      <c r="H237" s="56" t="s">
        <v>95</v>
      </c>
      <c r="I237" s="56" t="s">
        <v>2000</v>
      </c>
      <c r="J237" s="56" t="s">
        <v>172</v>
      </c>
      <c r="K237" s="56"/>
      <c r="L237" s="56" t="s">
        <v>2985</v>
      </c>
      <c r="M237" s="56" t="s">
        <v>2986</v>
      </c>
      <c r="N237" s="56">
        <v>40</v>
      </c>
      <c r="O237" s="56"/>
      <c r="P237" s="56">
        <v>1284</v>
      </c>
      <c r="Q237" s="56">
        <v>270</v>
      </c>
      <c r="R237" s="56"/>
      <c r="S237" s="56"/>
      <c r="T237" s="56">
        <v>100</v>
      </c>
      <c r="U237" s="56"/>
      <c r="V237" s="56"/>
      <c r="W237" s="56">
        <v>36</v>
      </c>
      <c r="X237" s="57">
        <f t="shared" si="19"/>
        <v>1618</v>
      </c>
      <c r="Y237" s="27">
        <v>2000</v>
      </c>
      <c r="Z237" s="57">
        <f t="shared" si="20"/>
        <v>3618</v>
      </c>
      <c r="AA237" s="56"/>
      <c r="AB237" s="105"/>
      <c r="AC237" s="101"/>
      <c r="AD237" s="56"/>
      <c r="AE237" s="56"/>
      <c r="AF237" s="56"/>
      <c r="AG237" s="56"/>
      <c r="AH237" s="56"/>
      <c r="AI237" s="56">
        <v>200</v>
      </c>
      <c r="AJ237" s="56"/>
      <c r="AK237" s="56"/>
      <c r="AL237" s="56">
        <v>100</v>
      </c>
      <c r="AM237" s="56"/>
      <c r="AN237" s="56"/>
      <c r="AO237" s="56"/>
      <c r="AP237" s="59"/>
      <c r="AQ237" s="60"/>
      <c r="AR237" s="59"/>
      <c r="AS237" s="59"/>
    </row>
    <row r="238" spans="1:45" ht="18.75" customHeight="1">
      <c r="A238" s="15">
        <v>45987</v>
      </c>
      <c r="B238" s="49" t="s">
        <v>30</v>
      </c>
      <c r="C238" s="27" t="s">
        <v>31</v>
      </c>
      <c r="D238" s="27" t="s">
        <v>23</v>
      </c>
      <c r="E238" s="50" t="s">
        <v>32</v>
      </c>
      <c r="F238" s="51" t="str">
        <f>IFERROR(VLOOKUP(E238,#REF!,2,0),"-")</f>
        <v>-</v>
      </c>
      <c r="G238" s="50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7">
        <f t="shared" si="19"/>
        <v>0</v>
      </c>
      <c r="Y238" s="27"/>
      <c r="Z238" s="57">
        <f t="shared" si="20"/>
        <v>0</v>
      </c>
      <c r="AA238" s="56"/>
      <c r="AB238" s="105"/>
      <c r="AC238" s="101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45987</v>
      </c>
      <c r="B239" s="49" t="s">
        <v>1948</v>
      </c>
      <c r="C239" s="27" t="s">
        <v>33</v>
      </c>
      <c r="D239" s="27" t="s">
        <v>23</v>
      </c>
      <c r="E239" s="50" t="s">
        <v>2690</v>
      </c>
      <c r="F239" s="51" t="str">
        <f>IFERROR(VLOOKUP(E239,#REF!,2,0),"-")</f>
        <v>-</v>
      </c>
      <c r="G239" s="50" t="s">
        <v>35</v>
      </c>
      <c r="H239" s="56" t="s">
        <v>98</v>
      </c>
      <c r="I239" s="56" t="s">
        <v>2160</v>
      </c>
      <c r="J239" s="56" t="s">
        <v>116</v>
      </c>
      <c r="K239" s="56" t="s">
        <v>2987</v>
      </c>
      <c r="L239" s="56">
        <v>259544803</v>
      </c>
      <c r="M239" s="56" t="s">
        <v>2988</v>
      </c>
      <c r="N239" s="56">
        <v>40</v>
      </c>
      <c r="O239" s="56"/>
      <c r="P239" s="56">
        <v>1284</v>
      </c>
      <c r="Q239" s="56">
        <v>267.5</v>
      </c>
      <c r="R239" s="56"/>
      <c r="S239" s="56"/>
      <c r="T239" s="56">
        <v>100</v>
      </c>
      <c r="U239" s="56"/>
      <c r="V239" s="56"/>
      <c r="W239" s="56">
        <v>36</v>
      </c>
      <c r="X239" s="57">
        <f t="shared" si="19"/>
        <v>1615.5</v>
      </c>
      <c r="Y239" s="27">
        <v>3900</v>
      </c>
      <c r="Z239" s="57">
        <f t="shared" si="20"/>
        <v>5515.5</v>
      </c>
      <c r="AA239" s="56"/>
      <c r="AB239" s="157" t="s">
        <v>2989</v>
      </c>
      <c r="AC239" s="101">
        <v>45988</v>
      </c>
      <c r="AD239" s="56"/>
      <c r="AE239" s="56"/>
      <c r="AF239" s="56"/>
      <c r="AG239" s="56"/>
      <c r="AH239" s="56"/>
      <c r="AI239" s="56">
        <v>350</v>
      </c>
      <c r="AJ239" s="56"/>
      <c r="AK239" s="56"/>
      <c r="AL239" s="56">
        <v>100</v>
      </c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45987</v>
      </c>
      <c r="B240" s="49" t="s">
        <v>211</v>
      </c>
      <c r="C240" s="27" t="s">
        <v>34</v>
      </c>
      <c r="D240" s="27" t="s">
        <v>23</v>
      </c>
      <c r="E240" s="50" t="s">
        <v>75</v>
      </c>
      <c r="F240" s="51" t="str">
        <f>IFERROR(VLOOKUP(E240,#REF!,2,0),"-")</f>
        <v>-</v>
      </c>
      <c r="G240" s="50" t="s">
        <v>35</v>
      </c>
      <c r="H240" s="56" t="s">
        <v>95</v>
      </c>
      <c r="I240" s="56" t="s">
        <v>2000</v>
      </c>
      <c r="J240" s="56" t="s">
        <v>172</v>
      </c>
      <c r="K240" s="56"/>
      <c r="L240" s="56" t="s">
        <v>2983</v>
      </c>
      <c r="M240" s="56" t="s">
        <v>2990</v>
      </c>
      <c r="N240" s="56">
        <v>40</v>
      </c>
      <c r="O240" s="56"/>
      <c r="P240" s="56">
        <v>1284</v>
      </c>
      <c r="Q240" s="56">
        <v>270</v>
      </c>
      <c r="R240" s="56">
        <v>1070</v>
      </c>
      <c r="S240" s="56"/>
      <c r="T240" s="56">
        <v>100</v>
      </c>
      <c r="U240" s="56"/>
      <c r="V240" s="56"/>
      <c r="W240" s="56">
        <v>36</v>
      </c>
      <c r="X240" s="57">
        <f t="shared" si="19"/>
        <v>2688</v>
      </c>
      <c r="Y240" s="27">
        <v>2000</v>
      </c>
      <c r="Z240" s="57">
        <f t="shared" si="20"/>
        <v>4688</v>
      </c>
      <c r="AA240" s="56"/>
      <c r="AB240" s="105"/>
      <c r="AC240" s="101"/>
      <c r="AD240" s="56"/>
      <c r="AE240" s="56"/>
      <c r="AF240" s="56"/>
      <c r="AG240" s="56"/>
      <c r="AH240" s="56"/>
      <c r="AI240" s="56">
        <v>200</v>
      </c>
      <c r="AJ240" s="56"/>
      <c r="AK240" s="56"/>
      <c r="AL240" s="56">
        <v>100</v>
      </c>
      <c r="AM240" s="56"/>
      <c r="AN240" s="56"/>
      <c r="AO240" s="56"/>
      <c r="AP240" s="59"/>
      <c r="AQ240" s="60"/>
      <c r="AR240" s="59"/>
      <c r="AS240" s="59"/>
    </row>
    <row r="241" spans="1:45" ht="18.75" customHeight="1">
      <c r="A241" s="15">
        <v>45987</v>
      </c>
      <c r="B241" s="49" t="s">
        <v>211</v>
      </c>
      <c r="C241" s="27" t="s">
        <v>34</v>
      </c>
      <c r="D241" s="27" t="s">
        <v>23</v>
      </c>
      <c r="E241" s="50" t="s">
        <v>75</v>
      </c>
      <c r="F241" s="51" t="str">
        <f>IFERROR(VLOOKUP(E241,#REF!,2,0),"-")</f>
        <v>-</v>
      </c>
      <c r="G241" s="50" t="s">
        <v>35</v>
      </c>
      <c r="H241" s="56" t="s">
        <v>95</v>
      </c>
      <c r="I241" s="56" t="s">
        <v>2000</v>
      </c>
      <c r="J241" s="56" t="s">
        <v>172</v>
      </c>
      <c r="K241" s="56"/>
      <c r="L241" s="56" t="s">
        <v>2985</v>
      </c>
      <c r="M241" s="56" t="s">
        <v>2991</v>
      </c>
      <c r="N241" s="56">
        <v>40</v>
      </c>
      <c r="O241" s="56"/>
      <c r="P241" s="56">
        <v>1284</v>
      </c>
      <c r="Q241" s="56">
        <v>270</v>
      </c>
      <c r="R241" s="56"/>
      <c r="S241" s="56"/>
      <c r="T241" s="56">
        <v>100</v>
      </c>
      <c r="U241" s="56"/>
      <c r="V241" s="56"/>
      <c r="W241" s="56">
        <v>36</v>
      </c>
      <c r="X241" s="57">
        <f t="shared" si="19"/>
        <v>1618</v>
      </c>
      <c r="Y241" s="27">
        <v>2000</v>
      </c>
      <c r="Z241" s="57">
        <f t="shared" si="20"/>
        <v>3618</v>
      </c>
      <c r="AA241" s="56"/>
      <c r="AB241" s="105"/>
      <c r="AC241" s="101"/>
      <c r="AD241" s="56"/>
      <c r="AE241" s="56"/>
      <c r="AF241" s="56"/>
      <c r="AG241" s="56"/>
      <c r="AH241" s="56"/>
      <c r="AI241" s="56">
        <v>200</v>
      </c>
      <c r="AJ241" s="56"/>
      <c r="AK241" s="56"/>
      <c r="AL241" s="56">
        <v>100</v>
      </c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45987</v>
      </c>
      <c r="B242" s="49" t="s">
        <v>42</v>
      </c>
      <c r="C242" s="27" t="s">
        <v>36</v>
      </c>
      <c r="D242" s="27" t="s">
        <v>23</v>
      </c>
      <c r="E242" s="50" t="s">
        <v>37</v>
      </c>
      <c r="F242" s="51" t="str">
        <f>IFERROR(VLOOKUP(E242,#REF!,2,0),"-")</f>
        <v>-</v>
      </c>
      <c r="G242" s="50" t="s">
        <v>35</v>
      </c>
      <c r="H242" s="56" t="s">
        <v>106</v>
      </c>
      <c r="I242" s="56" t="s">
        <v>1834</v>
      </c>
      <c r="J242" s="56" t="s">
        <v>115</v>
      </c>
      <c r="K242" s="56">
        <v>1788</v>
      </c>
      <c r="L242" s="56" t="s">
        <v>2992</v>
      </c>
      <c r="M242" s="56" t="s">
        <v>2993</v>
      </c>
      <c r="N242" s="56">
        <v>40</v>
      </c>
      <c r="O242" s="56"/>
      <c r="P242" s="56">
        <v>1070</v>
      </c>
      <c r="Q242" s="56">
        <v>214</v>
      </c>
      <c r="R242" s="56"/>
      <c r="S242" s="56"/>
      <c r="T242" s="56"/>
      <c r="U242" s="56"/>
      <c r="V242" s="56"/>
      <c r="W242" s="56"/>
      <c r="X242" s="57">
        <f t="shared" si="19"/>
        <v>1284</v>
      </c>
      <c r="Y242" s="27">
        <v>4310</v>
      </c>
      <c r="Z242" s="57">
        <f t="shared" si="20"/>
        <v>5594</v>
      </c>
      <c r="AA242" s="56"/>
      <c r="AB242" s="154" t="s">
        <v>2994</v>
      </c>
      <c r="AC242" s="101">
        <v>45989</v>
      </c>
      <c r="AD242" s="56"/>
      <c r="AE242" s="56"/>
      <c r="AF242" s="56"/>
      <c r="AG242" s="56"/>
      <c r="AH242" s="56"/>
      <c r="AI242" s="56">
        <v>350</v>
      </c>
      <c r="AJ242" s="56"/>
      <c r="AK242" s="56"/>
      <c r="AL242" s="56">
        <v>100</v>
      </c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45987</v>
      </c>
      <c r="B243" s="49" t="s">
        <v>1948</v>
      </c>
      <c r="C243" s="27" t="s">
        <v>36</v>
      </c>
      <c r="D243" s="27" t="s">
        <v>23</v>
      </c>
      <c r="E243" s="50" t="s">
        <v>37</v>
      </c>
      <c r="F243" s="51" t="str">
        <f>IFERROR(VLOOKUP(E243,#REF!,2,0),"-")</f>
        <v>-</v>
      </c>
      <c r="G243" s="50" t="s">
        <v>29</v>
      </c>
      <c r="H243" s="56" t="s">
        <v>96</v>
      </c>
      <c r="I243" s="56" t="s">
        <v>2995</v>
      </c>
      <c r="J243" s="56" t="s">
        <v>111</v>
      </c>
      <c r="K243" s="56" t="s">
        <v>2996</v>
      </c>
      <c r="L243" s="56" t="s">
        <v>2997</v>
      </c>
      <c r="M243" s="56" t="s">
        <v>2998</v>
      </c>
      <c r="N243" s="56">
        <v>40</v>
      </c>
      <c r="O243" s="56"/>
      <c r="P243" s="56">
        <v>1250</v>
      </c>
      <c r="Q243" s="56"/>
      <c r="R243" s="56"/>
      <c r="S243" s="56"/>
      <c r="T243" s="56">
        <v>130</v>
      </c>
      <c r="U243" s="56"/>
      <c r="V243" s="56"/>
      <c r="W243" s="56">
        <v>35.049999999999997</v>
      </c>
      <c r="X243" s="57">
        <f t="shared" si="19"/>
        <v>1344.95</v>
      </c>
      <c r="Y243" s="27">
        <v>4000</v>
      </c>
      <c r="Z243" s="57">
        <f t="shared" si="20"/>
        <v>5344.95</v>
      </c>
      <c r="AA243" s="56"/>
      <c r="AB243" s="157" t="s">
        <v>2999</v>
      </c>
      <c r="AC243" s="101">
        <v>45993</v>
      </c>
      <c r="AD243" s="56"/>
      <c r="AE243" s="56"/>
      <c r="AF243" s="56"/>
      <c r="AG243" s="56"/>
      <c r="AH243" s="56"/>
      <c r="AI243" s="56">
        <v>350</v>
      </c>
      <c r="AJ243" s="56"/>
      <c r="AK243" s="56"/>
      <c r="AL243" s="56">
        <v>100</v>
      </c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45987</v>
      </c>
      <c r="B244" s="49" t="s">
        <v>202</v>
      </c>
      <c r="C244" s="27" t="s">
        <v>39</v>
      </c>
      <c r="D244" s="27" t="s">
        <v>23</v>
      </c>
      <c r="E244" s="50" t="s">
        <v>151</v>
      </c>
      <c r="F244" s="51" t="str">
        <f>IFERROR(VLOOKUP(E244,#REF!,2,0),"-")</f>
        <v>-</v>
      </c>
      <c r="G244" s="50" t="s">
        <v>24</v>
      </c>
      <c r="H244" s="56" t="s">
        <v>1720</v>
      </c>
      <c r="I244" s="56" t="s">
        <v>1721</v>
      </c>
      <c r="J244" s="56"/>
      <c r="K244" s="56"/>
      <c r="L244" s="56"/>
      <c r="M244" s="56" t="s">
        <v>38</v>
      </c>
      <c r="N244" s="56">
        <v>40</v>
      </c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19"/>
        <v>0</v>
      </c>
      <c r="Y244" s="27">
        <v>6800</v>
      </c>
      <c r="Z244" s="57">
        <f t="shared" si="20"/>
        <v>6800</v>
      </c>
      <c r="AA244" s="56"/>
      <c r="AB244" s="63" t="s">
        <v>2626</v>
      </c>
      <c r="AC244" s="101">
        <v>45994</v>
      </c>
      <c r="AD244" s="56"/>
      <c r="AE244" s="56"/>
      <c r="AF244" s="56"/>
      <c r="AG244" s="56"/>
      <c r="AH244" s="56"/>
      <c r="AI244" s="56">
        <v>450</v>
      </c>
      <c r="AJ244" s="56"/>
      <c r="AK244" s="56"/>
      <c r="AL244" s="56">
        <v>100</v>
      </c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45987</v>
      </c>
      <c r="B245" s="49" t="s">
        <v>42</v>
      </c>
      <c r="C245" s="27" t="s">
        <v>52</v>
      </c>
      <c r="D245" s="27" t="s">
        <v>41</v>
      </c>
      <c r="E245" s="50" t="s">
        <v>1876</v>
      </c>
      <c r="F245" s="51" t="str">
        <f>IFERROR(VLOOKUP(E245,#REF!,2,0),"-")</f>
        <v>-</v>
      </c>
      <c r="G245" s="50" t="s">
        <v>35</v>
      </c>
      <c r="H245" s="56" t="s">
        <v>252</v>
      </c>
      <c r="I245" s="56" t="s">
        <v>1834</v>
      </c>
      <c r="J245" s="56" t="s">
        <v>115</v>
      </c>
      <c r="K245" s="56">
        <v>1831</v>
      </c>
      <c r="L245" s="56" t="s">
        <v>3000</v>
      </c>
      <c r="M245" s="56" t="s">
        <v>3001</v>
      </c>
      <c r="N245" s="56">
        <v>40</v>
      </c>
      <c r="O245" s="56"/>
      <c r="P245" s="56">
        <v>1300</v>
      </c>
      <c r="Q245" s="56">
        <v>250</v>
      </c>
      <c r="R245" s="56"/>
      <c r="S245" s="56"/>
      <c r="T245" s="56">
        <v>100</v>
      </c>
      <c r="U245" s="56"/>
      <c r="V245" s="56"/>
      <c r="W245" s="56"/>
      <c r="X245" s="57">
        <f t="shared" si="19"/>
        <v>1650</v>
      </c>
      <c r="Y245" s="27">
        <v>4310</v>
      </c>
      <c r="Z245" s="57">
        <f t="shared" si="20"/>
        <v>5960</v>
      </c>
      <c r="AA245" s="56"/>
      <c r="AB245" s="154" t="s">
        <v>3002</v>
      </c>
      <c r="AC245" s="101">
        <v>45989</v>
      </c>
      <c r="AD245" s="56"/>
      <c r="AE245" s="56"/>
      <c r="AF245" s="56"/>
      <c r="AG245" s="56"/>
      <c r="AH245" s="56"/>
      <c r="AI245" s="56">
        <v>350</v>
      </c>
      <c r="AJ245" s="56"/>
      <c r="AK245" s="56"/>
      <c r="AL245" s="56">
        <v>100</v>
      </c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45987</v>
      </c>
      <c r="B246" s="49" t="s">
        <v>1900</v>
      </c>
      <c r="C246" s="27" t="s">
        <v>44</v>
      </c>
      <c r="D246" s="27" t="s">
        <v>41</v>
      </c>
      <c r="E246" s="50" t="s">
        <v>222</v>
      </c>
      <c r="F246" s="51" t="str">
        <f>IFERROR(VLOOKUP(E246,#REF!,2,0),"-")</f>
        <v>-</v>
      </c>
      <c r="G246" s="50" t="s">
        <v>35</v>
      </c>
      <c r="H246" s="56" t="s">
        <v>98</v>
      </c>
      <c r="I246" s="56" t="s">
        <v>2592</v>
      </c>
      <c r="J246" s="56" t="s">
        <v>3003</v>
      </c>
      <c r="K246" s="56" t="s">
        <v>3004</v>
      </c>
      <c r="L246" s="56" t="s">
        <v>3005</v>
      </c>
      <c r="M246" s="56" t="s">
        <v>3006</v>
      </c>
      <c r="N246" s="56">
        <v>40</v>
      </c>
      <c r="O246" s="56"/>
      <c r="P246" s="56"/>
      <c r="Q246" s="56"/>
      <c r="R246" s="56"/>
      <c r="S246" s="56"/>
      <c r="T246" s="56">
        <v>100</v>
      </c>
      <c r="U246" s="56"/>
      <c r="V246" s="56"/>
      <c r="W246" s="56"/>
      <c r="X246" s="57">
        <f t="shared" si="19"/>
        <v>100</v>
      </c>
      <c r="Y246" s="27">
        <v>4700</v>
      </c>
      <c r="Z246" s="57">
        <f t="shared" si="20"/>
        <v>4800</v>
      </c>
      <c r="AA246" s="56"/>
      <c r="AB246" s="14" t="s">
        <v>3007</v>
      </c>
      <c r="AC246" s="101">
        <v>45990</v>
      </c>
      <c r="AD246" s="56"/>
      <c r="AE246" s="56"/>
      <c r="AF246" s="56"/>
      <c r="AG246" s="56"/>
      <c r="AH246" s="56"/>
      <c r="AI246" s="56">
        <v>350</v>
      </c>
      <c r="AJ246" s="56"/>
      <c r="AK246" s="56"/>
      <c r="AL246" s="56">
        <v>100</v>
      </c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5">
        <v>45987</v>
      </c>
      <c r="B247" s="49" t="s">
        <v>1900</v>
      </c>
      <c r="C247" s="27" t="s">
        <v>46</v>
      </c>
      <c r="D247" s="27" t="s">
        <v>41</v>
      </c>
      <c r="E247" s="50" t="s">
        <v>275</v>
      </c>
      <c r="F247" s="51" t="str">
        <f>IFERROR(VLOOKUP(E247,#REF!,2,0),"-")</f>
        <v>-</v>
      </c>
      <c r="G247" s="50" t="s">
        <v>35</v>
      </c>
      <c r="H247" s="56" t="s">
        <v>98</v>
      </c>
      <c r="I247" s="56" t="s">
        <v>2592</v>
      </c>
      <c r="J247" s="56" t="s">
        <v>3003</v>
      </c>
      <c r="K247" s="56" t="s">
        <v>3004</v>
      </c>
      <c r="L247" s="56" t="s">
        <v>3005</v>
      </c>
      <c r="M247" s="56" t="s">
        <v>3008</v>
      </c>
      <c r="N247" s="56">
        <v>40</v>
      </c>
      <c r="O247" s="56"/>
      <c r="P247" s="56"/>
      <c r="Q247" s="56"/>
      <c r="R247" s="56"/>
      <c r="S247" s="56"/>
      <c r="T247" s="56">
        <v>100</v>
      </c>
      <c r="U247" s="56"/>
      <c r="V247" s="56"/>
      <c r="W247" s="56"/>
      <c r="X247" s="57">
        <f t="shared" si="19"/>
        <v>100</v>
      </c>
      <c r="Y247" s="27">
        <v>4700</v>
      </c>
      <c r="Z247" s="57">
        <f t="shared" si="20"/>
        <v>4800</v>
      </c>
      <c r="AA247" s="56"/>
      <c r="AB247" s="14" t="s">
        <v>3007</v>
      </c>
      <c r="AC247" s="101">
        <v>45990</v>
      </c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9"/>
      <c r="AQ247" s="60"/>
      <c r="AR247" s="59"/>
      <c r="AS247" s="59"/>
    </row>
    <row r="248" spans="1:45" ht="18.75" customHeight="1">
      <c r="A248" s="15">
        <v>45987</v>
      </c>
      <c r="B248" s="49" t="s">
        <v>1900</v>
      </c>
      <c r="C248" s="27" t="s">
        <v>47</v>
      </c>
      <c r="D248" s="27" t="s">
        <v>41</v>
      </c>
      <c r="E248" s="50" t="s">
        <v>286</v>
      </c>
      <c r="F248" s="51" t="str">
        <f>IFERROR(VLOOKUP(E248,#REF!,2,0),"-")</f>
        <v>-</v>
      </c>
      <c r="G248" s="50" t="s">
        <v>35</v>
      </c>
      <c r="H248" s="56" t="s">
        <v>98</v>
      </c>
      <c r="I248" s="56" t="s">
        <v>2592</v>
      </c>
      <c r="J248" s="56" t="s">
        <v>3003</v>
      </c>
      <c r="K248" s="56" t="s">
        <v>3004</v>
      </c>
      <c r="L248" s="56" t="s">
        <v>3005</v>
      </c>
      <c r="M248" s="56" t="s">
        <v>3009</v>
      </c>
      <c r="N248" s="56">
        <v>40</v>
      </c>
      <c r="O248" s="56"/>
      <c r="P248" s="56"/>
      <c r="Q248" s="56"/>
      <c r="R248" s="56"/>
      <c r="S248" s="56"/>
      <c r="T248" s="56">
        <v>100</v>
      </c>
      <c r="U248" s="56"/>
      <c r="V248" s="56"/>
      <c r="W248" s="56"/>
      <c r="X248" s="57">
        <f t="shared" si="19"/>
        <v>100</v>
      </c>
      <c r="Y248" s="27">
        <v>4700</v>
      </c>
      <c r="Z248" s="57">
        <f t="shared" si="20"/>
        <v>4800</v>
      </c>
      <c r="AB248" s="14" t="s">
        <v>3007</v>
      </c>
      <c r="AC248" s="101">
        <v>45990</v>
      </c>
      <c r="AD248" s="56"/>
      <c r="AE248" s="56"/>
      <c r="AF248" s="56"/>
      <c r="AG248" s="56"/>
      <c r="AH248" s="56"/>
      <c r="AI248" s="56">
        <v>350</v>
      </c>
      <c r="AJ248" s="56"/>
      <c r="AK248" s="56"/>
      <c r="AL248" s="56">
        <v>100</v>
      </c>
      <c r="AM248" s="56"/>
      <c r="AN248" s="56"/>
      <c r="AO248" s="56"/>
      <c r="AP248" s="59"/>
      <c r="AQ248" s="60"/>
      <c r="AR248" s="59"/>
      <c r="AS248" s="59"/>
    </row>
    <row r="249" spans="1:45" ht="18.75" customHeight="1">
      <c r="A249" s="15">
        <v>45987</v>
      </c>
      <c r="B249" s="49" t="s">
        <v>1900</v>
      </c>
      <c r="C249" s="27" t="s">
        <v>50</v>
      </c>
      <c r="D249" s="27" t="s">
        <v>41</v>
      </c>
      <c r="E249" s="50" t="s">
        <v>2414</v>
      </c>
      <c r="F249" s="51" t="str">
        <f>IFERROR(VLOOKUP(E249,#REF!,2,0),"-")</f>
        <v>-</v>
      </c>
      <c r="G249" s="50" t="s">
        <v>35</v>
      </c>
      <c r="H249" s="56" t="s">
        <v>98</v>
      </c>
      <c r="I249" s="56" t="s">
        <v>2592</v>
      </c>
      <c r="J249" s="56" t="s">
        <v>3003</v>
      </c>
      <c r="K249" s="56" t="s">
        <v>3004</v>
      </c>
      <c r="L249" s="56" t="s">
        <v>3005</v>
      </c>
      <c r="M249" s="56" t="s">
        <v>3010</v>
      </c>
      <c r="N249" s="56">
        <v>40</v>
      </c>
      <c r="O249" s="56"/>
      <c r="P249" s="56"/>
      <c r="Q249" s="56"/>
      <c r="R249" s="56"/>
      <c r="S249" s="56"/>
      <c r="T249" s="56">
        <v>100</v>
      </c>
      <c r="U249" s="56"/>
      <c r="V249" s="56"/>
      <c r="W249" s="56"/>
      <c r="X249" s="57">
        <f t="shared" si="19"/>
        <v>100</v>
      </c>
      <c r="Y249" s="27">
        <v>4700</v>
      </c>
      <c r="Z249" s="57">
        <f t="shared" si="20"/>
        <v>4800</v>
      </c>
      <c r="AA249" s="56"/>
      <c r="AB249" s="14" t="s">
        <v>3007</v>
      </c>
      <c r="AC249" s="101">
        <v>45990</v>
      </c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9"/>
      <c r="AQ249" s="60"/>
      <c r="AR249" s="59"/>
      <c r="AS249" s="59"/>
    </row>
    <row r="250" spans="1:45" ht="18.75" customHeight="1">
      <c r="A250" s="15">
        <v>45987</v>
      </c>
      <c r="B250" s="49" t="s">
        <v>1900</v>
      </c>
      <c r="C250" s="27" t="s">
        <v>54</v>
      </c>
      <c r="D250" s="27" t="s">
        <v>41</v>
      </c>
      <c r="E250" s="50" t="s">
        <v>227</v>
      </c>
      <c r="F250" s="51" t="str">
        <f>IFERROR(VLOOKUP(E250,#REF!,2,0),"-")</f>
        <v>-</v>
      </c>
      <c r="G250" s="50" t="s">
        <v>35</v>
      </c>
      <c r="H250" s="56" t="s">
        <v>98</v>
      </c>
      <c r="I250" s="56" t="s">
        <v>2592</v>
      </c>
      <c r="J250" s="56" t="s">
        <v>3003</v>
      </c>
      <c r="K250" s="56" t="s">
        <v>3004</v>
      </c>
      <c r="L250" s="56" t="s">
        <v>3005</v>
      </c>
      <c r="M250" s="56" t="s">
        <v>3011</v>
      </c>
      <c r="N250" s="56">
        <v>40</v>
      </c>
      <c r="O250" s="56"/>
      <c r="P250" s="56"/>
      <c r="Q250" s="56"/>
      <c r="R250" s="56"/>
      <c r="S250" s="56"/>
      <c r="T250" s="56">
        <v>100</v>
      </c>
      <c r="U250" s="56"/>
      <c r="V250" s="56"/>
      <c r="W250" s="56"/>
      <c r="X250" s="57">
        <f t="shared" si="19"/>
        <v>100</v>
      </c>
      <c r="Y250" s="27">
        <v>4700</v>
      </c>
      <c r="Z250" s="57">
        <f t="shared" si="20"/>
        <v>4800</v>
      </c>
      <c r="AA250" s="56"/>
      <c r="AB250" s="14" t="s">
        <v>3007</v>
      </c>
      <c r="AC250" s="101">
        <v>45990</v>
      </c>
      <c r="AD250" s="56"/>
      <c r="AE250" s="56"/>
      <c r="AF250" s="56"/>
      <c r="AG250" s="56"/>
      <c r="AH250" s="56"/>
      <c r="AI250" s="56">
        <v>350</v>
      </c>
      <c r="AJ250" s="56"/>
      <c r="AK250" s="56"/>
      <c r="AL250" s="56">
        <v>100</v>
      </c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45987</v>
      </c>
      <c r="B251" s="49" t="s">
        <v>1948</v>
      </c>
      <c r="C251" s="27" t="s">
        <v>56</v>
      </c>
      <c r="D251" s="27" t="s">
        <v>41</v>
      </c>
      <c r="E251" s="50" t="s">
        <v>253</v>
      </c>
      <c r="F251" s="51" t="str">
        <f>IFERROR(VLOOKUP(E251,#REF!,2,0),"-")</f>
        <v>-</v>
      </c>
      <c r="G251" s="50" t="s">
        <v>29</v>
      </c>
      <c r="H251" s="56" t="s">
        <v>115</v>
      </c>
      <c r="I251" s="56" t="s">
        <v>1818</v>
      </c>
      <c r="J251" s="56" t="s">
        <v>252</v>
      </c>
      <c r="K251" s="56" t="s">
        <v>3012</v>
      </c>
      <c r="L251" s="56">
        <v>2313576320</v>
      </c>
      <c r="M251" s="56" t="s">
        <v>3013</v>
      </c>
      <c r="N251" s="56">
        <v>40</v>
      </c>
      <c r="O251" s="56"/>
      <c r="P251" s="56">
        <v>900</v>
      </c>
      <c r="Q251" s="56">
        <v>250</v>
      </c>
      <c r="R251" s="56"/>
      <c r="S251" s="56"/>
      <c r="T251" s="56"/>
      <c r="U251" s="56"/>
      <c r="V251" s="56"/>
      <c r="W251" s="56"/>
      <c r="X251" s="57">
        <f t="shared" si="19"/>
        <v>1150</v>
      </c>
      <c r="Y251" s="27">
        <v>4000</v>
      </c>
      <c r="Z251" s="57">
        <f t="shared" si="20"/>
        <v>5150</v>
      </c>
      <c r="AA251" s="56"/>
      <c r="AB251" s="157" t="s">
        <v>3014</v>
      </c>
      <c r="AC251" s="101">
        <v>45988</v>
      </c>
      <c r="AD251" s="56"/>
      <c r="AE251" s="56"/>
      <c r="AF251" s="56"/>
      <c r="AG251" s="56"/>
      <c r="AH251" s="56"/>
      <c r="AI251" s="56">
        <v>350</v>
      </c>
      <c r="AJ251" s="56"/>
      <c r="AK251" s="56"/>
      <c r="AL251" s="56">
        <v>100</v>
      </c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45987</v>
      </c>
      <c r="B252" s="49" t="s">
        <v>1900</v>
      </c>
      <c r="C252" s="27" t="s">
        <v>78</v>
      </c>
      <c r="D252" s="27" t="s">
        <v>41</v>
      </c>
      <c r="E252" s="50" t="s">
        <v>55</v>
      </c>
      <c r="F252" s="51" t="str">
        <f>IFERROR(VLOOKUP(E252,#REF!,2,0),"-")</f>
        <v>-</v>
      </c>
      <c r="G252" s="50" t="s">
        <v>35</v>
      </c>
      <c r="H252" s="56" t="s">
        <v>98</v>
      </c>
      <c r="I252" s="56" t="s">
        <v>2592</v>
      </c>
      <c r="J252" s="56" t="s">
        <v>3003</v>
      </c>
      <c r="K252" s="56" t="s">
        <v>3004</v>
      </c>
      <c r="L252" s="56" t="s">
        <v>3005</v>
      </c>
      <c r="M252" s="56" t="s">
        <v>3015</v>
      </c>
      <c r="N252" s="56">
        <v>40</v>
      </c>
      <c r="O252" s="56"/>
      <c r="P252" s="56"/>
      <c r="Q252" s="56"/>
      <c r="R252" s="56"/>
      <c r="S252" s="56"/>
      <c r="T252" s="56">
        <v>100</v>
      </c>
      <c r="U252" s="56"/>
      <c r="V252" s="56"/>
      <c r="W252" s="56"/>
      <c r="X252" s="57">
        <f t="shared" si="19"/>
        <v>100</v>
      </c>
      <c r="Y252" s="27">
        <v>4700</v>
      </c>
      <c r="Z252" s="57">
        <f t="shared" si="20"/>
        <v>4800</v>
      </c>
      <c r="AA252" s="56"/>
      <c r="AB252" s="14" t="s">
        <v>3007</v>
      </c>
      <c r="AC252" s="101">
        <v>45990</v>
      </c>
      <c r="AD252" s="56"/>
      <c r="AE252" s="56"/>
      <c r="AF252" s="56"/>
      <c r="AG252" s="56"/>
      <c r="AH252" s="56"/>
      <c r="AI252" s="56">
        <v>350</v>
      </c>
      <c r="AJ252" s="56"/>
      <c r="AK252" s="56"/>
      <c r="AL252" s="56">
        <v>100</v>
      </c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45987</v>
      </c>
      <c r="B253" s="49" t="s">
        <v>1900</v>
      </c>
      <c r="C253" s="27" t="s">
        <v>79</v>
      </c>
      <c r="D253" s="27" t="s">
        <v>41</v>
      </c>
      <c r="E253" s="50" t="s">
        <v>53</v>
      </c>
      <c r="F253" s="51" t="str">
        <f>IFERROR(VLOOKUP(E253,#REF!,2,0),"-")</f>
        <v>-</v>
      </c>
      <c r="G253" s="50" t="s">
        <v>35</v>
      </c>
      <c r="H253" s="56" t="s">
        <v>98</v>
      </c>
      <c r="I253" s="56" t="s">
        <v>2592</v>
      </c>
      <c r="J253" s="56" t="s">
        <v>3003</v>
      </c>
      <c r="K253" s="56" t="s">
        <v>3004</v>
      </c>
      <c r="L253" s="56" t="s">
        <v>3005</v>
      </c>
      <c r="M253" s="56" t="s">
        <v>3016</v>
      </c>
      <c r="N253" s="56">
        <v>40</v>
      </c>
      <c r="O253" s="56"/>
      <c r="P253" s="56"/>
      <c r="Q253" s="56"/>
      <c r="R253" s="56"/>
      <c r="S253" s="56"/>
      <c r="T253" s="56">
        <v>100</v>
      </c>
      <c r="U253" s="56"/>
      <c r="V253" s="56"/>
      <c r="W253" s="56"/>
      <c r="X253" s="57">
        <f t="shared" si="19"/>
        <v>100</v>
      </c>
      <c r="Y253" s="27">
        <v>4700</v>
      </c>
      <c r="Z253" s="57">
        <f t="shared" si="20"/>
        <v>4800</v>
      </c>
      <c r="AA253" s="56"/>
      <c r="AB253" s="14" t="s">
        <v>3007</v>
      </c>
      <c r="AC253" s="101">
        <v>45990</v>
      </c>
      <c r="AD253" s="56"/>
      <c r="AE253" s="56"/>
      <c r="AF253" s="56"/>
      <c r="AG253" s="56"/>
      <c r="AH253" s="56"/>
      <c r="AI253" s="56">
        <v>350</v>
      </c>
      <c r="AJ253" s="56"/>
      <c r="AK253" s="56"/>
      <c r="AL253" s="56">
        <v>100</v>
      </c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45987</v>
      </c>
      <c r="B254" s="49" t="s">
        <v>42</v>
      </c>
      <c r="C254" s="27" t="s">
        <v>80</v>
      </c>
      <c r="D254" s="27" t="s">
        <v>41</v>
      </c>
      <c r="E254" s="50" t="s">
        <v>258</v>
      </c>
      <c r="F254" s="51" t="str">
        <f>IFERROR(VLOOKUP(E254,#REF!,2,0),"-")</f>
        <v>-</v>
      </c>
      <c r="G254" s="50" t="s">
        <v>35</v>
      </c>
      <c r="H254" s="56" t="s">
        <v>252</v>
      </c>
      <c r="I254" s="56" t="s">
        <v>1830</v>
      </c>
      <c r="J254" s="56"/>
      <c r="K254" s="56">
        <v>1832</v>
      </c>
      <c r="L254" s="56" t="s">
        <v>3017</v>
      </c>
      <c r="M254" s="56" t="s">
        <v>3018</v>
      </c>
      <c r="N254" s="56">
        <v>40</v>
      </c>
      <c r="O254" s="56"/>
      <c r="P254" s="56">
        <v>1300</v>
      </c>
      <c r="Q254" s="56">
        <v>250</v>
      </c>
      <c r="R254" s="56"/>
      <c r="S254" s="56"/>
      <c r="T254" s="56">
        <v>100</v>
      </c>
      <c r="U254" s="56"/>
      <c r="V254" s="56"/>
      <c r="W254" s="56"/>
      <c r="X254" s="57">
        <f t="shared" si="19"/>
        <v>1650</v>
      </c>
      <c r="Y254" s="27">
        <v>4310</v>
      </c>
      <c r="Z254" s="57">
        <f t="shared" si="20"/>
        <v>5960</v>
      </c>
      <c r="AA254" s="56"/>
      <c r="AB254" s="154" t="s">
        <v>3002</v>
      </c>
      <c r="AC254" s="101">
        <v>45989</v>
      </c>
      <c r="AD254" s="56"/>
      <c r="AE254" s="56"/>
      <c r="AF254" s="56"/>
      <c r="AG254" s="56"/>
      <c r="AH254" s="56"/>
      <c r="AI254" s="56">
        <v>350</v>
      </c>
      <c r="AJ254" s="56"/>
      <c r="AK254" s="56"/>
      <c r="AL254" s="56">
        <v>100</v>
      </c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45987</v>
      </c>
      <c r="B255" s="49" t="s">
        <v>1900</v>
      </c>
      <c r="C255" s="27" t="s">
        <v>80</v>
      </c>
      <c r="D255" s="27" t="s">
        <v>41</v>
      </c>
      <c r="E255" s="50" t="s">
        <v>258</v>
      </c>
      <c r="F255" s="51" t="str">
        <f>IFERROR(VLOOKUP(E255,#REF!,2,0),"-")</f>
        <v>-</v>
      </c>
      <c r="G255" s="50" t="s">
        <v>35</v>
      </c>
      <c r="H255" s="56" t="s">
        <v>98</v>
      </c>
      <c r="I255" s="56" t="s">
        <v>2592</v>
      </c>
      <c r="J255" s="56" t="s">
        <v>3003</v>
      </c>
      <c r="K255" s="56" t="s">
        <v>3004</v>
      </c>
      <c r="L255" s="56" t="s">
        <v>3005</v>
      </c>
      <c r="M255" s="56" t="s">
        <v>3019</v>
      </c>
      <c r="N255" s="56">
        <v>40</v>
      </c>
      <c r="O255" s="56"/>
      <c r="P255" s="56"/>
      <c r="Q255" s="56"/>
      <c r="R255" s="56"/>
      <c r="S255" s="56"/>
      <c r="T255" s="56">
        <v>100</v>
      </c>
      <c r="U255" s="56"/>
      <c r="V255" s="56"/>
      <c r="W255" s="56"/>
      <c r="X255" s="57">
        <f t="shared" si="19"/>
        <v>100</v>
      </c>
      <c r="Y255" s="27">
        <v>4700</v>
      </c>
      <c r="Z255" s="57">
        <f t="shared" si="20"/>
        <v>4800</v>
      </c>
      <c r="AA255" s="56"/>
      <c r="AB255" s="14" t="s">
        <v>3007</v>
      </c>
      <c r="AC255" s="101">
        <v>45990</v>
      </c>
      <c r="AD255" s="56"/>
      <c r="AE255" s="56"/>
      <c r="AF255" s="56"/>
      <c r="AG255" s="56"/>
      <c r="AH255" s="56"/>
      <c r="AI255" s="56">
        <v>350</v>
      </c>
      <c r="AJ255" s="56"/>
      <c r="AK255" s="56"/>
      <c r="AL255" s="56">
        <v>100</v>
      </c>
      <c r="AM255" s="56"/>
      <c r="AN255" s="56"/>
      <c r="AO255" s="56"/>
      <c r="AP255" s="59"/>
      <c r="AQ255" s="60"/>
      <c r="AR255" s="59"/>
      <c r="AS255" s="59"/>
    </row>
    <row r="256" spans="1:45" ht="18.75" customHeight="1">
      <c r="A256" s="15">
        <v>45987</v>
      </c>
      <c r="B256" s="49" t="s">
        <v>1900</v>
      </c>
      <c r="C256" s="27" t="s">
        <v>81</v>
      </c>
      <c r="D256" s="27" t="s">
        <v>41</v>
      </c>
      <c r="E256" s="50" t="s">
        <v>74</v>
      </c>
      <c r="F256" s="51" t="str">
        <f>IFERROR(VLOOKUP(E256,#REF!,2,0),"-")</f>
        <v>-</v>
      </c>
      <c r="G256" s="50" t="s">
        <v>35</v>
      </c>
      <c r="H256" s="56" t="s">
        <v>98</v>
      </c>
      <c r="I256" s="56" t="s">
        <v>2592</v>
      </c>
      <c r="J256" s="56" t="s">
        <v>3003</v>
      </c>
      <c r="K256" s="56" t="s">
        <v>3004</v>
      </c>
      <c r="L256" s="56" t="s">
        <v>3005</v>
      </c>
      <c r="M256" s="56" t="s">
        <v>3020</v>
      </c>
      <c r="N256" s="56">
        <v>40</v>
      </c>
      <c r="O256" s="56"/>
      <c r="P256" s="56"/>
      <c r="Q256" s="56"/>
      <c r="R256" s="56"/>
      <c r="S256" s="56"/>
      <c r="T256" s="56">
        <v>100</v>
      </c>
      <c r="U256" s="56"/>
      <c r="V256" s="56"/>
      <c r="W256" s="56"/>
      <c r="X256" s="57">
        <f t="shared" si="19"/>
        <v>100</v>
      </c>
      <c r="Y256" s="27">
        <v>4700</v>
      </c>
      <c r="Z256" s="57">
        <f t="shared" si="20"/>
        <v>4800</v>
      </c>
      <c r="AA256" s="56"/>
      <c r="AB256" s="14" t="s">
        <v>3007</v>
      </c>
      <c r="AC256" s="101">
        <v>45990</v>
      </c>
      <c r="AD256" s="56"/>
      <c r="AE256" s="56"/>
      <c r="AF256" s="56"/>
      <c r="AG256" s="56"/>
      <c r="AH256" s="56"/>
      <c r="AI256" s="56">
        <v>350</v>
      </c>
      <c r="AJ256" s="56"/>
      <c r="AK256" s="56"/>
      <c r="AL256" s="56">
        <v>100</v>
      </c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15">
        <v>45987</v>
      </c>
      <c r="B257" s="49" t="s">
        <v>70</v>
      </c>
      <c r="C257" s="27" t="s">
        <v>256</v>
      </c>
      <c r="D257" s="27" t="s">
        <v>41</v>
      </c>
      <c r="E257" s="50" t="s">
        <v>266</v>
      </c>
      <c r="F257" s="51" t="str">
        <f>IFERROR(VLOOKUP(E257,#REF!,2,0),"-")</f>
        <v>-</v>
      </c>
      <c r="G257" s="50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7">
        <f t="shared" si="19"/>
        <v>0</v>
      </c>
      <c r="Y257" s="27"/>
      <c r="Z257" s="57">
        <f t="shared" si="20"/>
        <v>0</v>
      </c>
      <c r="AA257" s="56"/>
      <c r="AB257" s="9"/>
      <c r="AC257" s="101"/>
      <c r="AD257" s="56"/>
      <c r="AE257" s="56"/>
      <c r="AF257" s="56"/>
      <c r="AG257" s="56"/>
      <c r="AH257" s="56"/>
      <c r="AI257" s="56"/>
      <c r="AJ257" s="56"/>
      <c r="AK257" s="56"/>
      <c r="AL257" s="135">
        <v>-500</v>
      </c>
      <c r="AM257" s="56"/>
      <c r="AN257" s="56"/>
      <c r="AO257" s="56"/>
      <c r="AP257" s="59"/>
      <c r="AQ257" s="60"/>
      <c r="AR257" s="59"/>
      <c r="AS257" s="59"/>
    </row>
    <row r="258" spans="1:45" ht="18.75" customHeight="1">
      <c r="A258" s="15">
        <v>45987</v>
      </c>
      <c r="B258" s="49" t="s">
        <v>1948</v>
      </c>
      <c r="C258" s="150" t="s">
        <v>259</v>
      </c>
      <c r="D258" s="27" t="s">
        <v>41</v>
      </c>
      <c r="E258" s="50" t="s">
        <v>219</v>
      </c>
      <c r="F258" s="51" t="str">
        <f>IFERROR(VLOOKUP(E258,#REF!,2,0),"-")</f>
        <v>-</v>
      </c>
      <c r="G258" s="50" t="s">
        <v>29</v>
      </c>
      <c r="H258" s="56" t="s">
        <v>115</v>
      </c>
      <c r="I258" s="56" t="s">
        <v>1818</v>
      </c>
      <c r="J258" s="56" t="s">
        <v>252</v>
      </c>
      <c r="K258" s="56" t="s">
        <v>3012</v>
      </c>
      <c r="L258" s="56">
        <v>2313576320</v>
      </c>
      <c r="M258" s="56" t="s">
        <v>3021</v>
      </c>
      <c r="N258" s="56">
        <v>40</v>
      </c>
      <c r="O258" s="56"/>
      <c r="P258" s="56">
        <v>900</v>
      </c>
      <c r="Q258" s="56">
        <v>250</v>
      </c>
      <c r="R258" s="56"/>
      <c r="S258" s="56"/>
      <c r="T258" s="56">
        <v>130</v>
      </c>
      <c r="U258" s="56"/>
      <c r="V258" s="56"/>
      <c r="W258" s="56"/>
      <c r="X258" s="57">
        <f t="shared" si="19"/>
        <v>1280</v>
      </c>
      <c r="Y258" s="27">
        <v>4000</v>
      </c>
      <c r="Z258" s="57">
        <f t="shared" si="20"/>
        <v>5280</v>
      </c>
      <c r="AA258" s="56"/>
      <c r="AB258" s="157" t="s">
        <v>3014</v>
      </c>
      <c r="AC258" s="101">
        <v>45988</v>
      </c>
      <c r="AD258" s="56"/>
      <c r="AE258" s="56"/>
      <c r="AF258" s="56"/>
      <c r="AG258" s="56"/>
      <c r="AH258" s="56"/>
      <c r="AI258" s="56">
        <v>350</v>
      </c>
      <c r="AJ258" s="56"/>
      <c r="AK258" s="56"/>
      <c r="AL258" s="56">
        <v>100</v>
      </c>
      <c r="AM258" s="56"/>
      <c r="AN258" s="56"/>
      <c r="AO258" s="56"/>
      <c r="AP258" s="59"/>
      <c r="AQ258" s="60"/>
      <c r="AR258" s="59"/>
      <c r="AS258" s="59"/>
    </row>
    <row r="259" spans="1:45" ht="18.75" customHeight="1">
      <c r="A259" s="15">
        <v>45987</v>
      </c>
      <c r="B259" s="49" t="s">
        <v>70</v>
      </c>
      <c r="C259" s="27" t="s">
        <v>282</v>
      </c>
      <c r="D259" s="27" t="s">
        <v>41</v>
      </c>
      <c r="E259" s="50" t="s">
        <v>1926</v>
      </c>
      <c r="F259" s="51" t="str">
        <f>IFERROR(VLOOKUP(E259,#REF!,2,0),"-")</f>
        <v>-</v>
      </c>
      <c r="G259" s="50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si="19"/>
        <v>0</v>
      </c>
      <c r="Y259" s="27"/>
      <c r="Z259" s="57">
        <f t="shared" si="20"/>
        <v>0</v>
      </c>
      <c r="AA259" s="56"/>
      <c r="AB259" s="9"/>
      <c r="AC259" s="105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45987</v>
      </c>
      <c r="B260" s="49" t="s">
        <v>1900</v>
      </c>
      <c r="C260" s="27" t="s">
        <v>1915</v>
      </c>
      <c r="D260" s="27" t="s">
        <v>41</v>
      </c>
      <c r="E260" s="50" t="s">
        <v>1916</v>
      </c>
      <c r="F260" s="51" t="str">
        <f>IFERROR(VLOOKUP(E260,#REF!,2,0),"-")</f>
        <v>-</v>
      </c>
      <c r="G260" s="50" t="s">
        <v>35</v>
      </c>
      <c r="H260" s="56" t="s">
        <v>98</v>
      </c>
      <c r="I260" s="56" t="s">
        <v>2592</v>
      </c>
      <c r="J260" s="56" t="s">
        <v>3003</v>
      </c>
      <c r="K260" s="56" t="s">
        <v>3004</v>
      </c>
      <c r="L260" s="56" t="s">
        <v>3005</v>
      </c>
      <c r="M260" s="56" t="s">
        <v>3022</v>
      </c>
      <c r="N260" s="56">
        <v>40</v>
      </c>
      <c r="O260" s="56"/>
      <c r="P260" s="56"/>
      <c r="Q260" s="56"/>
      <c r="R260" s="56"/>
      <c r="S260" s="56"/>
      <c r="T260" s="56">
        <v>100</v>
      </c>
      <c r="U260" s="56"/>
      <c r="V260" s="56"/>
      <c r="W260" s="56"/>
      <c r="X260" s="57">
        <f t="shared" si="19"/>
        <v>100</v>
      </c>
      <c r="Y260" s="27">
        <v>4700</v>
      </c>
      <c r="Z260" s="57">
        <f t="shared" si="20"/>
        <v>4800</v>
      </c>
      <c r="AA260" s="56"/>
      <c r="AB260" s="14" t="s">
        <v>3007</v>
      </c>
      <c r="AC260" s="101">
        <v>45990</v>
      </c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80">
        <v>45987</v>
      </c>
      <c r="B261" s="81" t="s">
        <v>1948</v>
      </c>
      <c r="C261" s="82" t="s">
        <v>1915</v>
      </c>
      <c r="D261" s="82" t="s">
        <v>41</v>
      </c>
      <c r="E261" s="83" t="s">
        <v>1916</v>
      </c>
      <c r="F261" s="84" t="str">
        <f>IFERROR(VLOOKUP(E261,#REF!,2,0),"-")</f>
        <v>-</v>
      </c>
      <c r="G261" s="83" t="s">
        <v>35</v>
      </c>
      <c r="H261" s="85" t="s">
        <v>95</v>
      </c>
      <c r="I261" s="85" t="s">
        <v>2160</v>
      </c>
      <c r="J261" s="85">
        <v>99</v>
      </c>
      <c r="K261" s="85" t="s">
        <v>3023</v>
      </c>
      <c r="L261" s="85" t="s">
        <v>3024</v>
      </c>
      <c r="M261" s="85" t="s">
        <v>3025</v>
      </c>
      <c r="N261" s="85">
        <v>40</v>
      </c>
      <c r="O261" s="85"/>
      <c r="P261" s="85">
        <v>1177</v>
      </c>
      <c r="Q261" s="85">
        <v>250</v>
      </c>
      <c r="R261" s="85"/>
      <c r="S261" s="85"/>
      <c r="T261" s="85">
        <v>100</v>
      </c>
      <c r="U261" s="85"/>
      <c r="V261" s="85"/>
      <c r="W261" s="85">
        <v>33</v>
      </c>
      <c r="X261" s="57">
        <f t="shared" si="19"/>
        <v>1494</v>
      </c>
      <c r="Y261" s="82">
        <v>3900</v>
      </c>
      <c r="Z261" s="57">
        <f t="shared" si="20"/>
        <v>5394</v>
      </c>
      <c r="AA261" s="85"/>
      <c r="AB261" s="158" t="s">
        <v>3026</v>
      </c>
      <c r="AC261" s="123">
        <v>45988</v>
      </c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139"/>
      <c r="AP261" s="87"/>
      <c r="AQ261" s="88"/>
      <c r="AR261" s="87"/>
      <c r="AS261" s="87"/>
    </row>
    <row r="262" spans="1:45" ht="18.75" customHeight="1">
      <c r="A262" s="15">
        <v>45988</v>
      </c>
      <c r="B262" s="49" t="s">
        <v>155</v>
      </c>
      <c r="C262" s="27" t="s">
        <v>22</v>
      </c>
      <c r="D262" s="27" t="s">
        <v>23</v>
      </c>
      <c r="E262" s="50" t="s">
        <v>207</v>
      </c>
      <c r="F262" s="51" t="str">
        <f>IFERROR(VLOOKUP(E262,#REF!,2,0),"-")</f>
        <v>-</v>
      </c>
      <c r="G262" s="50" t="s">
        <v>35</v>
      </c>
      <c r="H262" s="56" t="s">
        <v>106</v>
      </c>
      <c r="I262" s="56" t="s">
        <v>2514</v>
      </c>
      <c r="J262" s="56" t="s">
        <v>177</v>
      </c>
      <c r="K262" s="56"/>
      <c r="L262" s="56" t="s">
        <v>3027</v>
      </c>
      <c r="M262" s="56" t="s">
        <v>3028</v>
      </c>
      <c r="N262" s="56">
        <v>40</v>
      </c>
      <c r="O262" s="56"/>
      <c r="P262" s="56">
        <v>1498</v>
      </c>
      <c r="Q262" s="56">
        <v>250</v>
      </c>
      <c r="R262" s="56"/>
      <c r="S262" s="56"/>
      <c r="T262" s="56"/>
      <c r="U262" s="56"/>
      <c r="V262" s="56"/>
      <c r="W262" s="56"/>
      <c r="X262" s="57">
        <f t="shared" si="19"/>
        <v>1748</v>
      </c>
      <c r="Y262" s="27">
        <v>4000</v>
      </c>
      <c r="Z262" s="57">
        <f t="shared" si="20"/>
        <v>5748</v>
      </c>
      <c r="AA262" s="56"/>
      <c r="AB262" s="105"/>
      <c r="AC262" s="101"/>
      <c r="AD262" s="56"/>
      <c r="AE262" s="56"/>
      <c r="AF262" s="56"/>
      <c r="AG262" s="56"/>
      <c r="AH262" s="56"/>
      <c r="AI262" s="56">
        <v>350</v>
      </c>
      <c r="AJ262" s="56"/>
      <c r="AK262" s="56"/>
      <c r="AL262" s="56">
        <v>100</v>
      </c>
      <c r="AM262" s="56"/>
      <c r="AN262" s="56"/>
      <c r="AO262" s="56"/>
      <c r="AP262" s="59"/>
      <c r="AQ262" s="60"/>
      <c r="AR262" s="59"/>
      <c r="AS262" s="59"/>
    </row>
    <row r="263" spans="1:45" ht="18.75" customHeight="1">
      <c r="A263" s="15">
        <v>45988</v>
      </c>
      <c r="B263" s="49" t="s">
        <v>155</v>
      </c>
      <c r="C263" s="27" t="s">
        <v>28</v>
      </c>
      <c r="D263" s="27" t="s">
        <v>23</v>
      </c>
      <c r="E263" s="50" t="s">
        <v>261</v>
      </c>
      <c r="F263" s="51" t="str">
        <f>IFERROR(VLOOKUP(E263,#REF!,2,0),"-")</f>
        <v>-</v>
      </c>
      <c r="G263" s="50" t="s">
        <v>35</v>
      </c>
      <c r="H263" s="56" t="s">
        <v>95</v>
      </c>
      <c r="I263" s="56" t="s">
        <v>2514</v>
      </c>
      <c r="J263" s="56">
        <v>99</v>
      </c>
      <c r="K263" s="56"/>
      <c r="L263" s="56" t="s">
        <v>3029</v>
      </c>
      <c r="M263" s="56" t="s">
        <v>3030</v>
      </c>
      <c r="N263" s="56">
        <v>40</v>
      </c>
      <c r="O263" s="56"/>
      <c r="P263" s="56">
        <v>1177</v>
      </c>
      <c r="Q263" s="56">
        <v>250</v>
      </c>
      <c r="R263" s="56"/>
      <c r="S263" s="56"/>
      <c r="T263" s="56">
        <v>100</v>
      </c>
      <c r="U263" s="56"/>
      <c r="V263" s="56"/>
      <c r="W263" s="56"/>
      <c r="X263" s="57">
        <f t="shared" si="19"/>
        <v>1527</v>
      </c>
      <c r="Y263" s="27">
        <v>4000</v>
      </c>
      <c r="Z263" s="57">
        <f t="shared" si="20"/>
        <v>5527</v>
      </c>
      <c r="AA263" s="56"/>
      <c r="AB263" s="105"/>
      <c r="AC263" s="101"/>
      <c r="AD263" s="56"/>
      <c r="AE263" s="56"/>
      <c r="AF263" s="56"/>
      <c r="AG263" s="56"/>
      <c r="AH263" s="56"/>
      <c r="AI263" s="56">
        <v>350</v>
      </c>
      <c r="AJ263" s="56"/>
      <c r="AK263" s="56"/>
      <c r="AL263" s="56">
        <v>100</v>
      </c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45988</v>
      </c>
      <c r="B264" s="49" t="s">
        <v>30</v>
      </c>
      <c r="C264" s="27" t="s">
        <v>31</v>
      </c>
      <c r="D264" s="27" t="s">
        <v>23</v>
      </c>
      <c r="E264" s="50" t="s">
        <v>32</v>
      </c>
      <c r="F264" s="51" t="str">
        <f>IFERROR(VLOOKUP(E264,#REF!,2,0),"-")</f>
        <v>-</v>
      </c>
      <c r="G264" s="50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7">
        <f t="shared" si="19"/>
        <v>0</v>
      </c>
      <c r="Y264" s="27"/>
      <c r="Z264" s="57">
        <f t="shared" si="20"/>
        <v>0</v>
      </c>
      <c r="AA264" s="56"/>
      <c r="AB264" s="148"/>
      <c r="AC264" s="101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45988</v>
      </c>
      <c r="B265" s="49" t="s">
        <v>1948</v>
      </c>
      <c r="C265" s="27" t="s">
        <v>33</v>
      </c>
      <c r="D265" s="27" t="s">
        <v>23</v>
      </c>
      <c r="E265" s="50" t="s">
        <v>2690</v>
      </c>
      <c r="F265" s="51" t="str">
        <f>IFERROR(VLOOKUP(E265,#REF!,2,0),"-")</f>
        <v>-</v>
      </c>
      <c r="G265" s="50" t="s">
        <v>29</v>
      </c>
      <c r="H265" s="56" t="s">
        <v>153</v>
      </c>
      <c r="I265" s="56" t="s">
        <v>2654</v>
      </c>
      <c r="J265" s="56" t="s">
        <v>111</v>
      </c>
      <c r="K265" s="56" t="s">
        <v>3031</v>
      </c>
      <c r="L265" s="56" t="s">
        <v>3032</v>
      </c>
      <c r="M265" s="56" t="s">
        <v>3033</v>
      </c>
      <c r="N265" s="56">
        <v>40</v>
      </c>
      <c r="O265" s="56"/>
      <c r="P265" s="56">
        <v>1070</v>
      </c>
      <c r="Q265" s="56">
        <v>267.5</v>
      </c>
      <c r="R265" s="56"/>
      <c r="S265" s="56"/>
      <c r="T265" s="56">
        <v>130</v>
      </c>
      <c r="U265" s="56"/>
      <c r="V265" s="56"/>
      <c r="W265" s="56"/>
      <c r="X265" s="57">
        <f t="shared" si="19"/>
        <v>1467.5</v>
      </c>
      <c r="Y265" s="27">
        <v>3800</v>
      </c>
      <c r="Z265" s="57">
        <f t="shared" si="20"/>
        <v>5267.5</v>
      </c>
      <c r="AA265" s="56"/>
      <c r="AB265" s="10" t="s">
        <v>3034</v>
      </c>
      <c r="AC265" s="108">
        <v>45993</v>
      </c>
      <c r="AD265" s="56"/>
      <c r="AE265" s="56"/>
      <c r="AF265" s="56"/>
      <c r="AG265" s="56"/>
      <c r="AH265" s="56"/>
      <c r="AI265" s="56">
        <v>350</v>
      </c>
      <c r="AJ265" s="56"/>
      <c r="AK265" s="56"/>
      <c r="AL265" s="56">
        <v>100</v>
      </c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45988</v>
      </c>
      <c r="B266" s="49" t="s">
        <v>155</v>
      </c>
      <c r="C266" s="27" t="s">
        <v>34</v>
      </c>
      <c r="D266" s="27" t="s">
        <v>23</v>
      </c>
      <c r="E266" s="50" t="s">
        <v>75</v>
      </c>
      <c r="F266" s="51" t="str">
        <f>IFERROR(VLOOKUP(E266,#REF!,2,0),"-")</f>
        <v>-</v>
      </c>
      <c r="G266" s="50" t="s">
        <v>35</v>
      </c>
      <c r="H266" s="56" t="s">
        <v>95</v>
      </c>
      <c r="I266" s="56" t="s">
        <v>2514</v>
      </c>
      <c r="J266" s="56">
        <v>99</v>
      </c>
      <c r="K266" s="56"/>
      <c r="L266" s="56" t="s">
        <v>3035</v>
      </c>
      <c r="M266" s="56" t="s">
        <v>3036</v>
      </c>
      <c r="N266" s="56">
        <v>20</v>
      </c>
      <c r="O266" s="56"/>
      <c r="P266" s="56">
        <v>838.5</v>
      </c>
      <c r="Q266" s="56"/>
      <c r="R266" s="56"/>
      <c r="S266" s="56"/>
      <c r="T266" s="56">
        <v>100</v>
      </c>
      <c r="U266" s="56"/>
      <c r="V266" s="56"/>
      <c r="W266" s="56"/>
      <c r="X266" s="57">
        <f t="shared" si="19"/>
        <v>938.5</v>
      </c>
      <c r="Y266" s="27">
        <v>4000</v>
      </c>
      <c r="Z266" s="57">
        <f t="shared" si="20"/>
        <v>4938.5</v>
      </c>
      <c r="AA266" s="56"/>
      <c r="AB266" s="9"/>
      <c r="AC266" s="108"/>
      <c r="AD266" s="56"/>
      <c r="AE266" s="56"/>
      <c r="AF266" s="56"/>
      <c r="AG266" s="56"/>
      <c r="AH266" s="56"/>
      <c r="AI266" s="56">
        <v>350</v>
      </c>
      <c r="AJ266" s="56"/>
      <c r="AK266" s="56"/>
      <c r="AL266" s="56">
        <v>100</v>
      </c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45988</v>
      </c>
      <c r="B267" s="49" t="s">
        <v>211</v>
      </c>
      <c r="C267" s="27" t="s">
        <v>36</v>
      </c>
      <c r="D267" s="27" t="s">
        <v>23</v>
      </c>
      <c r="E267" s="50" t="s">
        <v>37</v>
      </c>
      <c r="F267" s="51" t="str">
        <f>IFERROR(VLOOKUP(E267,#REF!,2,0),"-")</f>
        <v>-</v>
      </c>
      <c r="G267" s="50" t="s">
        <v>35</v>
      </c>
      <c r="H267" s="56" t="s">
        <v>95</v>
      </c>
      <c r="I267" s="56" t="s">
        <v>2000</v>
      </c>
      <c r="J267" s="56" t="s">
        <v>172</v>
      </c>
      <c r="K267" s="56"/>
      <c r="L267" s="56" t="s">
        <v>3037</v>
      </c>
      <c r="M267" s="56" t="s">
        <v>3038</v>
      </c>
      <c r="N267" s="56">
        <v>40</v>
      </c>
      <c r="O267" s="56"/>
      <c r="P267" s="56">
        <v>1284</v>
      </c>
      <c r="Q267" s="56">
        <v>270</v>
      </c>
      <c r="R267" s="56"/>
      <c r="S267" s="56"/>
      <c r="T267" s="56">
        <v>100</v>
      </c>
      <c r="U267" s="56"/>
      <c r="V267" s="56"/>
      <c r="W267" s="56">
        <v>36</v>
      </c>
      <c r="X267" s="57">
        <f t="shared" si="19"/>
        <v>1618</v>
      </c>
      <c r="Y267" s="27">
        <v>2000</v>
      </c>
      <c r="Z267" s="57">
        <f t="shared" si="20"/>
        <v>3618</v>
      </c>
      <c r="AA267" s="56"/>
      <c r="AB267" s="148"/>
      <c r="AC267" s="101"/>
      <c r="AD267" s="56"/>
      <c r="AE267" s="56"/>
      <c r="AF267" s="56"/>
      <c r="AG267" s="56"/>
      <c r="AH267" s="56"/>
      <c r="AI267" s="56">
        <v>200</v>
      </c>
      <c r="AJ267" s="56"/>
      <c r="AK267" s="56"/>
      <c r="AL267" s="56">
        <v>100</v>
      </c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45988</v>
      </c>
      <c r="B268" s="49" t="s">
        <v>211</v>
      </c>
      <c r="C268" s="27" t="s">
        <v>36</v>
      </c>
      <c r="D268" s="27" t="s">
        <v>23</v>
      </c>
      <c r="E268" s="50" t="s">
        <v>37</v>
      </c>
      <c r="F268" s="51" t="str">
        <f>IFERROR(VLOOKUP(E268,#REF!,2,0),"-")</f>
        <v>-</v>
      </c>
      <c r="G268" s="50" t="s">
        <v>35</v>
      </c>
      <c r="H268" s="56" t="s">
        <v>95</v>
      </c>
      <c r="I268" s="56" t="s">
        <v>2000</v>
      </c>
      <c r="J268" s="56" t="s">
        <v>172</v>
      </c>
      <c r="K268" s="56"/>
      <c r="L268" s="56" t="s">
        <v>3039</v>
      </c>
      <c r="M268" s="56" t="s">
        <v>3040</v>
      </c>
      <c r="N268" s="56">
        <v>40</v>
      </c>
      <c r="O268" s="56"/>
      <c r="P268" s="56">
        <v>1284</v>
      </c>
      <c r="Q268" s="56">
        <v>270</v>
      </c>
      <c r="R268" s="56"/>
      <c r="S268" s="56"/>
      <c r="T268" s="56"/>
      <c r="U268" s="56"/>
      <c r="V268" s="56"/>
      <c r="W268" s="56">
        <v>36</v>
      </c>
      <c r="X268" s="57">
        <f t="shared" si="19"/>
        <v>1518</v>
      </c>
      <c r="Y268" s="27">
        <v>2000</v>
      </c>
      <c r="Z268" s="57">
        <f t="shared" si="20"/>
        <v>3518</v>
      </c>
      <c r="AA268" s="56"/>
      <c r="AB268" s="9"/>
      <c r="AC268" s="108"/>
      <c r="AD268" s="56"/>
      <c r="AE268" s="56"/>
      <c r="AF268" s="56"/>
      <c r="AG268" s="56"/>
      <c r="AH268" s="56"/>
      <c r="AI268" s="56">
        <v>200</v>
      </c>
      <c r="AJ268" s="56"/>
      <c r="AK268" s="56"/>
      <c r="AL268" s="56">
        <v>100</v>
      </c>
      <c r="AM268" s="56"/>
      <c r="AN268" s="56"/>
      <c r="AO268" s="56"/>
      <c r="AP268" s="59"/>
      <c r="AQ268" s="60"/>
      <c r="AR268" s="59"/>
      <c r="AS268" s="59"/>
    </row>
    <row r="269" spans="1:45" ht="18.75" customHeight="1">
      <c r="A269" s="15">
        <v>45988</v>
      </c>
      <c r="B269" s="49" t="s">
        <v>211</v>
      </c>
      <c r="C269" s="27" t="s">
        <v>39</v>
      </c>
      <c r="D269" s="27" t="s">
        <v>23</v>
      </c>
      <c r="E269" s="50" t="s">
        <v>151</v>
      </c>
      <c r="F269" s="51" t="str">
        <f>IFERROR(VLOOKUP(E269,#REF!,2,0),"-")</f>
        <v>-</v>
      </c>
      <c r="G269" s="50" t="s">
        <v>35</v>
      </c>
      <c r="H269" s="56" t="s">
        <v>95</v>
      </c>
      <c r="I269" s="56" t="s">
        <v>2000</v>
      </c>
      <c r="J269" s="56" t="s">
        <v>172</v>
      </c>
      <c r="K269" s="56"/>
      <c r="L269" s="56" t="s">
        <v>3037</v>
      </c>
      <c r="M269" s="56" t="s">
        <v>3041</v>
      </c>
      <c r="N269" s="56">
        <v>40</v>
      </c>
      <c r="O269" s="56"/>
      <c r="P269" s="56">
        <v>1070</v>
      </c>
      <c r="Q269" s="56">
        <v>270</v>
      </c>
      <c r="R269" s="56"/>
      <c r="S269" s="56"/>
      <c r="T269" s="56"/>
      <c r="U269" s="56"/>
      <c r="V269" s="56"/>
      <c r="W269" s="56">
        <v>36</v>
      </c>
      <c r="X269" s="57">
        <f t="shared" si="19"/>
        <v>1304</v>
      </c>
      <c r="Y269" s="27">
        <v>2000</v>
      </c>
      <c r="Z269" s="57">
        <f t="shared" si="20"/>
        <v>3304</v>
      </c>
      <c r="AA269" s="56"/>
      <c r="AB269" s="9"/>
      <c r="AC269" s="108"/>
      <c r="AD269" s="56"/>
      <c r="AE269" s="56"/>
      <c r="AF269" s="56"/>
      <c r="AG269" s="56"/>
      <c r="AH269" s="56"/>
      <c r="AI269" s="56">
        <v>200</v>
      </c>
      <c r="AJ269" s="56"/>
      <c r="AK269" s="56"/>
      <c r="AL269" s="56">
        <v>100</v>
      </c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45988</v>
      </c>
      <c r="B270" s="49" t="s">
        <v>211</v>
      </c>
      <c r="C270" s="27" t="s">
        <v>39</v>
      </c>
      <c r="D270" s="27" t="s">
        <v>23</v>
      </c>
      <c r="E270" s="50" t="s">
        <v>151</v>
      </c>
      <c r="F270" s="51" t="str">
        <f>IFERROR(VLOOKUP(E270,#REF!,2,0),"-")</f>
        <v>-</v>
      </c>
      <c r="G270" s="50" t="s">
        <v>35</v>
      </c>
      <c r="H270" s="56" t="s">
        <v>95</v>
      </c>
      <c r="I270" s="56" t="s">
        <v>2000</v>
      </c>
      <c r="J270" s="56" t="s">
        <v>172</v>
      </c>
      <c r="K270" s="56"/>
      <c r="L270" s="56" t="s">
        <v>3039</v>
      </c>
      <c r="M270" s="56" t="s">
        <v>3042</v>
      </c>
      <c r="N270" s="56">
        <v>40</v>
      </c>
      <c r="O270" s="56"/>
      <c r="P270" s="56">
        <v>1284</v>
      </c>
      <c r="Q270" s="56">
        <v>270</v>
      </c>
      <c r="R270" s="56"/>
      <c r="S270" s="56"/>
      <c r="T270" s="56"/>
      <c r="U270" s="56"/>
      <c r="V270" s="56"/>
      <c r="W270" s="56">
        <v>36</v>
      </c>
      <c r="X270" s="57">
        <f t="shared" si="19"/>
        <v>1518</v>
      </c>
      <c r="Y270" s="27">
        <v>2000</v>
      </c>
      <c r="Z270" s="57">
        <f t="shared" si="20"/>
        <v>3518</v>
      </c>
      <c r="AA270" s="56"/>
      <c r="AB270" s="148"/>
      <c r="AC270" s="101"/>
      <c r="AD270" s="56"/>
      <c r="AE270" s="56"/>
      <c r="AF270" s="56"/>
      <c r="AG270" s="56"/>
      <c r="AH270" s="56"/>
      <c r="AI270" s="56">
        <v>200</v>
      </c>
      <c r="AJ270" s="56"/>
      <c r="AK270" s="56"/>
      <c r="AL270" s="56">
        <v>100</v>
      </c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45988</v>
      </c>
      <c r="B271" s="49" t="s">
        <v>1948</v>
      </c>
      <c r="C271" s="27" t="s">
        <v>52</v>
      </c>
      <c r="D271" s="27" t="s">
        <v>41</v>
      </c>
      <c r="E271" s="50" t="s">
        <v>1876</v>
      </c>
      <c r="F271" s="51" t="str">
        <f>IFERROR(VLOOKUP(E271,#REF!,2,0),"-")</f>
        <v>-</v>
      </c>
      <c r="G271" s="50" t="s">
        <v>29</v>
      </c>
      <c r="H271" s="56" t="s">
        <v>112</v>
      </c>
      <c r="I271" s="56" t="s">
        <v>3043</v>
      </c>
      <c r="J271" s="56" t="s">
        <v>252</v>
      </c>
      <c r="K271" s="2" t="s">
        <v>3044</v>
      </c>
      <c r="L271" s="56" t="s">
        <v>3045</v>
      </c>
      <c r="M271" s="56" t="s">
        <v>3046</v>
      </c>
      <c r="N271" s="56">
        <v>20</v>
      </c>
      <c r="O271" s="56"/>
      <c r="P271" s="56">
        <v>428</v>
      </c>
      <c r="Q271" s="56">
        <v>220</v>
      </c>
      <c r="R271" s="56"/>
      <c r="S271" s="56"/>
      <c r="T271" s="56">
        <v>130</v>
      </c>
      <c r="U271" s="56"/>
      <c r="V271" s="56"/>
      <c r="W271" s="56"/>
      <c r="X271" s="57">
        <f t="shared" si="19"/>
        <v>778</v>
      </c>
      <c r="Y271" s="27">
        <v>4200</v>
      </c>
      <c r="Z271" s="57">
        <f t="shared" si="20"/>
        <v>4978</v>
      </c>
      <c r="AA271" s="56"/>
      <c r="AB271" s="10" t="s">
        <v>3047</v>
      </c>
      <c r="AC271" s="108">
        <v>45990</v>
      </c>
      <c r="AD271" s="56"/>
      <c r="AE271" s="56"/>
      <c r="AF271" s="56"/>
      <c r="AG271" s="56"/>
      <c r="AH271" s="56"/>
      <c r="AI271" s="56">
        <v>350</v>
      </c>
      <c r="AJ271" s="56"/>
      <c r="AK271" s="56"/>
      <c r="AL271" s="56">
        <v>100</v>
      </c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45988</v>
      </c>
      <c r="B272" s="49" t="s">
        <v>1948</v>
      </c>
      <c r="C272" s="27" t="s">
        <v>44</v>
      </c>
      <c r="D272" s="27" t="s">
        <v>41</v>
      </c>
      <c r="E272" s="50" t="s">
        <v>222</v>
      </c>
      <c r="F272" s="51" t="str">
        <f>IFERROR(VLOOKUP(E272,#REF!,2,0),"-")</f>
        <v>-</v>
      </c>
      <c r="G272" s="50" t="s">
        <v>35</v>
      </c>
      <c r="H272" s="56" t="s">
        <v>95</v>
      </c>
      <c r="I272" s="56" t="s">
        <v>2160</v>
      </c>
      <c r="J272" s="56">
        <v>99</v>
      </c>
      <c r="K272" s="56" t="s">
        <v>3048</v>
      </c>
      <c r="L272" s="56" t="s">
        <v>3049</v>
      </c>
      <c r="M272" s="56" t="s">
        <v>3050</v>
      </c>
      <c r="N272" s="56">
        <v>40</v>
      </c>
      <c r="O272" s="56"/>
      <c r="P272" s="56">
        <v>1177</v>
      </c>
      <c r="Q272" s="56">
        <v>250</v>
      </c>
      <c r="R272" s="56"/>
      <c r="S272" s="56"/>
      <c r="T272" s="56">
        <v>100</v>
      </c>
      <c r="U272" s="56"/>
      <c r="V272" s="56"/>
      <c r="W272" s="56">
        <v>33</v>
      </c>
      <c r="X272" s="57">
        <f t="shared" si="19"/>
        <v>1494</v>
      </c>
      <c r="Y272" s="27">
        <v>3900</v>
      </c>
      <c r="Z272" s="57">
        <f t="shared" si="20"/>
        <v>5394</v>
      </c>
      <c r="AA272" s="56"/>
      <c r="AB272" s="10" t="s">
        <v>3051</v>
      </c>
      <c r="AC272" s="108">
        <v>45990</v>
      </c>
      <c r="AD272" s="56"/>
      <c r="AE272" s="56"/>
      <c r="AF272" s="56"/>
      <c r="AG272" s="56"/>
      <c r="AH272" s="56"/>
      <c r="AI272" s="56">
        <v>350</v>
      </c>
      <c r="AJ272" s="56"/>
      <c r="AK272" s="56"/>
      <c r="AL272" s="56">
        <v>100</v>
      </c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45988</v>
      </c>
      <c r="B273" s="49" t="s">
        <v>1948</v>
      </c>
      <c r="C273" s="27" t="s">
        <v>46</v>
      </c>
      <c r="D273" s="27" t="s">
        <v>41</v>
      </c>
      <c r="E273" s="50" t="s">
        <v>275</v>
      </c>
      <c r="F273" s="51" t="str">
        <f>IFERROR(VLOOKUP(E273,#REF!,2,0),"-")</f>
        <v>-</v>
      </c>
      <c r="G273" s="50" t="s">
        <v>29</v>
      </c>
      <c r="H273" s="56" t="s">
        <v>153</v>
      </c>
      <c r="I273" s="56" t="s">
        <v>3052</v>
      </c>
      <c r="J273" s="56" t="s">
        <v>123</v>
      </c>
      <c r="K273" s="56" t="s">
        <v>3053</v>
      </c>
      <c r="L273" s="56" t="s">
        <v>3054</v>
      </c>
      <c r="M273" s="56" t="s">
        <v>3055</v>
      </c>
      <c r="N273" s="56">
        <v>20</v>
      </c>
      <c r="O273" s="56"/>
      <c r="P273" s="56">
        <v>677.99</v>
      </c>
      <c r="Q273" s="56"/>
      <c r="R273" s="56"/>
      <c r="S273" s="56"/>
      <c r="T273" s="56">
        <v>130</v>
      </c>
      <c r="U273" s="56"/>
      <c r="V273" s="56"/>
      <c r="W273" s="56"/>
      <c r="X273" s="57">
        <f t="shared" si="19"/>
        <v>807.99</v>
      </c>
      <c r="Y273" s="27">
        <v>4000</v>
      </c>
      <c r="Z273" s="57">
        <f t="shared" si="20"/>
        <v>4807.99</v>
      </c>
      <c r="AA273" s="56"/>
      <c r="AB273" s="165" t="s">
        <v>3056</v>
      </c>
      <c r="AC273" s="101">
        <v>45993</v>
      </c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45988</v>
      </c>
      <c r="B274" s="49" t="s">
        <v>1948</v>
      </c>
      <c r="C274" s="27" t="s">
        <v>47</v>
      </c>
      <c r="D274" s="27" t="s">
        <v>41</v>
      </c>
      <c r="E274" s="50" t="s">
        <v>286</v>
      </c>
      <c r="F274" s="51" t="str">
        <f>IFERROR(VLOOKUP(E274,#REF!,2,0),"-")</f>
        <v>-</v>
      </c>
      <c r="G274" s="50" t="s">
        <v>29</v>
      </c>
      <c r="H274" s="56" t="s">
        <v>124</v>
      </c>
      <c r="I274" s="56" t="s">
        <v>3057</v>
      </c>
      <c r="J274" s="56" t="s">
        <v>95</v>
      </c>
      <c r="K274" s="56" t="s">
        <v>3058</v>
      </c>
      <c r="L274" s="56" t="s">
        <v>3059</v>
      </c>
      <c r="M274" s="56" t="s">
        <v>3060</v>
      </c>
      <c r="N274" s="56">
        <v>20</v>
      </c>
      <c r="O274" s="56"/>
      <c r="P274" s="56">
        <v>695.5</v>
      </c>
      <c r="Q274" s="56"/>
      <c r="R274" s="56"/>
      <c r="S274" s="56"/>
      <c r="T274" s="56">
        <v>130</v>
      </c>
      <c r="U274" s="56"/>
      <c r="V274" s="56"/>
      <c r="W274" s="56"/>
      <c r="X274" s="57">
        <f t="shared" si="19"/>
        <v>825.5</v>
      </c>
      <c r="Y274" s="27">
        <v>4000</v>
      </c>
      <c r="Z274" s="57">
        <f t="shared" si="20"/>
        <v>4825.5</v>
      </c>
      <c r="AA274" s="56"/>
      <c r="AB274" s="10" t="s">
        <v>3061</v>
      </c>
      <c r="AC274" s="108">
        <v>45993</v>
      </c>
      <c r="AD274" s="56"/>
      <c r="AE274" s="56"/>
      <c r="AF274" s="56"/>
      <c r="AG274" s="56"/>
      <c r="AH274" s="56"/>
      <c r="AI274" s="56">
        <v>350</v>
      </c>
      <c r="AJ274" s="56"/>
      <c r="AK274" s="56"/>
      <c r="AL274" s="56">
        <v>100</v>
      </c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45988</v>
      </c>
      <c r="B275" s="49" t="s">
        <v>1948</v>
      </c>
      <c r="C275" s="27" t="s">
        <v>50</v>
      </c>
      <c r="D275" s="27" t="s">
        <v>41</v>
      </c>
      <c r="E275" s="50" t="s">
        <v>2414</v>
      </c>
      <c r="F275" s="51" t="str">
        <f>IFERROR(VLOOKUP(E275,#REF!,2,0),"-")</f>
        <v>-</v>
      </c>
      <c r="G275" s="50" t="s">
        <v>29</v>
      </c>
      <c r="H275" s="56" t="s">
        <v>115</v>
      </c>
      <c r="I275" s="56" t="s">
        <v>3062</v>
      </c>
      <c r="J275" s="56" t="s">
        <v>98</v>
      </c>
      <c r="K275" s="56" t="s">
        <v>3063</v>
      </c>
      <c r="L275" s="56">
        <v>261954216</v>
      </c>
      <c r="M275" s="56" t="s">
        <v>3064</v>
      </c>
      <c r="N275" s="56">
        <v>40</v>
      </c>
      <c r="O275" s="56"/>
      <c r="P275" s="56">
        <v>800</v>
      </c>
      <c r="Q275" s="56">
        <v>250</v>
      </c>
      <c r="R275" s="56"/>
      <c r="S275" s="56"/>
      <c r="T275" s="56">
        <v>130</v>
      </c>
      <c r="U275" s="56"/>
      <c r="V275" s="56"/>
      <c r="W275" s="56"/>
      <c r="X275" s="57">
        <f t="shared" si="19"/>
        <v>1180</v>
      </c>
      <c r="Y275" s="27">
        <v>4000</v>
      </c>
      <c r="Z275" s="57">
        <f t="shared" si="20"/>
        <v>5180</v>
      </c>
      <c r="AA275" s="56"/>
      <c r="AB275" s="10" t="s">
        <v>3065</v>
      </c>
      <c r="AC275" s="108">
        <v>45993</v>
      </c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5">
        <v>45988</v>
      </c>
      <c r="B276" s="49" t="s">
        <v>42</v>
      </c>
      <c r="C276" s="27" t="s">
        <v>54</v>
      </c>
      <c r="D276" s="27" t="s">
        <v>41</v>
      </c>
      <c r="E276" s="50" t="s">
        <v>227</v>
      </c>
      <c r="F276" s="51" t="str">
        <f>IFERROR(VLOOKUP(E276,#REF!,2,0),"-")</f>
        <v>-</v>
      </c>
      <c r="G276" s="50" t="s">
        <v>35</v>
      </c>
      <c r="H276" s="56" t="s">
        <v>252</v>
      </c>
      <c r="I276" s="56" t="s">
        <v>1830</v>
      </c>
      <c r="J276" s="56" t="s">
        <v>1892</v>
      </c>
      <c r="K276" s="56">
        <v>1833</v>
      </c>
      <c r="L276" s="56" t="s">
        <v>3066</v>
      </c>
      <c r="M276" s="56" t="s">
        <v>3067</v>
      </c>
      <c r="N276" s="56">
        <v>20</v>
      </c>
      <c r="O276" s="56"/>
      <c r="P276" s="56">
        <v>642</v>
      </c>
      <c r="Q276" s="56">
        <v>255</v>
      </c>
      <c r="R276" s="56"/>
      <c r="S276" s="56"/>
      <c r="T276" s="56">
        <v>100</v>
      </c>
      <c r="U276" s="56"/>
      <c r="V276" s="56"/>
      <c r="W276" s="56"/>
      <c r="X276" s="57">
        <f t="shared" si="19"/>
        <v>997</v>
      </c>
      <c r="Y276" s="27">
        <v>4310</v>
      </c>
      <c r="Z276" s="57">
        <f t="shared" si="20"/>
        <v>5307</v>
      </c>
      <c r="AA276" s="56"/>
      <c r="AB276" s="169" t="s">
        <v>3068</v>
      </c>
      <c r="AC276" s="101">
        <v>45989</v>
      </c>
      <c r="AD276" s="56"/>
      <c r="AE276" s="56"/>
      <c r="AF276" s="56"/>
      <c r="AG276" s="56"/>
      <c r="AH276" s="56"/>
      <c r="AI276" s="56">
        <v>350</v>
      </c>
      <c r="AJ276" s="56"/>
      <c r="AK276" s="56"/>
      <c r="AL276" s="56">
        <v>100</v>
      </c>
      <c r="AM276" s="56"/>
      <c r="AN276" s="56"/>
      <c r="AO276" s="56"/>
      <c r="AP276" s="59"/>
      <c r="AQ276" s="60"/>
      <c r="AR276" s="59"/>
      <c r="AS276" s="59"/>
    </row>
    <row r="277" spans="1:45" ht="18.75" customHeight="1">
      <c r="A277" s="15">
        <v>45988</v>
      </c>
      <c r="B277" s="49" t="s">
        <v>264</v>
      </c>
      <c r="C277" s="27" t="s">
        <v>56</v>
      </c>
      <c r="D277" s="27" t="s">
        <v>41</v>
      </c>
      <c r="E277" s="50" t="s">
        <v>253</v>
      </c>
      <c r="F277" s="51" t="str">
        <f>IFERROR(VLOOKUP(E277,#REF!,2,0),"-")</f>
        <v>-</v>
      </c>
      <c r="G277" s="50" t="s">
        <v>35</v>
      </c>
      <c r="H277" s="56" t="s">
        <v>97</v>
      </c>
      <c r="I277" s="56" t="s">
        <v>2627</v>
      </c>
      <c r="J277" s="56" t="s">
        <v>160</v>
      </c>
      <c r="K277" s="56"/>
      <c r="L277" s="56"/>
      <c r="M277" s="56" t="s">
        <v>3069</v>
      </c>
      <c r="N277" s="56">
        <v>40</v>
      </c>
      <c r="O277" s="56"/>
      <c r="P277" s="56">
        <v>1284</v>
      </c>
      <c r="Q277" s="56">
        <v>250</v>
      </c>
      <c r="R277" s="56">
        <v>466.52</v>
      </c>
      <c r="S277" s="56"/>
      <c r="T277" s="56">
        <v>100</v>
      </c>
      <c r="U277" s="56"/>
      <c r="V277" s="56"/>
      <c r="W277" s="56"/>
      <c r="X277" s="57">
        <f t="shared" si="19"/>
        <v>2100.52</v>
      </c>
      <c r="Y277" s="27">
        <v>5200</v>
      </c>
      <c r="Z277" s="57">
        <f t="shared" si="20"/>
        <v>7300.52</v>
      </c>
      <c r="AA277" s="56"/>
      <c r="AB277" s="14" t="s">
        <v>2437</v>
      </c>
      <c r="AC277" s="15">
        <v>45994</v>
      </c>
      <c r="AD277" s="56"/>
      <c r="AE277" s="56"/>
      <c r="AF277" s="56"/>
      <c r="AG277" s="56"/>
      <c r="AH277" s="56"/>
      <c r="AI277" s="56">
        <v>350</v>
      </c>
      <c r="AJ277" s="56"/>
      <c r="AK277" s="56"/>
      <c r="AL277" s="56">
        <v>100</v>
      </c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45988</v>
      </c>
      <c r="B278" s="49" t="s">
        <v>1948</v>
      </c>
      <c r="C278" s="27" t="s">
        <v>78</v>
      </c>
      <c r="D278" s="27" t="s">
        <v>41</v>
      </c>
      <c r="E278" s="50" t="s">
        <v>55</v>
      </c>
      <c r="F278" s="51" t="str">
        <f>IFERROR(VLOOKUP(E278,#REF!,2,0),"-")</f>
        <v>-</v>
      </c>
      <c r="G278" s="50" t="s">
        <v>29</v>
      </c>
      <c r="H278" s="56" t="s">
        <v>171</v>
      </c>
      <c r="I278" s="56" t="s">
        <v>1818</v>
      </c>
      <c r="J278" s="56" t="s">
        <v>123</v>
      </c>
      <c r="K278" s="56" t="s">
        <v>3070</v>
      </c>
      <c r="L278" s="56" t="s">
        <v>3071</v>
      </c>
      <c r="M278" s="56" t="s">
        <v>3072</v>
      </c>
      <c r="N278" s="56">
        <v>40</v>
      </c>
      <c r="O278" s="56"/>
      <c r="P278" s="56">
        <v>749</v>
      </c>
      <c r="Q278" s="56">
        <v>200</v>
      </c>
      <c r="R278" s="56"/>
      <c r="S278" s="56"/>
      <c r="T278" s="56">
        <v>130</v>
      </c>
      <c r="U278" s="56"/>
      <c r="V278" s="56"/>
      <c r="W278" s="56"/>
      <c r="X278" s="57">
        <f t="shared" si="19"/>
        <v>1079</v>
      </c>
      <c r="Y278" s="27">
        <v>4000</v>
      </c>
      <c r="Z278" s="57">
        <f t="shared" si="20"/>
        <v>5079</v>
      </c>
      <c r="AA278" s="56"/>
      <c r="AB278" s="10" t="s">
        <v>3073</v>
      </c>
      <c r="AC278" s="108">
        <v>45990</v>
      </c>
      <c r="AD278" s="56"/>
      <c r="AE278" s="56"/>
      <c r="AF278" s="56"/>
      <c r="AG278" s="56"/>
      <c r="AH278" s="56"/>
      <c r="AI278" s="56">
        <v>350</v>
      </c>
      <c r="AJ278" s="56"/>
      <c r="AK278" s="56"/>
      <c r="AL278" s="56">
        <v>100</v>
      </c>
      <c r="AM278" s="56"/>
      <c r="AN278" s="56"/>
      <c r="AO278" s="56"/>
      <c r="AP278" s="59"/>
      <c r="AQ278" s="60"/>
      <c r="AR278" s="59"/>
      <c r="AS278" s="59"/>
    </row>
    <row r="279" spans="1:45" ht="18.75" customHeight="1">
      <c r="A279" s="15">
        <v>45988</v>
      </c>
      <c r="B279" s="49" t="s">
        <v>1948</v>
      </c>
      <c r="C279" s="27" t="s">
        <v>79</v>
      </c>
      <c r="D279" s="27" t="s">
        <v>41</v>
      </c>
      <c r="E279" s="50" t="s">
        <v>53</v>
      </c>
      <c r="F279" s="51" t="str">
        <f>IFERROR(VLOOKUP(E279,#REF!,2,0),"-")</f>
        <v>-</v>
      </c>
      <c r="G279" s="50" t="s">
        <v>29</v>
      </c>
      <c r="H279" s="56" t="s">
        <v>183</v>
      </c>
      <c r="I279" s="56" t="s">
        <v>2654</v>
      </c>
      <c r="J279" s="56" t="s">
        <v>111</v>
      </c>
      <c r="K279" s="56" t="s">
        <v>3031</v>
      </c>
      <c r="L279" s="56" t="s">
        <v>3032</v>
      </c>
      <c r="M279" s="56" t="s">
        <v>3074</v>
      </c>
      <c r="N279" s="56">
        <v>40</v>
      </c>
      <c r="O279" s="56"/>
      <c r="P279" s="56">
        <v>1070</v>
      </c>
      <c r="Q279" s="56">
        <v>267.5</v>
      </c>
      <c r="R279" s="56"/>
      <c r="S279" s="56"/>
      <c r="T279" s="56">
        <v>130</v>
      </c>
      <c r="U279" s="56"/>
      <c r="V279" s="56"/>
      <c r="W279" s="56"/>
      <c r="X279" s="57">
        <f t="shared" si="19"/>
        <v>1467.5</v>
      </c>
      <c r="Y279" s="27">
        <v>3800</v>
      </c>
      <c r="Z279" s="57">
        <f t="shared" si="20"/>
        <v>5267.5</v>
      </c>
      <c r="AA279" s="56"/>
      <c r="AB279" s="10" t="s">
        <v>3034</v>
      </c>
      <c r="AC279" s="108">
        <v>45993</v>
      </c>
      <c r="AD279" s="56"/>
      <c r="AE279" s="56"/>
      <c r="AF279" s="56"/>
      <c r="AG279" s="56"/>
      <c r="AH279" s="56"/>
      <c r="AI279" s="56">
        <v>350</v>
      </c>
      <c r="AJ279" s="56"/>
      <c r="AK279" s="56"/>
      <c r="AL279" s="56">
        <v>100</v>
      </c>
      <c r="AM279" s="56"/>
      <c r="AN279" s="56"/>
      <c r="AO279" s="56"/>
      <c r="AP279" s="59"/>
      <c r="AQ279" s="60"/>
      <c r="AR279" s="59"/>
      <c r="AS279" s="59"/>
    </row>
    <row r="280" spans="1:45" ht="18.75" customHeight="1">
      <c r="A280" s="15">
        <v>45988</v>
      </c>
      <c r="B280" s="49" t="s">
        <v>1948</v>
      </c>
      <c r="C280" s="27" t="s">
        <v>80</v>
      </c>
      <c r="D280" s="27" t="s">
        <v>41</v>
      </c>
      <c r="E280" s="50" t="s">
        <v>258</v>
      </c>
      <c r="F280" s="51" t="str">
        <f>IFERROR(VLOOKUP(E280,#REF!,2,0),"-")</f>
        <v>-</v>
      </c>
      <c r="G280" s="50" t="s">
        <v>29</v>
      </c>
      <c r="H280" s="56" t="s">
        <v>194</v>
      </c>
      <c r="I280" s="56" t="s">
        <v>2032</v>
      </c>
      <c r="J280" s="56" t="s">
        <v>105</v>
      </c>
      <c r="K280" s="56" t="s">
        <v>3075</v>
      </c>
      <c r="L280" s="56" t="s">
        <v>3076</v>
      </c>
      <c r="M280" s="56" t="s">
        <v>3077</v>
      </c>
      <c r="N280" s="56">
        <v>40</v>
      </c>
      <c r="O280" s="56"/>
      <c r="P280" s="56">
        <v>856</v>
      </c>
      <c r="Q280" s="56">
        <v>249.99</v>
      </c>
      <c r="R280" s="56"/>
      <c r="S280" s="56"/>
      <c r="T280" s="56">
        <v>130</v>
      </c>
      <c r="U280" s="56"/>
      <c r="V280" s="56"/>
      <c r="W280" s="56"/>
      <c r="X280" s="57">
        <f t="shared" si="19"/>
        <v>1235.99</v>
      </c>
      <c r="Y280" s="27">
        <v>4000</v>
      </c>
      <c r="Z280" s="57">
        <f t="shared" si="20"/>
        <v>5235.99</v>
      </c>
      <c r="AA280" s="56"/>
      <c r="AB280" s="10" t="s">
        <v>3078</v>
      </c>
      <c r="AC280" s="108">
        <v>45990</v>
      </c>
      <c r="AD280" s="56"/>
      <c r="AE280" s="56"/>
      <c r="AF280" s="56"/>
      <c r="AG280" s="56"/>
      <c r="AH280" s="56"/>
      <c r="AI280" s="56">
        <v>350</v>
      </c>
      <c r="AJ280" s="56"/>
      <c r="AK280" s="56"/>
      <c r="AL280" s="56">
        <v>100</v>
      </c>
      <c r="AM280" s="56"/>
      <c r="AN280" s="56"/>
      <c r="AO280" s="56"/>
      <c r="AP280" s="59"/>
      <c r="AQ280" s="60"/>
      <c r="AR280" s="59"/>
      <c r="AS280" s="59"/>
    </row>
    <row r="281" spans="1:45" ht="18.75" customHeight="1">
      <c r="A281" s="15">
        <v>45988</v>
      </c>
      <c r="B281" s="49" t="s">
        <v>1948</v>
      </c>
      <c r="C281" s="27" t="s">
        <v>81</v>
      </c>
      <c r="D281" s="27" t="s">
        <v>41</v>
      </c>
      <c r="E281" s="50" t="s">
        <v>74</v>
      </c>
      <c r="F281" s="51" t="str">
        <f>IFERROR(VLOOKUP(E281,#REF!,2,0),"-")</f>
        <v>-</v>
      </c>
      <c r="G281" s="50" t="s">
        <v>29</v>
      </c>
      <c r="H281" s="56" t="s">
        <v>153</v>
      </c>
      <c r="I281" s="56" t="s">
        <v>2654</v>
      </c>
      <c r="J281" s="56" t="s">
        <v>111</v>
      </c>
      <c r="K281" s="56" t="s">
        <v>3031</v>
      </c>
      <c r="L281" s="56" t="s">
        <v>3032</v>
      </c>
      <c r="M281" s="56" t="s">
        <v>3079</v>
      </c>
      <c r="N281" s="56">
        <v>40</v>
      </c>
      <c r="O281" s="56"/>
      <c r="P281" s="56">
        <v>1070</v>
      </c>
      <c r="Q281" s="56">
        <v>267.5</v>
      </c>
      <c r="R281" s="56"/>
      <c r="S281" s="56"/>
      <c r="T281" s="56">
        <v>130</v>
      </c>
      <c r="U281" s="56"/>
      <c r="V281" s="56"/>
      <c r="W281" s="56"/>
      <c r="X281" s="57">
        <f t="shared" si="19"/>
        <v>1467.5</v>
      </c>
      <c r="Y281" s="27">
        <v>3800</v>
      </c>
      <c r="Z281" s="57">
        <f t="shared" si="20"/>
        <v>5267.5</v>
      </c>
      <c r="AA281" s="56"/>
      <c r="AB281" s="10" t="s">
        <v>3034</v>
      </c>
      <c r="AC281" s="108">
        <v>45993</v>
      </c>
      <c r="AD281" s="56"/>
      <c r="AE281" s="56"/>
      <c r="AF281" s="56"/>
      <c r="AG281" s="56"/>
      <c r="AH281" s="56"/>
      <c r="AI281" s="56">
        <v>350</v>
      </c>
      <c r="AJ281" s="56"/>
      <c r="AK281" s="56"/>
      <c r="AL281" s="56">
        <v>100</v>
      </c>
      <c r="AM281" s="56"/>
      <c r="AN281" s="56"/>
      <c r="AO281" s="56"/>
      <c r="AP281" s="59"/>
      <c r="AQ281" s="60"/>
      <c r="AR281" s="59"/>
      <c r="AS281" s="59"/>
    </row>
    <row r="282" spans="1:45" ht="18.75" customHeight="1">
      <c r="A282" s="15">
        <v>45988</v>
      </c>
      <c r="B282" s="49" t="s">
        <v>1948</v>
      </c>
      <c r="C282" s="27" t="s">
        <v>256</v>
      </c>
      <c r="D282" s="27" t="s">
        <v>41</v>
      </c>
      <c r="E282" s="50" t="s">
        <v>266</v>
      </c>
      <c r="F282" s="51" t="str">
        <f>IFERROR(VLOOKUP(E282,#REF!,2,0),"-")</f>
        <v>-</v>
      </c>
      <c r="G282" s="50" t="s">
        <v>29</v>
      </c>
      <c r="H282" s="56" t="s">
        <v>115</v>
      </c>
      <c r="I282" s="56" t="s">
        <v>3062</v>
      </c>
      <c r="J282" s="56" t="s">
        <v>98</v>
      </c>
      <c r="K282" s="56" t="s">
        <v>3063</v>
      </c>
      <c r="L282" s="56">
        <v>261954216</v>
      </c>
      <c r="M282" s="56" t="s">
        <v>3080</v>
      </c>
      <c r="N282" s="56">
        <v>40</v>
      </c>
      <c r="O282" s="56"/>
      <c r="P282" s="56">
        <v>800</v>
      </c>
      <c r="Q282" s="56">
        <v>250</v>
      </c>
      <c r="R282" s="56"/>
      <c r="S282" s="56"/>
      <c r="T282" s="56">
        <v>130</v>
      </c>
      <c r="U282" s="56"/>
      <c r="V282" s="56"/>
      <c r="W282" s="56"/>
      <c r="X282" s="57">
        <f t="shared" si="19"/>
        <v>1180</v>
      </c>
      <c r="Y282" s="27">
        <v>4000</v>
      </c>
      <c r="Z282" s="57">
        <f t="shared" si="20"/>
        <v>5180</v>
      </c>
      <c r="AA282" s="56"/>
      <c r="AB282" s="10" t="s">
        <v>3065</v>
      </c>
      <c r="AC282" s="108">
        <v>45993</v>
      </c>
      <c r="AD282" s="56"/>
      <c r="AE282" s="56"/>
      <c r="AF282" s="56"/>
      <c r="AG282" s="56"/>
      <c r="AH282" s="56"/>
      <c r="AI282" s="56">
        <v>350</v>
      </c>
      <c r="AJ282" s="56"/>
      <c r="AK282" s="56"/>
      <c r="AL282" s="56">
        <v>100</v>
      </c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15">
        <v>45988</v>
      </c>
      <c r="B283" s="49" t="s">
        <v>60</v>
      </c>
      <c r="C283" s="150" t="s">
        <v>259</v>
      </c>
      <c r="D283" s="27" t="s">
        <v>41</v>
      </c>
      <c r="E283" s="50" t="s">
        <v>219</v>
      </c>
      <c r="F283" s="51" t="str">
        <f>IFERROR(VLOOKUP(E283,#REF!,2,0),"-")</f>
        <v>-</v>
      </c>
      <c r="G283" s="50"/>
      <c r="H283" s="56"/>
      <c r="I283" s="135" t="s">
        <v>3081</v>
      </c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7">
        <f t="shared" si="19"/>
        <v>0</v>
      </c>
      <c r="Y283" s="27"/>
      <c r="Z283" s="57">
        <f t="shared" si="20"/>
        <v>0</v>
      </c>
      <c r="AA283" s="56"/>
      <c r="AB283" s="105"/>
      <c r="AC283" s="101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9"/>
      <c r="AQ283" s="60"/>
      <c r="AR283" s="59"/>
      <c r="AS283" s="59"/>
    </row>
    <row r="284" spans="1:45" ht="18.75" customHeight="1">
      <c r="A284" s="15">
        <v>45988</v>
      </c>
      <c r="B284" s="49" t="s">
        <v>264</v>
      </c>
      <c r="C284" s="27" t="s">
        <v>282</v>
      </c>
      <c r="D284" s="27" t="s">
        <v>41</v>
      </c>
      <c r="E284" s="50" t="s">
        <v>1926</v>
      </c>
      <c r="F284" s="51" t="str">
        <f>IFERROR(VLOOKUP(E284,#REF!,2,0),"-")</f>
        <v>-</v>
      </c>
      <c r="G284" s="50" t="s">
        <v>35</v>
      </c>
      <c r="H284" s="56" t="s">
        <v>97</v>
      </c>
      <c r="I284" s="56" t="s">
        <v>2627</v>
      </c>
      <c r="J284" s="56" t="s">
        <v>160</v>
      </c>
      <c r="K284" s="56"/>
      <c r="L284" s="56"/>
      <c r="M284" s="56" t="s">
        <v>3082</v>
      </c>
      <c r="N284" s="56">
        <v>40</v>
      </c>
      <c r="O284" s="56"/>
      <c r="P284" s="56">
        <v>1534</v>
      </c>
      <c r="Q284" s="56">
        <v>541.41999999999996</v>
      </c>
      <c r="R284" s="56"/>
      <c r="S284" s="56"/>
      <c r="T284" s="56">
        <v>100</v>
      </c>
      <c r="U284" s="56"/>
      <c r="V284" s="56"/>
      <c r="W284" s="56"/>
      <c r="X284" s="57">
        <f t="shared" si="19"/>
        <v>2175.42</v>
      </c>
      <c r="Y284" s="27">
        <v>5200</v>
      </c>
      <c r="Z284" s="57">
        <f t="shared" si="20"/>
        <v>7375.42</v>
      </c>
      <c r="AA284" s="56"/>
      <c r="AB284" s="14" t="s">
        <v>2437</v>
      </c>
      <c r="AC284" s="15">
        <v>45994</v>
      </c>
      <c r="AD284" s="56"/>
      <c r="AE284" s="56"/>
      <c r="AF284" s="56"/>
      <c r="AG284" s="56"/>
      <c r="AH284" s="56"/>
      <c r="AI284" s="56">
        <v>350</v>
      </c>
      <c r="AJ284" s="56"/>
      <c r="AK284" s="56"/>
      <c r="AL284" s="56">
        <v>100</v>
      </c>
      <c r="AM284" s="56"/>
      <c r="AN284" s="56"/>
      <c r="AO284" s="135"/>
      <c r="AP284" s="59"/>
      <c r="AQ284" s="60"/>
      <c r="AR284" s="59"/>
      <c r="AS284" s="59"/>
    </row>
    <row r="285" spans="1:45" ht="18.75" customHeight="1">
      <c r="A285" s="80">
        <v>45988</v>
      </c>
      <c r="B285" s="81" t="s">
        <v>264</v>
      </c>
      <c r="C285" s="82" t="s">
        <v>1915</v>
      </c>
      <c r="D285" s="82" t="s">
        <v>41</v>
      </c>
      <c r="E285" s="83" t="s">
        <v>1916</v>
      </c>
      <c r="F285" s="84" t="str">
        <f>IFERROR(VLOOKUP(E285,#REF!,2,0),"-")</f>
        <v>-</v>
      </c>
      <c r="G285" s="83" t="s">
        <v>35</v>
      </c>
      <c r="H285" s="85" t="s">
        <v>97</v>
      </c>
      <c r="I285" s="85" t="s">
        <v>2627</v>
      </c>
      <c r="J285" s="85" t="s">
        <v>160</v>
      </c>
      <c r="K285" s="85"/>
      <c r="L285" s="85"/>
      <c r="M285" s="85" t="s">
        <v>3083</v>
      </c>
      <c r="N285" s="85">
        <v>40</v>
      </c>
      <c r="O285" s="85"/>
      <c r="P285" s="85">
        <v>1534</v>
      </c>
      <c r="Q285" s="85">
        <v>541.41999999999996</v>
      </c>
      <c r="R285" s="85"/>
      <c r="S285" s="85"/>
      <c r="T285" s="85">
        <v>100</v>
      </c>
      <c r="U285" s="85"/>
      <c r="V285" s="85"/>
      <c r="W285" s="85"/>
      <c r="X285" s="57">
        <f t="shared" si="19"/>
        <v>2175.42</v>
      </c>
      <c r="Y285" s="27">
        <v>5200</v>
      </c>
      <c r="Z285" s="57">
        <f t="shared" si="20"/>
        <v>7375.42</v>
      </c>
      <c r="AA285" s="85"/>
      <c r="AB285" s="14" t="s">
        <v>2437</v>
      </c>
      <c r="AC285" s="15">
        <v>45994</v>
      </c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7"/>
      <c r="AQ285" s="88"/>
      <c r="AR285" s="87"/>
      <c r="AS285" s="87"/>
    </row>
    <row r="286" spans="1:45" ht="18.75" customHeight="1">
      <c r="A286" s="15">
        <v>45989</v>
      </c>
      <c r="B286" s="49" t="s">
        <v>1948</v>
      </c>
      <c r="C286" s="27" t="s">
        <v>22</v>
      </c>
      <c r="D286" s="27" t="s">
        <v>23</v>
      </c>
      <c r="E286" s="50" t="s">
        <v>207</v>
      </c>
      <c r="F286" s="51" t="str">
        <f>IFERROR(VLOOKUP(E286,#REF!,2,0),"-")</f>
        <v>-</v>
      </c>
      <c r="G286" s="50" t="s">
        <v>29</v>
      </c>
      <c r="H286" s="56" t="s">
        <v>113</v>
      </c>
      <c r="I286" s="56" t="s">
        <v>2032</v>
      </c>
      <c r="J286" s="56" t="s">
        <v>105</v>
      </c>
      <c r="K286" s="56" t="s">
        <v>3084</v>
      </c>
      <c r="L286" s="56" t="s">
        <v>3085</v>
      </c>
      <c r="M286" s="56" t="s">
        <v>3086</v>
      </c>
      <c r="N286" s="56">
        <v>40</v>
      </c>
      <c r="O286" s="56"/>
      <c r="P286" s="56">
        <v>1070</v>
      </c>
      <c r="Q286" s="56">
        <v>250</v>
      </c>
      <c r="R286" s="56"/>
      <c r="S286" s="56"/>
      <c r="T286" s="56">
        <v>130</v>
      </c>
      <c r="U286" s="56"/>
      <c r="V286" s="56"/>
      <c r="W286" s="56"/>
      <c r="X286" s="57">
        <f t="shared" si="19"/>
        <v>1450</v>
      </c>
      <c r="Y286" s="27">
        <v>4000</v>
      </c>
      <c r="Z286" s="57">
        <f t="shared" si="20"/>
        <v>5450</v>
      </c>
      <c r="AA286" s="56"/>
      <c r="AB286" s="157" t="s">
        <v>3087</v>
      </c>
      <c r="AC286" s="101">
        <v>45993</v>
      </c>
      <c r="AD286" s="56"/>
      <c r="AE286" s="56"/>
      <c r="AF286" s="56"/>
      <c r="AG286" s="56"/>
      <c r="AH286" s="56"/>
      <c r="AI286" s="56">
        <v>350</v>
      </c>
      <c r="AJ286" s="56"/>
      <c r="AK286" s="56"/>
      <c r="AL286" s="56">
        <v>100</v>
      </c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45989</v>
      </c>
      <c r="B287" s="49" t="s">
        <v>1948</v>
      </c>
      <c r="C287" s="27" t="s">
        <v>28</v>
      </c>
      <c r="D287" s="27" t="s">
        <v>23</v>
      </c>
      <c r="E287" s="50" t="s">
        <v>261</v>
      </c>
      <c r="F287" s="51" t="str">
        <f>IFERROR(VLOOKUP(E287,#REF!,2,0),"-")</f>
        <v>-</v>
      </c>
      <c r="G287" s="50" t="s">
        <v>29</v>
      </c>
      <c r="H287" s="56" t="s">
        <v>216</v>
      </c>
      <c r="I287" s="56" t="s">
        <v>1735</v>
      </c>
      <c r="J287" s="56" t="s">
        <v>252</v>
      </c>
      <c r="K287" s="56" t="s">
        <v>3088</v>
      </c>
      <c r="L287" s="56" t="s">
        <v>3089</v>
      </c>
      <c r="M287" s="56" t="s">
        <v>3090</v>
      </c>
      <c r="N287" s="56">
        <v>40</v>
      </c>
      <c r="O287" s="56"/>
      <c r="P287" s="56">
        <v>800</v>
      </c>
      <c r="Q287" s="56">
        <v>220</v>
      </c>
      <c r="R287" s="56"/>
      <c r="S287" s="56"/>
      <c r="T287" s="56">
        <v>130</v>
      </c>
      <c r="U287" s="56"/>
      <c r="V287" s="56"/>
      <c r="W287" s="56"/>
      <c r="X287" s="57">
        <f t="shared" si="19"/>
        <v>1150</v>
      </c>
      <c r="Y287" s="27">
        <v>4000</v>
      </c>
      <c r="Z287" s="57">
        <f t="shared" si="20"/>
        <v>5150</v>
      </c>
      <c r="AA287" s="56"/>
      <c r="AB287" s="157" t="s">
        <v>3091</v>
      </c>
      <c r="AC287" s="101">
        <v>45993</v>
      </c>
      <c r="AD287" s="56"/>
      <c r="AE287" s="56"/>
      <c r="AF287" s="56"/>
      <c r="AG287" s="56"/>
      <c r="AH287" s="56"/>
      <c r="AI287" s="56">
        <v>350</v>
      </c>
      <c r="AJ287" s="56"/>
      <c r="AK287" s="56"/>
      <c r="AL287" s="56">
        <v>100</v>
      </c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15">
        <v>45989</v>
      </c>
      <c r="B288" s="49" t="s">
        <v>30</v>
      </c>
      <c r="C288" s="27" t="s">
        <v>31</v>
      </c>
      <c r="D288" s="27" t="s">
        <v>23</v>
      </c>
      <c r="E288" s="50" t="s">
        <v>32</v>
      </c>
      <c r="F288" s="51" t="str">
        <f>IFERROR(VLOOKUP(E288,#REF!,2,0),"-")</f>
        <v>-</v>
      </c>
      <c r="G288" s="50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7">
        <f t="shared" si="19"/>
        <v>0</v>
      </c>
      <c r="Y288" s="27"/>
      <c r="Z288" s="57">
        <f t="shared" si="20"/>
        <v>0</v>
      </c>
      <c r="AA288" s="56"/>
      <c r="AB288" s="105"/>
      <c r="AC288" s="101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9"/>
      <c r="AQ288" s="60"/>
      <c r="AR288" s="59"/>
      <c r="AS288" s="59"/>
    </row>
    <row r="289" spans="1:45" ht="18.75" customHeight="1">
      <c r="A289" s="15">
        <v>45989</v>
      </c>
      <c r="B289" s="49" t="s">
        <v>1948</v>
      </c>
      <c r="C289" s="27" t="s">
        <v>33</v>
      </c>
      <c r="D289" s="27" t="s">
        <v>23</v>
      </c>
      <c r="E289" s="50" t="s">
        <v>2690</v>
      </c>
      <c r="F289" s="51" t="str">
        <f>IFERROR(VLOOKUP(E289,#REF!,2,0),"-")</f>
        <v>-</v>
      </c>
      <c r="G289" s="50" t="s">
        <v>29</v>
      </c>
      <c r="H289" s="56" t="s">
        <v>1955</v>
      </c>
      <c r="I289" s="56" t="s">
        <v>2032</v>
      </c>
      <c r="J289" s="56" t="s">
        <v>105</v>
      </c>
      <c r="K289" s="56" t="s">
        <v>3092</v>
      </c>
      <c r="L289" s="56" t="s">
        <v>3093</v>
      </c>
      <c r="M289" s="56" t="s">
        <v>3094</v>
      </c>
      <c r="N289" s="56">
        <v>40</v>
      </c>
      <c r="O289" s="56"/>
      <c r="P289" s="56">
        <v>856</v>
      </c>
      <c r="Q289" s="56">
        <v>255</v>
      </c>
      <c r="R289" s="56"/>
      <c r="S289" s="56"/>
      <c r="T289" s="56">
        <v>130</v>
      </c>
      <c r="U289" s="56"/>
      <c r="V289" s="56"/>
      <c r="W289" s="56"/>
      <c r="X289" s="57">
        <f t="shared" si="19"/>
        <v>1241</v>
      </c>
      <c r="Y289" s="27">
        <v>4000</v>
      </c>
      <c r="Z289" s="57">
        <f t="shared" si="20"/>
        <v>5241</v>
      </c>
      <c r="AA289" s="56"/>
      <c r="AB289" s="157" t="s">
        <v>3095</v>
      </c>
      <c r="AC289" s="101">
        <v>45993</v>
      </c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45989</v>
      </c>
      <c r="B290" s="49" t="s">
        <v>1948</v>
      </c>
      <c r="C290" s="27" t="s">
        <v>34</v>
      </c>
      <c r="D290" s="27" t="s">
        <v>23</v>
      </c>
      <c r="E290" s="50" t="s">
        <v>75</v>
      </c>
      <c r="F290" s="51" t="str">
        <f>IFERROR(VLOOKUP(E290,#REF!,2,0),"-")</f>
        <v>-</v>
      </c>
      <c r="G290" s="50" t="s">
        <v>29</v>
      </c>
      <c r="H290" s="56" t="s">
        <v>113</v>
      </c>
      <c r="I290" s="56" t="s">
        <v>2032</v>
      </c>
      <c r="J290" s="56" t="s">
        <v>105</v>
      </c>
      <c r="K290" s="56" t="s">
        <v>3096</v>
      </c>
      <c r="L290" s="56" t="s">
        <v>3097</v>
      </c>
      <c r="M290" s="56" t="s">
        <v>3098</v>
      </c>
      <c r="N290" s="56">
        <v>40</v>
      </c>
      <c r="O290" s="56"/>
      <c r="P290" s="56">
        <v>1070</v>
      </c>
      <c r="Q290" s="56">
        <v>250</v>
      </c>
      <c r="R290" s="56"/>
      <c r="S290" s="56"/>
      <c r="T290" s="56">
        <v>130</v>
      </c>
      <c r="U290" s="56"/>
      <c r="V290" s="56"/>
      <c r="W290" s="56"/>
      <c r="X290" s="57">
        <f t="shared" si="19"/>
        <v>1450</v>
      </c>
      <c r="Y290" s="27">
        <v>4000</v>
      </c>
      <c r="Z290" s="57">
        <f t="shared" si="20"/>
        <v>5450</v>
      </c>
      <c r="AA290" s="56"/>
      <c r="AB290" s="157" t="s">
        <v>3099</v>
      </c>
      <c r="AC290" s="101">
        <v>45993</v>
      </c>
      <c r="AD290" s="56"/>
      <c r="AE290" s="56"/>
      <c r="AF290" s="56"/>
      <c r="AG290" s="56"/>
      <c r="AH290" s="56"/>
      <c r="AI290" s="56">
        <v>350</v>
      </c>
      <c r="AJ290" s="56"/>
      <c r="AK290" s="56"/>
      <c r="AL290" s="56">
        <v>100</v>
      </c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45989</v>
      </c>
      <c r="B291" s="49" t="s">
        <v>1948</v>
      </c>
      <c r="C291" s="27" t="s">
        <v>36</v>
      </c>
      <c r="D291" s="27" t="s">
        <v>23</v>
      </c>
      <c r="E291" s="50" t="s">
        <v>37</v>
      </c>
      <c r="F291" s="51" t="str">
        <f>IFERROR(VLOOKUP(E291,#REF!,2,0),"-")</f>
        <v>-</v>
      </c>
      <c r="G291" s="50" t="s">
        <v>29</v>
      </c>
      <c r="H291" s="56" t="s">
        <v>112</v>
      </c>
      <c r="I291" s="56" t="s">
        <v>3100</v>
      </c>
      <c r="J291" s="56" t="s">
        <v>108</v>
      </c>
      <c r="K291" s="56" t="s">
        <v>3101</v>
      </c>
      <c r="L291" s="56" t="s">
        <v>3102</v>
      </c>
      <c r="M291" s="143" t="s">
        <v>3103</v>
      </c>
      <c r="N291" s="56">
        <v>40</v>
      </c>
      <c r="O291" s="56"/>
      <c r="P291" s="56">
        <v>856</v>
      </c>
      <c r="Q291" s="56">
        <v>220</v>
      </c>
      <c r="R291" s="56"/>
      <c r="S291" s="56"/>
      <c r="T291" s="56">
        <v>130</v>
      </c>
      <c r="U291" s="56"/>
      <c r="V291" s="56"/>
      <c r="W291" s="56"/>
      <c r="X291" s="57">
        <f t="shared" si="19"/>
        <v>1206</v>
      </c>
      <c r="Y291" s="27">
        <v>11249</v>
      </c>
      <c r="Z291" s="57">
        <f t="shared" si="20"/>
        <v>12455</v>
      </c>
      <c r="AA291" s="117">
        <v>5500</v>
      </c>
      <c r="AB291" s="157" t="s">
        <v>3104</v>
      </c>
      <c r="AC291" s="101">
        <v>46016</v>
      </c>
      <c r="AD291" s="56"/>
      <c r="AE291" s="56"/>
      <c r="AF291" s="56"/>
      <c r="AG291" s="56"/>
      <c r="AH291" s="56"/>
      <c r="AI291" s="56">
        <v>350</v>
      </c>
      <c r="AJ291" s="56"/>
      <c r="AK291" s="56">
        <v>200</v>
      </c>
      <c r="AL291" s="56">
        <v>100</v>
      </c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45989</v>
      </c>
      <c r="B292" s="49" t="s">
        <v>211</v>
      </c>
      <c r="C292" s="27" t="s">
        <v>39</v>
      </c>
      <c r="D292" s="27" t="s">
        <v>23</v>
      </c>
      <c r="E292" s="50" t="s">
        <v>151</v>
      </c>
      <c r="F292" s="51" t="str">
        <f>IFERROR(VLOOKUP(E292,#REF!,2,0),"-")</f>
        <v>-</v>
      </c>
      <c r="G292" s="50" t="s">
        <v>35</v>
      </c>
      <c r="H292" s="56" t="s">
        <v>95</v>
      </c>
      <c r="I292" s="56" t="s">
        <v>2000</v>
      </c>
      <c r="J292" s="56" t="s">
        <v>172</v>
      </c>
      <c r="K292" s="56"/>
      <c r="L292" s="56" t="s">
        <v>3105</v>
      </c>
      <c r="M292" s="56" t="s">
        <v>3106</v>
      </c>
      <c r="N292" s="56">
        <v>40</v>
      </c>
      <c r="O292" s="56"/>
      <c r="P292" s="56">
        <v>1284</v>
      </c>
      <c r="Q292" s="56">
        <v>270</v>
      </c>
      <c r="R292" s="56"/>
      <c r="S292" s="56"/>
      <c r="T292" s="56">
        <v>100</v>
      </c>
      <c r="U292" s="56"/>
      <c r="V292" s="56"/>
      <c r="W292" s="56">
        <v>36</v>
      </c>
      <c r="X292" s="57">
        <f t="shared" si="19"/>
        <v>1618</v>
      </c>
      <c r="Y292" s="27">
        <v>2000</v>
      </c>
      <c r="Z292" s="57">
        <f t="shared" si="20"/>
        <v>3618</v>
      </c>
      <c r="AA292" s="56"/>
      <c r="AB292" s="105"/>
      <c r="AC292" s="101"/>
      <c r="AD292" s="56"/>
      <c r="AE292" s="56"/>
      <c r="AF292" s="56"/>
      <c r="AG292" s="56"/>
      <c r="AH292" s="56"/>
      <c r="AI292" s="56">
        <v>200</v>
      </c>
      <c r="AJ292" s="56"/>
      <c r="AK292" s="56"/>
      <c r="AL292" s="56">
        <v>100</v>
      </c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45989</v>
      </c>
      <c r="B293" s="49" t="s">
        <v>211</v>
      </c>
      <c r="C293" s="27" t="s">
        <v>39</v>
      </c>
      <c r="D293" s="27" t="s">
        <v>23</v>
      </c>
      <c r="E293" s="50" t="s">
        <v>151</v>
      </c>
      <c r="F293" s="51" t="str">
        <f>IFERROR(VLOOKUP(E293,#REF!,2,0),"-")</f>
        <v>-</v>
      </c>
      <c r="G293" s="50" t="s">
        <v>35</v>
      </c>
      <c r="H293" s="56" t="s">
        <v>108</v>
      </c>
      <c r="I293" s="56" t="s">
        <v>2000</v>
      </c>
      <c r="J293" s="56" t="s">
        <v>172</v>
      </c>
      <c r="K293" s="56"/>
      <c r="L293" s="56" t="s">
        <v>3107</v>
      </c>
      <c r="M293" s="56" t="s">
        <v>3108</v>
      </c>
      <c r="N293" s="56">
        <v>20</v>
      </c>
      <c r="O293" s="56"/>
      <c r="P293" s="56">
        <v>642</v>
      </c>
      <c r="Q293" s="56">
        <v>270</v>
      </c>
      <c r="R293" s="56"/>
      <c r="S293" s="56"/>
      <c r="T293" s="56">
        <v>100</v>
      </c>
      <c r="U293" s="56"/>
      <c r="V293" s="56"/>
      <c r="W293" s="56"/>
      <c r="X293" s="57">
        <f t="shared" si="19"/>
        <v>1012</v>
      </c>
      <c r="Y293" s="27">
        <v>2000</v>
      </c>
      <c r="Z293" s="57">
        <f t="shared" si="20"/>
        <v>3012</v>
      </c>
      <c r="AA293" s="56"/>
      <c r="AB293" s="105"/>
      <c r="AC293" s="101"/>
      <c r="AD293" s="56"/>
      <c r="AE293" s="56"/>
      <c r="AF293" s="56"/>
      <c r="AG293" s="56"/>
      <c r="AH293" s="56"/>
      <c r="AI293" s="56">
        <v>200</v>
      </c>
      <c r="AJ293" s="56"/>
      <c r="AK293" s="56"/>
      <c r="AL293" s="56">
        <v>100</v>
      </c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45989</v>
      </c>
      <c r="B294" s="49" t="s">
        <v>1948</v>
      </c>
      <c r="C294" s="27" t="s">
        <v>52</v>
      </c>
      <c r="D294" s="27" t="s">
        <v>41</v>
      </c>
      <c r="E294" s="50" t="s">
        <v>1876</v>
      </c>
      <c r="F294" s="51" t="str">
        <f>IFERROR(VLOOKUP(E294,#REF!,2,0),"-")</f>
        <v>-</v>
      </c>
      <c r="G294" s="50" t="s">
        <v>29</v>
      </c>
      <c r="H294" s="56" t="s">
        <v>116</v>
      </c>
      <c r="I294" s="56" t="s">
        <v>3100</v>
      </c>
      <c r="J294" s="56" t="s">
        <v>105</v>
      </c>
      <c r="K294" s="56" t="s">
        <v>3109</v>
      </c>
      <c r="L294" s="56" t="s">
        <v>3110</v>
      </c>
      <c r="M294" s="143" t="s">
        <v>3111</v>
      </c>
      <c r="N294" s="56">
        <v>40</v>
      </c>
      <c r="O294" s="56"/>
      <c r="P294" s="56">
        <v>1070</v>
      </c>
      <c r="Q294" s="56">
        <v>267.5</v>
      </c>
      <c r="R294" s="56"/>
      <c r="S294" s="56"/>
      <c r="T294" s="56">
        <v>130</v>
      </c>
      <c r="U294" s="56"/>
      <c r="V294" s="56"/>
      <c r="W294" s="56">
        <v>30</v>
      </c>
      <c r="X294" s="57">
        <f t="shared" si="19"/>
        <v>1437.5</v>
      </c>
      <c r="Y294" s="27">
        <v>5749</v>
      </c>
      <c r="Z294" s="57">
        <f t="shared" si="20"/>
        <v>7186.5</v>
      </c>
      <c r="AA294" s="117">
        <v>1000</v>
      </c>
      <c r="AB294" s="157" t="s">
        <v>3112</v>
      </c>
      <c r="AC294" s="101">
        <v>46016</v>
      </c>
      <c r="AD294" s="56"/>
      <c r="AE294" s="56"/>
      <c r="AF294" s="56"/>
      <c r="AG294" s="56"/>
      <c r="AH294" s="56"/>
      <c r="AI294" s="56">
        <v>350</v>
      </c>
      <c r="AJ294" s="56"/>
      <c r="AK294" s="56"/>
      <c r="AL294" s="56">
        <v>100</v>
      </c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45989</v>
      </c>
      <c r="B295" s="49" t="s">
        <v>1900</v>
      </c>
      <c r="C295" s="27" t="s">
        <v>44</v>
      </c>
      <c r="D295" s="27" t="s">
        <v>41</v>
      </c>
      <c r="E295" s="50" t="s">
        <v>222</v>
      </c>
      <c r="F295" s="51" t="str">
        <f>IFERROR(VLOOKUP(E295,#REF!,2,0),"-")</f>
        <v>-</v>
      </c>
      <c r="G295" s="50" t="s">
        <v>35</v>
      </c>
      <c r="H295" s="56" t="s">
        <v>95</v>
      </c>
      <c r="I295" s="56" t="s">
        <v>2592</v>
      </c>
      <c r="J295" s="56" t="s">
        <v>116</v>
      </c>
      <c r="K295" s="56" t="s">
        <v>3113</v>
      </c>
      <c r="L295" s="56" t="s">
        <v>3114</v>
      </c>
      <c r="M295" s="56" t="s">
        <v>3115</v>
      </c>
      <c r="N295" s="56">
        <v>40</v>
      </c>
      <c r="O295" s="56"/>
      <c r="P295" s="56"/>
      <c r="Q295" s="56"/>
      <c r="R295" s="56"/>
      <c r="S295" s="56"/>
      <c r="T295" s="56">
        <v>100</v>
      </c>
      <c r="U295" s="56"/>
      <c r="V295" s="56"/>
      <c r="W295" s="56"/>
      <c r="X295" s="57">
        <f t="shared" si="19"/>
        <v>100</v>
      </c>
      <c r="Y295" s="27">
        <v>4700</v>
      </c>
      <c r="Z295" s="57">
        <f t="shared" si="20"/>
        <v>4800</v>
      </c>
      <c r="AA295" s="56"/>
      <c r="AB295" s="14" t="s">
        <v>3116</v>
      </c>
      <c r="AC295" s="101">
        <v>45993</v>
      </c>
      <c r="AD295" s="56"/>
      <c r="AE295" s="56"/>
      <c r="AF295" s="56"/>
      <c r="AG295" s="56"/>
      <c r="AH295" s="56"/>
      <c r="AI295" s="56">
        <v>350</v>
      </c>
      <c r="AJ295" s="56"/>
      <c r="AK295" s="56"/>
      <c r="AL295" s="56">
        <v>100</v>
      </c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45989</v>
      </c>
      <c r="B296" s="49" t="s">
        <v>1900</v>
      </c>
      <c r="C296" s="27" t="s">
        <v>44</v>
      </c>
      <c r="D296" s="27" t="s">
        <v>41</v>
      </c>
      <c r="E296" s="50" t="s">
        <v>222</v>
      </c>
      <c r="F296" s="51" t="str">
        <f>IFERROR(VLOOKUP(E296,#REF!,2,0),"-")</f>
        <v>-</v>
      </c>
      <c r="G296" s="50"/>
      <c r="H296" s="135" t="s">
        <v>98</v>
      </c>
      <c r="I296" s="135" t="s">
        <v>2592</v>
      </c>
      <c r="J296" s="135" t="s">
        <v>116</v>
      </c>
      <c r="K296" s="135" t="s">
        <v>3117</v>
      </c>
      <c r="L296" s="135">
        <v>258780175</v>
      </c>
      <c r="M296" s="56"/>
      <c r="N296" s="56"/>
      <c r="O296" s="56"/>
      <c r="P296" s="56"/>
      <c r="Q296" s="56"/>
      <c r="R296" s="56"/>
      <c r="S296" s="56"/>
      <c r="T296" s="56">
        <v>100</v>
      </c>
      <c r="U296" s="56"/>
      <c r="V296" s="56"/>
      <c r="W296" s="57">
        <v>0</v>
      </c>
      <c r="X296" s="57">
        <f t="shared" si="19"/>
        <v>100</v>
      </c>
      <c r="Y296" s="27">
        <v>0</v>
      </c>
      <c r="Z296" s="57">
        <f t="shared" si="20"/>
        <v>100</v>
      </c>
      <c r="AA296" s="56"/>
      <c r="AB296" s="14" t="s">
        <v>3118</v>
      </c>
      <c r="AC296" s="101">
        <v>45993</v>
      </c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45989</v>
      </c>
      <c r="B297" s="49" t="s">
        <v>1900</v>
      </c>
      <c r="C297" s="27" t="s">
        <v>46</v>
      </c>
      <c r="D297" s="27" t="s">
        <v>41</v>
      </c>
      <c r="E297" s="50" t="s">
        <v>275</v>
      </c>
      <c r="F297" s="51" t="str">
        <f>IFERROR(VLOOKUP(E297,#REF!,2,0),"-")</f>
        <v>-</v>
      </c>
      <c r="G297" s="50" t="s">
        <v>35</v>
      </c>
      <c r="H297" s="56" t="s">
        <v>98</v>
      </c>
      <c r="I297" s="56" t="s">
        <v>2592</v>
      </c>
      <c r="J297" s="56" t="s">
        <v>116</v>
      </c>
      <c r="K297" s="56" t="s">
        <v>3119</v>
      </c>
      <c r="L297" s="56">
        <v>259221401</v>
      </c>
      <c r="M297" s="56" t="s">
        <v>3120</v>
      </c>
      <c r="N297" s="56">
        <v>40</v>
      </c>
      <c r="O297" s="56"/>
      <c r="P297" s="56"/>
      <c r="Q297" s="56"/>
      <c r="R297" s="56"/>
      <c r="S297" s="56"/>
      <c r="T297" s="56"/>
      <c r="U297" s="56"/>
      <c r="V297" s="56"/>
      <c r="W297" s="56"/>
      <c r="X297" s="57">
        <f t="shared" si="19"/>
        <v>0</v>
      </c>
      <c r="Y297" s="27">
        <v>4700</v>
      </c>
      <c r="Z297" s="57">
        <f t="shared" si="20"/>
        <v>4700</v>
      </c>
      <c r="AA297" s="56"/>
      <c r="AB297" s="14" t="s">
        <v>3121</v>
      </c>
      <c r="AC297" s="101">
        <v>45993</v>
      </c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45989</v>
      </c>
      <c r="B298" s="49" t="s">
        <v>1900</v>
      </c>
      <c r="C298" s="27" t="s">
        <v>47</v>
      </c>
      <c r="D298" s="27" t="s">
        <v>41</v>
      </c>
      <c r="E298" s="50" t="s">
        <v>286</v>
      </c>
      <c r="F298" s="51" t="str">
        <f>IFERROR(VLOOKUP(E298,#REF!,2,0),"-")</f>
        <v>-</v>
      </c>
      <c r="G298" s="50" t="s">
        <v>35</v>
      </c>
      <c r="H298" s="56" t="s">
        <v>98</v>
      </c>
      <c r="I298" s="56" t="s">
        <v>2592</v>
      </c>
      <c r="J298" s="56" t="s">
        <v>116</v>
      </c>
      <c r="K298" s="56" t="s">
        <v>3119</v>
      </c>
      <c r="L298" s="56">
        <v>259221401</v>
      </c>
      <c r="M298" s="56" t="s">
        <v>3122</v>
      </c>
      <c r="N298" s="56">
        <v>40</v>
      </c>
      <c r="O298" s="56"/>
      <c r="P298" s="56"/>
      <c r="Q298" s="56"/>
      <c r="R298" s="56"/>
      <c r="S298" s="56"/>
      <c r="T298" s="56"/>
      <c r="U298" s="56"/>
      <c r="V298" s="56"/>
      <c r="W298" s="56"/>
      <c r="X298" s="57">
        <f t="shared" si="19"/>
        <v>0</v>
      </c>
      <c r="Y298" s="27">
        <v>4700</v>
      </c>
      <c r="Z298" s="57">
        <f t="shared" si="20"/>
        <v>4700</v>
      </c>
      <c r="AA298" s="56"/>
      <c r="AB298" s="14" t="s">
        <v>3121</v>
      </c>
      <c r="AC298" s="101">
        <v>45993</v>
      </c>
      <c r="AD298" s="56"/>
      <c r="AE298" s="56"/>
      <c r="AF298" s="56"/>
      <c r="AG298" s="56"/>
      <c r="AH298" s="56"/>
      <c r="AI298" s="56">
        <v>350</v>
      </c>
      <c r="AJ298" s="56"/>
      <c r="AK298" s="56"/>
      <c r="AL298" s="56">
        <v>100</v>
      </c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45989</v>
      </c>
      <c r="B299" s="49" t="s">
        <v>1900</v>
      </c>
      <c r="C299" s="27" t="s">
        <v>50</v>
      </c>
      <c r="D299" s="27" t="s">
        <v>41</v>
      </c>
      <c r="E299" s="50" t="s">
        <v>2414</v>
      </c>
      <c r="F299" s="51" t="str">
        <f>IFERROR(VLOOKUP(E299,#REF!,2,0),"-")</f>
        <v>-</v>
      </c>
      <c r="G299" s="50" t="s">
        <v>35</v>
      </c>
      <c r="H299" s="56" t="s">
        <v>98</v>
      </c>
      <c r="I299" s="56" t="s">
        <v>2592</v>
      </c>
      <c r="J299" s="56" t="s">
        <v>116</v>
      </c>
      <c r="K299" s="56" t="s">
        <v>3117</v>
      </c>
      <c r="L299" s="56">
        <v>258780175</v>
      </c>
      <c r="M299" s="56" t="s">
        <v>3123</v>
      </c>
      <c r="N299" s="56">
        <v>40</v>
      </c>
      <c r="O299" s="56"/>
      <c r="P299" s="56"/>
      <c r="Q299" s="56"/>
      <c r="R299" s="56"/>
      <c r="S299" s="56"/>
      <c r="T299" s="56"/>
      <c r="U299" s="56"/>
      <c r="V299" s="56"/>
      <c r="W299" s="56"/>
      <c r="X299" s="57">
        <f t="shared" si="19"/>
        <v>0</v>
      </c>
      <c r="Y299" s="27">
        <v>4700</v>
      </c>
      <c r="Z299" s="57">
        <f t="shared" si="20"/>
        <v>4700</v>
      </c>
      <c r="AA299" s="56"/>
      <c r="AB299" s="14" t="s">
        <v>3118</v>
      </c>
      <c r="AC299" s="101">
        <v>45993</v>
      </c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45989</v>
      </c>
      <c r="B300" s="49" t="s">
        <v>1900</v>
      </c>
      <c r="C300" s="27" t="s">
        <v>54</v>
      </c>
      <c r="D300" s="27" t="s">
        <v>41</v>
      </c>
      <c r="E300" s="50" t="s">
        <v>227</v>
      </c>
      <c r="F300" s="51" t="str">
        <f>IFERROR(VLOOKUP(E300,#REF!,2,0),"-")</f>
        <v>-</v>
      </c>
      <c r="G300" s="50" t="s">
        <v>35</v>
      </c>
      <c r="H300" s="56" t="s">
        <v>98</v>
      </c>
      <c r="I300" s="56" t="s">
        <v>2592</v>
      </c>
      <c r="J300" s="56" t="s">
        <v>116</v>
      </c>
      <c r="K300" s="56" t="s">
        <v>3117</v>
      </c>
      <c r="L300" s="56">
        <v>258780175</v>
      </c>
      <c r="M300" s="56" t="s">
        <v>3124</v>
      </c>
      <c r="N300" s="56">
        <v>40</v>
      </c>
      <c r="O300" s="56"/>
      <c r="P300" s="56"/>
      <c r="Q300" s="56"/>
      <c r="R300" s="56"/>
      <c r="S300" s="56"/>
      <c r="T300" s="56">
        <v>100</v>
      </c>
      <c r="U300" s="56"/>
      <c r="V300" s="56"/>
      <c r="W300" s="56"/>
      <c r="X300" s="57">
        <f t="shared" si="19"/>
        <v>100</v>
      </c>
      <c r="Y300" s="27">
        <v>4700</v>
      </c>
      <c r="Z300" s="57">
        <f t="shared" si="20"/>
        <v>4800</v>
      </c>
      <c r="AA300" s="56"/>
      <c r="AB300" s="14" t="s">
        <v>3118</v>
      </c>
      <c r="AC300" s="101">
        <v>45993</v>
      </c>
      <c r="AD300" s="56"/>
      <c r="AE300" s="56"/>
      <c r="AF300" s="56"/>
      <c r="AG300" s="56"/>
      <c r="AH300" s="56"/>
      <c r="AI300" s="56">
        <v>350</v>
      </c>
      <c r="AJ300" s="56"/>
      <c r="AK300" s="56"/>
      <c r="AL300" s="56">
        <v>100</v>
      </c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45989</v>
      </c>
      <c r="B301" s="49" t="s">
        <v>42</v>
      </c>
      <c r="C301" s="27" t="s">
        <v>56</v>
      </c>
      <c r="D301" s="27" t="s">
        <v>41</v>
      </c>
      <c r="E301" s="50" t="s">
        <v>253</v>
      </c>
      <c r="F301" s="51" t="str">
        <f>IFERROR(VLOOKUP(E301,#REF!,2,0),"-")</f>
        <v>-</v>
      </c>
      <c r="G301" s="50" t="s">
        <v>35</v>
      </c>
      <c r="H301" s="56" t="s">
        <v>106</v>
      </c>
      <c r="I301" s="56" t="s">
        <v>1834</v>
      </c>
      <c r="J301" s="56" t="s">
        <v>107</v>
      </c>
      <c r="K301" s="56">
        <v>1829</v>
      </c>
      <c r="L301" s="56" t="s">
        <v>3125</v>
      </c>
      <c r="M301" s="56" t="s">
        <v>3126</v>
      </c>
      <c r="N301" s="56">
        <v>20</v>
      </c>
      <c r="O301" s="56"/>
      <c r="P301" s="56">
        <v>650</v>
      </c>
      <c r="Q301" s="56">
        <v>250</v>
      </c>
      <c r="R301" s="56"/>
      <c r="S301" s="56"/>
      <c r="T301" s="56">
        <v>100</v>
      </c>
      <c r="U301" s="56"/>
      <c r="V301" s="56"/>
      <c r="W301" s="56"/>
      <c r="X301" s="57">
        <f t="shared" si="19"/>
        <v>1000</v>
      </c>
      <c r="Y301" s="27">
        <v>4310</v>
      </c>
      <c r="Z301" s="57">
        <f t="shared" si="20"/>
        <v>5310</v>
      </c>
      <c r="AA301" s="56"/>
      <c r="AB301" s="154" t="s">
        <v>3127</v>
      </c>
      <c r="AC301" s="101">
        <v>45994</v>
      </c>
      <c r="AD301" s="56"/>
      <c r="AE301" s="56"/>
      <c r="AF301" s="56"/>
      <c r="AG301" s="56"/>
      <c r="AH301" s="56"/>
      <c r="AI301" s="56">
        <v>350</v>
      </c>
      <c r="AJ301" s="56"/>
      <c r="AK301" s="56"/>
      <c r="AL301" s="56">
        <v>100</v>
      </c>
      <c r="AM301" s="56"/>
      <c r="AN301" s="56"/>
      <c r="AO301" s="56"/>
      <c r="AP301" s="59"/>
      <c r="AQ301" s="60"/>
      <c r="AR301" s="59"/>
      <c r="AS301" s="59"/>
    </row>
    <row r="302" spans="1:45" ht="18.75" customHeight="1">
      <c r="A302" s="15">
        <v>45989</v>
      </c>
      <c r="B302" s="49" t="s">
        <v>1900</v>
      </c>
      <c r="C302" s="27" t="s">
        <v>3128</v>
      </c>
      <c r="D302" s="27" t="s">
        <v>41</v>
      </c>
      <c r="E302" s="50" t="s">
        <v>253</v>
      </c>
      <c r="F302" s="51" t="str">
        <f>IFERROR(VLOOKUP(E302,#REF!,2,0),"-")</f>
        <v>-</v>
      </c>
      <c r="G302" s="50" t="s">
        <v>35</v>
      </c>
      <c r="H302" s="56" t="s">
        <v>98</v>
      </c>
      <c r="I302" s="56" t="s">
        <v>2592</v>
      </c>
      <c r="J302" s="56" t="s">
        <v>116</v>
      </c>
      <c r="K302" s="56" t="s">
        <v>3117</v>
      </c>
      <c r="L302" s="56">
        <v>258780175</v>
      </c>
      <c r="M302" s="56" t="s">
        <v>3129</v>
      </c>
      <c r="N302" s="56">
        <v>40</v>
      </c>
      <c r="O302" s="56"/>
      <c r="P302" s="56"/>
      <c r="Q302" s="56"/>
      <c r="R302" s="56"/>
      <c r="S302" s="56"/>
      <c r="T302" s="56">
        <v>100</v>
      </c>
      <c r="U302" s="56"/>
      <c r="V302" s="56"/>
      <c r="W302" s="56"/>
      <c r="X302" s="57">
        <f t="shared" si="19"/>
        <v>100</v>
      </c>
      <c r="Y302" s="27">
        <v>4700</v>
      </c>
      <c r="Z302" s="57">
        <f t="shared" si="20"/>
        <v>4800</v>
      </c>
      <c r="AA302" s="56"/>
      <c r="AB302" s="14" t="s">
        <v>3118</v>
      </c>
      <c r="AC302" s="101">
        <v>45993</v>
      </c>
      <c r="AD302" s="56"/>
      <c r="AE302" s="56"/>
      <c r="AF302" s="56"/>
      <c r="AG302" s="56"/>
      <c r="AH302" s="56"/>
      <c r="AI302" s="56">
        <v>350</v>
      </c>
      <c r="AJ302" s="56"/>
      <c r="AK302" s="56"/>
      <c r="AL302" s="56">
        <v>100</v>
      </c>
      <c r="AM302" s="56"/>
      <c r="AN302" s="56"/>
      <c r="AO302" s="56"/>
      <c r="AP302" s="59"/>
      <c r="AQ302" s="60"/>
      <c r="AR302" s="59"/>
      <c r="AS302" s="59"/>
    </row>
    <row r="303" spans="1:45" ht="18.75" customHeight="1">
      <c r="A303" s="15">
        <v>45989</v>
      </c>
      <c r="B303" s="49" t="s">
        <v>211</v>
      </c>
      <c r="C303" s="27" t="s">
        <v>78</v>
      </c>
      <c r="D303" s="27" t="s">
        <v>41</v>
      </c>
      <c r="E303" s="50" t="s">
        <v>55</v>
      </c>
      <c r="F303" s="51" t="str">
        <f>IFERROR(VLOOKUP(E303,#REF!,2,0),"-")</f>
        <v>-</v>
      </c>
      <c r="G303" s="50" t="s">
        <v>35</v>
      </c>
      <c r="H303" s="56" t="s">
        <v>132</v>
      </c>
      <c r="I303" s="56" t="s">
        <v>2000</v>
      </c>
      <c r="J303" s="56" t="s">
        <v>172</v>
      </c>
      <c r="K303" s="56"/>
      <c r="L303" s="56" t="s">
        <v>3105</v>
      </c>
      <c r="M303" s="56" t="s">
        <v>3130</v>
      </c>
      <c r="N303" s="56">
        <v>40</v>
      </c>
      <c r="O303" s="56"/>
      <c r="P303" s="56">
        <v>1284</v>
      </c>
      <c r="Q303" s="56">
        <v>270</v>
      </c>
      <c r="R303" s="56"/>
      <c r="S303" s="56"/>
      <c r="T303" s="56">
        <v>100</v>
      </c>
      <c r="U303" s="56"/>
      <c r="V303" s="56"/>
      <c r="W303" s="56">
        <v>36</v>
      </c>
      <c r="X303" s="57">
        <f t="shared" si="19"/>
        <v>1618</v>
      </c>
      <c r="Y303" s="27">
        <v>2000</v>
      </c>
      <c r="Z303" s="57">
        <f t="shared" si="20"/>
        <v>3618</v>
      </c>
      <c r="AA303" s="56"/>
      <c r="AB303" s="105"/>
      <c r="AC303" s="101"/>
      <c r="AD303" s="56"/>
      <c r="AE303" s="56"/>
      <c r="AF303" s="56"/>
      <c r="AG303" s="56"/>
      <c r="AH303" s="56"/>
      <c r="AI303" s="56">
        <v>200</v>
      </c>
      <c r="AJ303" s="56"/>
      <c r="AK303" s="56"/>
      <c r="AL303" s="56">
        <v>100</v>
      </c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45989</v>
      </c>
      <c r="B304" s="49" t="s">
        <v>1900</v>
      </c>
      <c r="C304" s="27" t="s">
        <v>78</v>
      </c>
      <c r="D304" s="27" t="s">
        <v>41</v>
      </c>
      <c r="E304" s="50" t="s">
        <v>55</v>
      </c>
      <c r="F304" s="51" t="str">
        <f>IFERROR(VLOOKUP(E304,#REF!,2,0),"-")</f>
        <v>-</v>
      </c>
      <c r="G304" s="50" t="s">
        <v>35</v>
      </c>
      <c r="H304" s="56" t="s">
        <v>252</v>
      </c>
      <c r="I304" s="56" t="s">
        <v>3131</v>
      </c>
      <c r="J304" s="56" t="s">
        <v>124</v>
      </c>
      <c r="K304" s="56"/>
      <c r="L304" s="56" t="s">
        <v>3132</v>
      </c>
      <c r="M304" s="56" t="s">
        <v>3133</v>
      </c>
      <c r="N304" s="56">
        <v>40</v>
      </c>
      <c r="O304" s="56"/>
      <c r="P304" s="56">
        <v>1284</v>
      </c>
      <c r="Q304" s="56">
        <v>267.5</v>
      </c>
      <c r="R304" s="56"/>
      <c r="S304" s="56"/>
      <c r="T304" s="56">
        <v>100</v>
      </c>
      <c r="U304" s="56"/>
      <c r="V304" s="56"/>
      <c r="W304" s="56">
        <v>36</v>
      </c>
      <c r="X304" s="57">
        <f t="shared" si="19"/>
        <v>1615.5</v>
      </c>
      <c r="Y304" s="27">
        <v>3700</v>
      </c>
      <c r="Z304" s="57">
        <f t="shared" si="20"/>
        <v>5315.5</v>
      </c>
      <c r="AA304" s="56"/>
      <c r="AB304" s="14" t="s">
        <v>2653</v>
      </c>
      <c r="AC304" s="101">
        <v>45993</v>
      </c>
      <c r="AD304" s="56"/>
      <c r="AE304" s="56"/>
      <c r="AF304" s="56"/>
      <c r="AG304" s="56"/>
      <c r="AH304" s="56"/>
      <c r="AI304" s="56">
        <v>350</v>
      </c>
      <c r="AJ304" s="56"/>
      <c r="AK304" s="56"/>
      <c r="AL304" s="56">
        <v>100</v>
      </c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15">
        <v>45989</v>
      </c>
      <c r="B305" s="49" t="s">
        <v>1900</v>
      </c>
      <c r="C305" s="27" t="s">
        <v>79</v>
      </c>
      <c r="D305" s="27" t="s">
        <v>41</v>
      </c>
      <c r="E305" s="50" t="s">
        <v>53</v>
      </c>
      <c r="F305" s="51" t="str">
        <f>IFERROR(VLOOKUP(E305,#REF!,2,0),"-")</f>
        <v>-</v>
      </c>
      <c r="G305" s="50" t="s">
        <v>35</v>
      </c>
      <c r="H305" s="56" t="s">
        <v>95</v>
      </c>
      <c r="I305" s="56" t="s">
        <v>2592</v>
      </c>
      <c r="J305" s="56" t="s">
        <v>116</v>
      </c>
      <c r="K305" s="56" t="s">
        <v>3113</v>
      </c>
      <c r="L305" s="56" t="s">
        <v>3114</v>
      </c>
      <c r="M305" s="56" t="s">
        <v>3134</v>
      </c>
      <c r="N305" s="56">
        <v>40</v>
      </c>
      <c r="O305" s="56"/>
      <c r="P305" s="56"/>
      <c r="Q305" s="56"/>
      <c r="R305" s="56"/>
      <c r="S305" s="56"/>
      <c r="T305" s="56"/>
      <c r="U305" s="56"/>
      <c r="V305" s="56"/>
      <c r="W305" s="56"/>
      <c r="X305" s="57">
        <f t="shared" si="19"/>
        <v>0</v>
      </c>
      <c r="Y305" s="27">
        <v>4700</v>
      </c>
      <c r="Z305" s="57">
        <f t="shared" si="20"/>
        <v>4700</v>
      </c>
      <c r="AA305" s="56"/>
      <c r="AB305" s="14" t="s">
        <v>3116</v>
      </c>
      <c r="AC305" s="101">
        <v>45993</v>
      </c>
      <c r="AD305" s="56"/>
      <c r="AE305" s="56"/>
      <c r="AF305" s="56"/>
      <c r="AG305" s="56"/>
      <c r="AH305" s="56"/>
      <c r="AI305" s="56">
        <v>350</v>
      </c>
      <c r="AJ305" s="56"/>
      <c r="AK305" s="56"/>
      <c r="AL305" s="56">
        <v>100</v>
      </c>
      <c r="AM305" s="56"/>
      <c r="AN305" s="56"/>
      <c r="AO305" s="56"/>
      <c r="AP305" s="59"/>
      <c r="AQ305" s="60"/>
      <c r="AR305" s="59"/>
      <c r="AS305" s="59"/>
    </row>
    <row r="306" spans="1:45" ht="18.75" customHeight="1">
      <c r="A306" s="15">
        <v>45989</v>
      </c>
      <c r="B306" s="49" t="s">
        <v>211</v>
      </c>
      <c r="C306" s="27" t="s">
        <v>80</v>
      </c>
      <c r="D306" s="27" t="s">
        <v>41</v>
      </c>
      <c r="E306" s="50" t="s">
        <v>258</v>
      </c>
      <c r="F306" s="51" t="str">
        <f>IFERROR(VLOOKUP(E306,#REF!,2,0),"-")</f>
        <v>-</v>
      </c>
      <c r="G306" s="50" t="s">
        <v>35</v>
      </c>
      <c r="H306" s="56" t="s">
        <v>132</v>
      </c>
      <c r="I306" s="56" t="s">
        <v>2000</v>
      </c>
      <c r="J306" s="56" t="s">
        <v>172</v>
      </c>
      <c r="K306" s="56"/>
      <c r="L306" s="56" t="s">
        <v>3105</v>
      </c>
      <c r="M306" s="56" t="s">
        <v>3135</v>
      </c>
      <c r="N306" s="56">
        <v>40</v>
      </c>
      <c r="O306" s="56"/>
      <c r="P306" s="56">
        <v>1284</v>
      </c>
      <c r="Q306" s="56">
        <v>270</v>
      </c>
      <c r="R306" s="56">
        <v>1070</v>
      </c>
      <c r="S306" s="56"/>
      <c r="T306" s="56">
        <v>100</v>
      </c>
      <c r="U306" s="56"/>
      <c r="V306" s="56"/>
      <c r="W306" s="56">
        <v>36</v>
      </c>
      <c r="X306" s="57">
        <f t="shared" si="19"/>
        <v>2688</v>
      </c>
      <c r="Y306" s="27">
        <v>2000</v>
      </c>
      <c r="Z306" s="57">
        <f t="shared" si="20"/>
        <v>4688</v>
      </c>
      <c r="AA306" s="56"/>
      <c r="AB306" s="105"/>
      <c r="AC306" s="101"/>
      <c r="AD306" s="56"/>
      <c r="AE306" s="56"/>
      <c r="AF306" s="56"/>
      <c r="AG306" s="56"/>
      <c r="AH306" s="56"/>
      <c r="AI306" s="56">
        <v>200</v>
      </c>
      <c r="AJ306" s="56"/>
      <c r="AK306" s="56"/>
      <c r="AL306" s="56">
        <v>100</v>
      </c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45989</v>
      </c>
      <c r="B307" s="49" t="s">
        <v>1900</v>
      </c>
      <c r="C307" s="27" t="s">
        <v>81</v>
      </c>
      <c r="D307" s="27" t="s">
        <v>41</v>
      </c>
      <c r="E307" s="50" t="s">
        <v>74</v>
      </c>
      <c r="F307" s="51" t="str">
        <f>IFERROR(VLOOKUP(E307,#REF!,2,0),"-")</f>
        <v>-</v>
      </c>
      <c r="G307" s="50" t="s">
        <v>35</v>
      </c>
      <c r="H307" s="56" t="s">
        <v>252</v>
      </c>
      <c r="I307" s="56" t="s">
        <v>3131</v>
      </c>
      <c r="J307" s="56" t="s">
        <v>107</v>
      </c>
      <c r="K307" s="56"/>
      <c r="L307" s="56" t="s">
        <v>3132</v>
      </c>
      <c r="M307" s="56" t="s">
        <v>3136</v>
      </c>
      <c r="N307" s="56">
        <v>40</v>
      </c>
      <c r="O307" s="56"/>
      <c r="P307" s="56">
        <v>1300</v>
      </c>
      <c r="Q307" s="56">
        <v>250</v>
      </c>
      <c r="R307" s="56"/>
      <c r="S307" s="56"/>
      <c r="T307" s="56">
        <v>100</v>
      </c>
      <c r="U307" s="56"/>
      <c r="V307" s="56"/>
      <c r="W307" s="56">
        <v>36.450000000000003</v>
      </c>
      <c r="X307" s="57">
        <f t="shared" si="19"/>
        <v>1613.55</v>
      </c>
      <c r="Y307" s="27">
        <v>3700</v>
      </c>
      <c r="Z307" s="57">
        <f t="shared" si="20"/>
        <v>5313.55</v>
      </c>
      <c r="AA307" s="56"/>
      <c r="AB307" s="14" t="s">
        <v>2653</v>
      </c>
      <c r="AC307" s="101">
        <v>45993</v>
      </c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45989</v>
      </c>
      <c r="B308" s="49" t="s">
        <v>1948</v>
      </c>
      <c r="C308" s="27" t="s">
        <v>256</v>
      </c>
      <c r="D308" s="27" t="s">
        <v>41</v>
      </c>
      <c r="E308" s="50" t="s">
        <v>266</v>
      </c>
      <c r="F308" s="51" t="str">
        <f>IFERROR(VLOOKUP(E308,#REF!,2,0),"-")</f>
        <v>-</v>
      </c>
      <c r="G308" s="50" t="s">
        <v>29</v>
      </c>
      <c r="H308" s="56" t="s">
        <v>128</v>
      </c>
      <c r="I308" s="56" t="s">
        <v>3100</v>
      </c>
      <c r="J308" s="56" t="s">
        <v>105</v>
      </c>
      <c r="K308" s="56" t="s">
        <v>3137</v>
      </c>
      <c r="L308" s="56" t="s">
        <v>3138</v>
      </c>
      <c r="M308" s="56" t="s">
        <v>3139</v>
      </c>
      <c r="N308" s="56">
        <v>40</v>
      </c>
      <c r="O308" s="56"/>
      <c r="P308" s="56">
        <v>1070</v>
      </c>
      <c r="Q308" s="56">
        <v>267.5</v>
      </c>
      <c r="R308" s="56"/>
      <c r="S308" s="56"/>
      <c r="T308" s="56">
        <v>130</v>
      </c>
      <c r="U308" s="56"/>
      <c r="V308" s="56"/>
      <c r="W308" s="56">
        <v>30</v>
      </c>
      <c r="X308" s="57">
        <f t="shared" si="19"/>
        <v>1437.5</v>
      </c>
      <c r="Y308" s="27">
        <v>4000</v>
      </c>
      <c r="Z308" s="57">
        <f t="shared" si="20"/>
        <v>5437.5</v>
      </c>
      <c r="AA308" s="56"/>
      <c r="AB308" s="157" t="s">
        <v>3140</v>
      </c>
      <c r="AC308" s="101">
        <v>45993</v>
      </c>
      <c r="AD308" s="56"/>
      <c r="AE308" s="56"/>
      <c r="AF308" s="56"/>
      <c r="AG308" s="56"/>
      <c r="AH308" s="56"/>
      <c r="AI308" s="56">
        <v>350</v>
      </c>
      <c r="AJ308" s="56"/>
      <c r="AK308" s="56"/>
      <c r="AL308" s="56">
        <v>100</v>
      </c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45989</v>
      </c>
      <c r="B309" s="49" t="s">
        <v>60</v>
      </c>
      <c r="C309" s="150" t="s">
        <v>259</v>
      </c>
      <c r="D309" s="27" t="s">
        <v>41</v>
      </c>
      <c r="E309" s="50" t="s">
        <v>219</v>
      </c>
      <c r="F309" s="51" t="str">
        <f>IFERROR(VLOOKUP(E309,#REF!,2,0),"-")</f>
        <v>-</v>
      </c>
      <c r="G309" s="50"/>
      <c r="H309" s="56"/>
      <c r="I309" s="135" t="s">
        <v>3141</v>
      </c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>
        <v>100</v>
      </c>
      <c r="U309" s="56"/>
      <c r="V309" s="56"/>
      <c r="W309" s="56">
        <v>30</v>
      </c>
      <c r="X309" s="57">
        <f t="shared" si="19"/>
        <v>70</v>
      </c>
      <c r="Y309" s="27"/>
      <c r="Z309" s="57">
        <f t="shared" si="20"/>
        <v>70</v>
      </c>
      <c r="AA309" s="56"/>
      <c r="AB309" s="105"/>
      <c r="AC309" s="101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45989</v>
      </c>
      <c r="B310" s="49" t="s">
        <v>1900</v>
      </c>
      <c r="C310" s="27" t="s">
        <v>282</v>
      </c>
      <c r="D310" s="27" t="s">
        <v>41</v>
      </c>
      <c r="E310" s="50" t="s">
        <v>1926</v>
      </c>
      <c r="F310" s="51" t="str">
        <f>IFERROR(VLOOKUP(E310,#REF!,2,0),"-")</f>
        <v>-</v>
      </c>
      <c r="G310" s="50" t="s">
        <v>35</v>
      </c>
      <c r="H310" s="56" t="s">
        <v>98</v>
      </c>
      <c r="I310" s="56" t="s">
        <v>2592</v>
      </c>
      <c r="J310" s="56" t="s">
        <v>116</v>
      </c>
      <c r="K310" s="56" t="s">
        <v>3119</v>
      </c>
      <c r="L310" s="56">
        <v>259221401</v>
      </c>
      <c r="M310" s="56" t="s">
        <v>3142</v>
      </c>
      <c r="N310" s="56">
        <v>40</v>
      </c>
      <c r="O310" s="56"/>
      <c r="P310" s="56"/>
      <c r="Q310" s="56"/>
      <c r="R310" s="56"/>
      <c r="S310" s="56"/>
      <c r="T310" s="56">
        <v>100</v>
      </c>
      <c r="U310" s="56"/>
      <c r="V310" s="56"/>
      <c r="W310" s="56"/>
      <c r="X310" s="57">
        <f t="shared" si="19"/>
        <v>100</v>
      </c>
      <c r="Y310" s="27">
        <v>4700</v>
      </c>
      <c r="Z310" s="57">
        <f t="shared" si="20"/>
        <v>4800</v>
      </c>
      <c r="AA310" s="56"/>
      <c r="AB310" s="14" t="s">
        <v>3121</v>
      </c>
      <c r="AC310" s="101">
        <v>45993</v>
      </c>
      <c r="AD310" s="56"/>
      <c r="AE310" s="56"/>
      <c r="AF310" s="56"/>
      <c r="AG310" s="56"/>
      <c r="AH310" s="56"/>
      <c r="AI310" s="56">
        <v>350</v>
      </c>
      <c r="AJ310" s="56"/>
      <c r="AK310" s="56"/>
      <c r="AL310" s="56">
        <v>100</v>
      </c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80">
        <v>45989</v>
      </c>
      <c r="B311" s="81" t="s">
        <v>1900</v>
      </c>
      <c r="C311" s="82" t="s">
        <v>1915</v>
      </c>
      <c r="D311" s="82" t="s">
        <v>41</v>
      </c>
      <c r="E311" s="83" t="s">
        <v>1916</v>
      </c>
      <c r="F311" s="84" t="str">
        <f>IFERROR(VLOOKUP(E311,#REF!,2,0),"-")</f>
        <v>-</v>
      </c>
      <c r="G311" s="83" t="s">
        <v>35</v>
      </c>
      <c r="H311" s="85" t="s">
        <v>95</v>
      </c>
      <c r="I311" s="85" t="s">
        <v>2592</v>
      </c>
      <c r="J311" s="85" t="s">
        <v>116</v>
      </c>
      <c r="K311" s="85" t="s">
        <v>3113</v>
      </c>
      <c r="L311" s="85" t="s">
        <v>3114</v>
      </c>
      <c r="M311" s="85" t="s">
        <v>3143</v>
      </c>
      <c r="N311" s="85">
        <v>40</v>
      </c>
      <c r="O311" s="85"/>
      <c r="P311" s="85"/>
      <c r="Q311" s="85"/>
      <c r="R311" s="85"/>
      <c r="S311" s="85"/>
      <c r="T311" s="85">
        <v>100</v>
      </c>
      <c r="U311" s="85"/>
      <c r="V311" s="85"/>
      <c r="W311" s="85"/>
      <c r="X311" s="57">
        <f t="shared" si="19"/>
        <v>100</v>
      </c>
      <c r="Y311" s="27">
        <v>4700</v>
      </c>
      <c r="Z311" s="57">
        <f t="shared" si="20"/>
        <v>4800</v>
      </c>
      <c r="AA311" s="85"/>
      <c r="AB311" s="14" t="s">
        <v>3116</v>
      </c>
      <c r="AC311" s="101">
        <v>45993</v>
      </c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7"/>
      <c r="AQ311" s="88"/>
      <c r="AR311" s="87"/>
      <c r="AS311" s="87"/>
    </row>
    <row r="312" spans="1:45" ht="18.75" customHeight="1">
      <c r="A312" s="15">
        <v>45990</v>
      </c>
      <c r="B312" s="49" t="s">
        <v>30</v>
      </c>
      <c r="C312" s="27" t="s">
        <v>22</v>
      </c>
      <c r="D312" s="27" t="s">
        <v>23</v>
      </c>
      <c r="E312" s="50" t="s">
        <v>207</v>
      </c>
      <c r="F312" s="51" t="str">
        <f>IFERROR(VLOOKUP(E312,#REF!,2,0),"-")</f>
        <v>-</v>
      </c>
      <c r="G312" s="50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7">
        <f t="shared" si="19"/>
        <v>0</v>
      </c>
      <c r="Y312" s="27"/>
      <c r="Z312" s="57">
        <f t="shared" si="20"/>
        <v>0</v>
      </c>
      <c r="AA312" s="56"/>
      <c r="AB312" s="105"/>
      <c r="AC312" s="101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9"/>
      <c r="AQ312" s="60"/>
      <c r="AR312" s="59"/>
      <c r="AS312" s="59"/>
    </row>
    <row r="313" spans="1:45" ht="18.75" customHeight="1">
      <c r="A313" s="15">
        <v>45990</v>
      </c>
      <c r="B313" s="49" t="s">
        <v>211</v>
      </c>
      <c r="C313" s="27" t="s">
        <v>28</v>
      </c>
      <c r="D313" s="27" t="s">
        <v>23</v>
      </c>
      <c r="E313" s="50" t="s">
        <v>261</v>
      </c>
      <c r="F313" s="51" t="str">
        <f>IFERROR(VLOOKUP(E313,#REF!,2,0),"-")</f>
        <v>-</v>
      </c>
      <c r="G313" s="50" t="s">
        <v>35</v>
      </c>
      <c r="H313" s="56" t="s">
        <v>108</v>
      </c>
      <c r="I313" s="56" t="s">
        <v>2000</v>
      </c>
      <c r="J313" s="56" t="s">
        <v>172</v>
      </c>
      <c r="K313" s="56"/>
      <c r="L313" s="56" t="s">
        <v>3144</v>
      </c>
      <c r="M313" s="56" t="s">
        <v>3145</v>
      </c>
      <c r="N313" s="56">
        <v>40</v>
      </c>
      <c r="O313" s="56"/>
      <c r="P313" s="56">
        <v>1284</v>
      </c>
      <c r="Q313" s="56">
        <v>270</v>
      </c>
      <c r="R313" s="56"/>
      <c r="S313" s="56"/>
      <c r="T313" s="56">
        <v>100</v>
      </c>
      <c r="U313" s="56"/>
      <c r="V313" s="56"/>
      <c r="W313" s="56">
        <v>36</v>
      </c>
      <c r="X313" s="57">
        <f t="shared" si="19"/>
        <v>1618</v>
      </c>
      <c r="Y313" s="27">
        <v>2000</v>
      </c>
      <c r="Z313" s="57">
        <f t="shared" si="20"/>
        <v>3618</v>
      </c>
      <c r="AA313" s="56"/>
      <c r="AB313" s="105"/>
      <c r="AC313" s="101"/>
      <c r="AD313" s="56"/>
      <c r="AE313" s="56"/>
      <c r="AF313" s="56"/>
      <c r="AG313" s="56"/>
      <c r="AH313" s="56"/>
      <c r="AI313" s="56">
        <v>200</v>
      </c>
      <c r="AJ313" s="56"/>
      <c r="AK313" s="56"/>
      <c r="AL313" s="56">
        <v>100</v>
      </c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45990</v>
      </c>
      <c r="B314" s="49" t="s">
        <v>211</v>
      </c>
      <c r="C314" s="27" t="s">
        <v>28</v>
      </c>
      <c r="D314" s="27" t="s">
        <v>23</v>
      </c>
      <c r="E314" s="50" t="s">
        <v>261</v>
      </c>
      <c r="F314" s="51" t="str">
        <f>IFERROR(VLOOKUP(E314,#REF!,2,0),"-")</f>
        <v>-</v>
      </c>
      <c r="G314" s="50" t="s">
        <v>35</v>
      </c>
      <c r="H314" s="56" t="s">
        <v>108</v>
      </c>
      <c r="I314" s="56" t="s">
        <v>2000</v>
      </c>
      <c r="J314" s="56" t="s">
        <v>172</v>
      </c>
      <c r="K314" s="56"/>
      <c r="L314" s="56" t="s">
        <v>3146</v>
      </c>
      <c r="M314" s="56" t="s">
        <v>3147</v>
      </c>
      <c r="N314" s="56">
        <v>40</v>
      </c>
      <c r="O314" s="56"/>
      <c r="P314" s="56">
        <v>1284</v>
      </c>
      <c r="Q314" s="56">
        <v>270</v>
      </c>
      <c r="R314" s="56"/>
      <c r="S314" s="56"/>
      <c r="T314" s="56"/>
      <c r="U314" s="56"/>
      <c r="V314" s="56"/>
      <c r="W314" s="56"/>
      <c r="X314" s="57">
        <f t="shared" si="19"/>
        <v>1554</v>
      </c>
      <c r="Y314" s="27">
        <v>2000</v>
      </c>
      <c r="Z314" s="57">
        <f t="shared" si="20"/>
        <v>3554</v>
      </c>
      <c r="AA314" s="56"/>
      <c r="AB314" s="105"/>
      <c r="AC314" s="101"/>
      <c r="AD314" s="56"/>
      <c r="AE314" s="56"/>
      <c r="AF314" s="56"/>
      <c r="AG314" s="56"/>
      <c r="AH314" s="56"/>
      <c r="AI314" s="56">
        <v>200</v>
      </c>
      <c r="AJ314" s="56"/>
      <c r="AK314" s="56"/>
      <c r="AL314" s="56">
        <v>100</v>
      </c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45990</v>
      </c>
      <c r="B315" s="49" t="s">
        <v>30</v>
      </c>
      <c r="C315" s="27" t="s">
        <v>31</v>
      </c>
      <c r="D315" s="27" t="s">
        <v>23</v>
      </c>
      <c r="E315" s="50" t="s">
        <v>32</v>
      </c>
      <c r="F315" s="51" t="str">
        <f>IFERROR(VLOOKUP(E315,#REF!,2,0),"-")</f>
        <v>-</v>
      </c>
      <c r="G315" s="50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>
        <f t="shared" si="19"/>
        <v>0</v>
      </c>
      <c r="Y315" s="27"/>
      <c r="Z315" s="57">
        <f t="shared" si="20"/>
        <v>0</v>
      </c>
      <c r="AA315" s="56"/>
      <c r="AB315" s="105"/>
      <c r="AC315" s="101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45990</v>
      </c>
      <c r="B316" s="49" t="s">
        <v>1948</v>
      </c>
      <c r="C316" s="27" t="s">
        <v>33</v>
      </c>
      <c r="D316" s="27" t="s">
        <v>23</v>
      </c>
      <c r="E316" s="50" t="s">
        <v>2690</v>
      </c>
      <c r="F316" s="51" t="str">
        <f>IFERROR(VLOOKUP(E316,#REF!,2,0),"-")</f>
        <v>-</v>
      </c>
      <c r="G316" s="50" t="s">
        <v>35</v>
      </c>
      <c r="H316" s="56" t="s">
        <v>108</v>
      </c>
      <c r="I316" s="56" t="s">
        <v>2372</v>
      </c>
      <c r="J316" s="56"/>
      <c r="K316" s="56" t="s">
        <v>3148</v>
      </c>
      <c r="L316" s="56" t="s">
        <v>3149</v>
      </c>
      <c r="M316" s="56" t="s">
        <v>3150</v>
      </c>
      <c r="N316" s="56">
        <v>20</v>
      </c>
      <c r="O316" s="56"/>
      <c r="P316" s="56">
        <v>600</v>
      </c>
      <c r="Q316" s="56">
        <v>220</v>
      </c>
      <c r="R316" s="56"/>
      <c r="S316" s="56"/>
      <c r="T316" s="56" t="s">
        <v>64</v>
      </c>
      <c r="U316" s="56"/>
      <c r="V316" s="56"/>
      <c r="W316" s="56"/>
      <c r="X316" s="57">
        <f t="shared" si="19"/>
        <v>820</v>
      </c>
      <c r="Y316" s="27">
        <v>4200</v>
      </c>
      <c r="Z316" s="57">
        <f t="shared" si="20"/>
        <v>5020</v>
      </c>
      <c r="AA316" s="56"/>
      <c r="AB316" s="10" t="s">
        <v>3151</v>
      </c>
      <c r="AC316" s="108">
        <v>45993</v>
      </c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45990</v>
      </c>
      <c r="B317" s="49" t="s">
        <v>42</v>
      </c>
      <c r="C317" s="27" t="s">
        <v>34</v>
      </c>
      <c r="D317" s="27" t="s">
        <v>23</v>
      </c>
      <c r="E317" s="50" t="s">
        <v>75</v>
      </c>
      <c r="F317" s="51" t="str">
        <f>IFERROR(VLOOKUP(E317,#REF!,2,0),"-")</f>
        <v>-</v>
      </c>
      <c r="G317" s="50" t="s">
        <v>35</v>
      </c>
      <c r="H317" s="2" t="s">
        <v>129</v>
      </c>
      <c r="I317" s="56" t="s">
        <v>1834</v>
      </c>
      <c r="J317" s="56" t="s">
        <v>116</v>
      </c>
      <c r="K317" s="56">
        <v>1836</v>
      </c>
      <c r="L317" s="56" t="s">
        <v>3152</v>
      </c>
      <c r="M317" s="56" t="s">
        <v>3153</v>
      </c>
      <c r="N317" s="56">
        <v>40</v>
      </c>
      <c r="O317" s="56"/>
      <c r="P317" s="56">
        <v>1284</v>
      </c>
      <c r="Q317" s="56">
        <v>267.5</v>
      </c>
      <c r="R317" s="56"/>
      <c r="S317" s="56"/>
      <c r="T317" s="56"/>
      <c r="U317" s="56"/>
      <c r="V317" s="56"/>
      <c r="W317" s="56"/>
      <c r="X317" s="57">
        <f t="shared" si="19"/>
        <v>1551.5</v>
      </c>
      <c r="Y317" s="27">
        <v>4310</v>
      </c>
      <c r="Z317" s="57">
        <f t="shared" si="20"/>
        <v>5861.5</v>
      </c>
      <c r="AA317" s="56"/>
      <c r="AB317" s="154" t="s">
        <v>3154</v>
      </c>
      <c r="AC317" s="101">
        <v>45994</v>
      </c>
      <c r="AD317" s="56"/>
      <c r="AE317" s="56"/>
      <c r="AF317" s="56"/>
      <c r="AG317" s="56"/>
      <c r="AH317" s="56"/>
      <c r="AI317" s="56">
        <v>350</v>
      </c>
      <c r="AJ317" s="56"/>
      <c r="AK317" s="56"/>
      <c r="AL317" s="56">
        <v>100</v>
      </c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45990</v>
      </c>
      <c r="B318" s="49" t="s">
        <v>42</v>
      </c>
      <c r="C318" s="27" t="s">
        <v>36</v>
      </c>
      <c r="D318" s="27" t="s">
        <v>23</v>
      </c>
      <c r="E318" s="50" t="s">
        <v>37</v>
      </c>
      <c r="F318" s="51" t="str">
        <f>IFERROR(VLOOKUP(E318,#REF!,2,0),"-")</f>
        <v>-</v>
      </c>
      <c r="G318" s="50" t="s">
        <v>35</v>
      </c>
      <c r="H318" s="56" t="s">
        <v>106</v>
      </c>
      <c r="I318" s="56" t="s">
        <v>1823</v>
      </c>
      <c r="J318" s="56" t="s">
        <v>107</v>
      </c>
      <c r="K318" s="56">
        <v>1769</v>
      </c>
      <c r="L318" s="56" t="s">
        <v>2949</v>
      </c>
      <c r="M318" s="56" t="s">
        <v>3155</v>
      </c>
      <c r="N318" s="56">
        <v>40</v>
      </c>
      <c r="O318" s="56"/>
      <c r="P318" s="56">
        <v>1300</v>
      </c>
      <c r="Q318" s="56">
        <v>250</v>
      </c>
      <c r="R318" s="56"/>
      <c r="S318" s="56"/>
      <c r="T318" s="56"/>
      <c r="U318" s="56"/>
      <c r="V318" s="56"/>
      <c r="W318" s="56"/>
      <c r="X318" s="57">
        <f t="shared" si="19"/>
        <v>1550</v>
      </c>
      <c r="Y318" s="27">
        <v>4310</v>
      </c>
      <c r="Z318" s="57">
        <f t="shared" si="20"/>
        <v>5860</v>
      </c>
      <c r="AA318" s="56"/>
      <c r="AB318" s="154" t="s">
        <v>3156</v>
      </c>
      <c r="AC318" s="101">
        <v>45994</v>
      </c>
      <c r="AD318" s="56"/>
      <c r="AE318" s="56"/>
      <c r="AF318" s="56"/>
      <c r="AG318" s="56"/>
      <c r="AH318" s="56"/>
      <c r="AI318" s="56">
        <v>350</v>
      </c>
      <c r="AJ318" s="56"/>
      <c r="AK318" s="56"/>
      <c r="AL318" s="56">
        <v>100</v>
      </c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45990</v>
      </c>
      <c r="B319" s="49" t="s">
        <v>42</v>
      </c>
      <c r="C319" s="27" t="s">
        <v>39</v>
      </c>
      <c r="D319" s="27" t="s">
        <v>23</v>
      </c>
      <c r="E319" s="50" t="s">
        <v>151</v>
      </c>
      <c r="F319" s="51" t="str">
        <f>IFERROR(VLOOKUP(E319,#REF!,2,0),"-")</f>
        <v>-</v>
      </c>
      <c r="G319" s="50" t="s">
        <v>35</v>
      </c>
      <c r="H319" s="56" t="s">
        <v>106</v>
      </c>
      <c r="I319" s="56" t="s">
        <v>1823</v>
      </c>
      <c r="J319" s="56" t="s">
        <v>107</v>
      </c>
      <c r="K319" s="56">
        <v>1769</v>
      </c>
      <c r="L319" s="56" t="s">
        <v>2949</v>
      </c>
      <c r="M319" s="56" t="s">
        <v>3157</v>
      </c>
      <c r="N319" s="56">
        <v>40</v>
      </c>
      <c r="O319" s="56"/>
      <c r="P319" s="56">
        <v>1300</v>
      </c>
      <c r="Q319" s="56">
        <v>250</v>
      </c>
      <c r="R319" s="56"/>
      <c r="S319" s="56"/>
      <c r="T319" s="56">
        <v>100</v>
      </c>
      <c r="U319" s="56"/>
      <c r="V319" s="56"/>
      <c r="W319" s="56"/>
      <c r="X319" s="57">
        <f t="shared" si="19"/>
        <v>1650</v>
      </c>
      <c r="Y319" s="27">
        <v>4310</v>
      </c>
      <c r="Z319" s="57">
        <f t="shared" si="20"/>
        <v>5960</v>
      </c>
      <c r="AA319" s="56"/>
      <c r="AB319" s="154" t="s">
        <v>3156</v>
      </c>
      <c r="AC319" s="101">
        <v>45994</v>
      </c>
      <c r="AD319" s="56"/>
      <c r="AE319" s="56"/>
      <c r="AF319" s="56"/>
      <c r="AG319" s="56"/>
      <c r="AH319" s="56"/>
      <c r="AI319" s="56">
        <v>350</v>
      </c>
      <c r="AJ319" s="56"/>
      <c r="AK319" s="56"/>
      <c r="AL319" s="56">
        <v>100</v>
      </c>
      <c r="AM319" s="56"/>
      <c r="AN319" s="56"/>
      <c r="AO319" s="56"/>
      <c r="AP319" s="59"/>
      <c r="AQ319" s="60"/>
      <c r="AR319" s="59"/>
      <c r="AS319" s="59"/>
    </row>
    <row r="320" spans="1:45" ht="18.75" customHeight="1">
      <c r="A320" s="15">
        <v>45990</v>
      </c>
      <c r="B320" s="49" t="s">
        <v>1948</v>
      </c>
      <c r="C320" s="27" t="s">
        <v>52</v>
      </c>
      <c r="D320" s="27" t="s">
        <v>41</v>
      </c>
      <c r="E320" s="50" t="s">
        <v>1876</v>
      </c>
      <c r="F320" s="51" t="str">
        <f>IFERROR(VLOOKUP(E320,#REF!,2,0),"-")</f>
        <v>-</v>
      </c>
      <c r="G320" s="50" t="s">
        <v>35</v>
      </c>
      <c r="H320" s="56" t="s">
        <v>250</v>
      </c>
      <c r="I320" s="56" t="s">
        <v>3062</v>
      </c>
      <c r="J320" s="56" t="s">
        <v>98</v>
      </c>
      <c r="K320" s="56" t="s">
        <v>3158</v>
      </c>
      <c r="L320" s="56">
        <v>262050940</v>
      </c>
      <c r="M320" s="56" t="s">
        <v>3159</v>
      </c>
      <c r="N320" s="56">
        <v>40</v>
      </c>
      <c r="O320" s="56"/>
      <c r="P320" s="56">
        <v>1070</v>
      </c>
      <c r="Q320" s="56">
        <v>267.5</v>
      </c>
      <c r="R320" s="56"/>
      <c r="S320" s="56"/>
      <c r="T320" s="56">
        <v>130</v>
      </c>
      <c r="U320" s="56"/>
      <c r="V320" s="56"/>
      <c r="W320" s="56">
        <v>30</v>
      </c>
      <c r="X320" s="57">
        <f t="shared" si="19"/>
        <v>1437.5</v>
      </c>
      <c r="Y320" s="27">
        <v>4000</v>
      </c>
      <c r="Z320" s="57">
        <f t="shared" si="20"/>
        <v>5437.5</v>
      </c>
      <c r="AA320" s="56"/>
      <c r="AB320" s="157" t="s">
        <v>3160</v>
      </c>
      <c r="AC320" s="101">
        <v>45993</v>
      </c>
      <c r="AD320" s="56"/>
      <c r="AE320" s="56"/>
      <c r="AF320" s="56"/>
      <c r="AG320" s="56"/>
      <c r="AH320" s="56"/>
      <c r="AI320" s="56">
        <v>350</v>
      </c>
      <c r="AJ320" s="56"/>
      <c r="AK320" s="56"/>
      <c r="AL320" s="56">
        <v>100</v>
      </c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45990</v>
      </c>
      <c r="B321" s="49" t="s">
        <v>1948</v>
      </c>
      <c r="C321" s="27" t="s">
        <v>44</v>
      </c>
      <c r="D321" s="27" t="s">
        <v>41</v>
      </c>
      <c r="E321" s="50" t="s">
        <v>222</v>
      </c>
      <c r="F321" s="51" t="str">
        <f>IFERROR(VLOOKUP(E321,#REF!,2,0),"-")</f>
        <v>-</v>
      </c>
      <c r="G321" s="50" t="s">
        <v>29</v>
      </c>
      <c r="H321" s="2" t="s">
        <v>116</v>
      </c>
      <c r="I321" s="56" t="s">
        <v>3062</v>
      </c>
      <c r="J321" s="2" t="s">
        <v>98</v>
      </c>
      <c r="K321" s="56" t="s">
        <v>3161</v>
      </c>
      <c r="L321" s="56">
        <v>261783600</v>
      </c>
      <c r="M321" s="56" t="s">
        <v>3162</v>
      </c>
      <c r="N321" s="56">
        <v>40</v>
      </c>
      <c r="O321" s="56"/>
      <c r="P321" s="56">
        <v>1070</v>
      </c>
      <c r="Q321" s="56">
        <v>267.5</v>
      </c>
      <c r="R321" s="56"/>
      <c r="S321" s="56"/>
      <c r="T321" s="56">
        <v>130</v>
      </c>
      <c r="U321" s="56"/>
      <c r="V321" s="56"/>
      <c r="W321" s="56">
        <v>30</v>
      </c>
      <c r="X321" s="57">
        <f t="shared" si="19"/>
        <v>1437.5</v>
      </c>
      <c r="Y321" s="27">
        <v>4000</v>
      </c>
      <c r="Z321" s="57">
        <f t="shared" si="20"/>
        <v>5437.5</v>
      </c>
      <c r="AA321" s="56"/>
      <c r="AB321" s="157" t="s">
        <v>3163</v>
      </c>
      <c r="AC321" s="101">
        <v>45993</v>
      </c>
      <c r="AD321" s="56"/>
      <c r="AE321" s="56"/>
      <c r="AF321" s="56"/>
      <c r="AG321" s="56"/>
      <c r="AH321" s="56"/>
      <c r="AI321" s="56">
        <v>350</v>
      </c>
      <c r="AJ321" s="56"/>
      <c r="AK321" s="56"/>
      <c r="AL321" s="56">
        <v>100</v>
      </c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45990</v>
      </c>
      <c r="B322" s="49" t="s">
        <v>211</v>
      </c>
      <c r="C322" s="27" t="s">
        <v>46</v>
      </c>
      <c r="D322" s="27" t="s">
        <v>41</v>
      </c>
      <c r="E322" s="50" t="s">
        <v>275</v>
      </c>
      <c r="F322" s="51" t="str">
        <f>IFERROR(VLOOKUP(E322,#REF!,2,0),"-")</f>
        <v>-</v>
      </c>
      <c r="G322" s="50" t="s">
        <v>35</v>
      </c>
      <c r="H322" s="2" t="s">
        <v>108</v>
      </c>
      <c r="I322" s="2" t="s">
        <v>2000</v>
      </c>
      <c r="J322" s="2" t="s">
        <v>172</v>
      </c>
      <c r="K322" s="56"/>
      <c r="L322" s="56" t="s">
        <v>3146</v>
      </c>
      <c r="M322" s="56" t="s">
        <v>278</v>
      </c>
      <c r="N322" s="56">
        <v>40</v>
      </c>
      <c r="O322" s="56"/>
      <c r="P322" s="56">
        <v>1284</v>
      </c>
      <c r="Q322" s="56">
        <v>270</v>
      </c>
      <c r="R322" s="56">
        <v>1070</v>
      </c>
      <c r="S322" s="56"/>
      <c r="T322" s="56">
        <v>100</v>
      </c>
      <c r="U322" s="56"/>
      <c r="V322" s="56"/>
      <c r="W322" s="56">
        <v>36</v>
      </c>
      <c r="X322" s="57">
        <f t="shared" si="19"/>
        <v>2688</v>
      </c>
      <c r="Y322" s="27">
        <v>2000</v>
      </c>
      <c r="Z322" s="57">
        <f t="shared" si="20"/>
        <v>4688</v>
      </c>
      <c r="AA322" s="56"/>
      <c r="AB322" s="105"/>
      <c r="AC322" s="101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9"/>
      <c r="AQ322" s="60"/>
      <c r="AR322" s="59"/>
      <c r="AS322" s="59"/>
    </row>
    <row r="323" spans="1:45" ht="18.75" customHeight="1">
      <c r="A323" s="15">
        <v>45990</v>
      </c>
      <c r="B323" s="49" t="s">
        <v>211</v>
      </c>
      <c r="C323" s="27" t="s">
        <v>46</v>
      </c>
      <c r="D323" s="27" t="s">
        <v>41</v>
      </c>
      <c r="E323" s="50" t="s">
        <v>275</v>
      </c>
      <c r="F323" s="51" t="str">
        <f>IFERROR(VLOOKUP(E323,#REF!,2,0),"-")</f>
        <v>-</v>
      </c>
      <c r="G323" s="50" t="s">
        <v>35</v>
      </c>
      <c r="H323" s="2" t="s">
        <v>108</v>
      </c>
      <c r="I323" s="2" t="s">
        <v>2000</v>
      </c>
      <c r="J323" s="2" t="s">
        <v>172</v>
      </c>
      <c r="K323" s="56"/>
      <c r="L323" s="56" t="s">
        <v>3146</v>
      </c>
      <c r="M323" s="56" t="s">
        <v>3164</v>
      </c>
      <c r="N323" s="56">
        <v>40</v>
      </c>
      <c r="O323" s="56"/>
      <c r="P323" s="56">
        <v>1284</v>
      </c>
      <c r="Q323" s="56">
        <v>270</v>
      </c>
      <c r="R323" s="56">
        <v>1070</v>
      </c>
      <c r="S323" s="56"/>
      <c r="T323" s="56">
        <v>100</v>
      </c>
      <c r="U323" s="56"/>
      <c r="V323" s="56"/>
      <c r="W323" s="56">
        <v>36</v>
      </c>
      <c r="X323" s="57">
        <f t="shared" si="19"/>
        <v>2688</v>
      </c>
      <c r="Y323" s="27">
        <v>2000</v>
      </c>
      <c r="Z323" s="57">
        <f t="shared" si="20"/>
        <v>4688</v>
      </c>
      <c r="AA323" s="56"/>
      <c r="AB323" s="105"/>
      <c r="AC323" s="101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9"/>
      <c r="AQ323" s="60"/>
      <c r="AR323" s="59"/>
      <c r="AS323" s="59"/>
    </row>
    <row r="324" spans="1:45" ht="18.75" customHeight="1">
      <c r="A324" s="15">
        <v>45990</v>
      </c>
      <c r="B324" s="49" t="s">
        <v>136</v>
      </c>
      <c r="C324" s="27" t="s">
        <v>47</v>
      </c>
      <c r="D324" s="27" t="s">
        <v>41</v>
      </c>
      <c r="E324" s="50" t="s">
        <v>286</v>
      </c>
      <c r="F324" s="51" t="str">
        <f>IFERROR(VLOOKUP(E324,#REF!,2,0),"-")</f>
        <v>-</v>
      </c>
      <c r="G324" s="50" t="s">
        <v>35</v>
      </c>
      <c r="H324" s="56" t="s">
        <v>252</v>
      </c>
      <c r="I324" s="105" t="s">
        <v>1754</v>
      </c>
      <c r="J324" s="56" t="s">
        <v>171</v>
      </c>
      <c r="K324" s="56"/>
      <c r="L324" s="56" t="s">
        <v>3165</v>
      </c>
      <c r="M324" s="56" t="s">
        <v>3166</v>
      </c>
      <c r="N324" s="56">
        <v>20</v>
      </c>
      <c r="O324" s="56"/>
      <c r="P324" s="56">
        <v>642</v>
      </c>
      <c r="Q324" s="56">
        <v>200</v>
      </c>
      <c r="R324" s="56"/>
      <c r="S324" s="56"/>
      <c r="T324" s="56">
        <v>100</v>
      </c>
      <c r="U324" s="56"/>
      <c r="V324" s="56"/>
      <c r="W324" s="56"/>
      <c r="X324" s="57">
        <f t="shared" si="19"/>
        <v>942</v>
      </c>
      <c r="Y324" s="27">
        <v>4200</v>
      </c>
      <c r="Z324" s="57">
        <f t="shared" si="20"/>
        <v>5142</v>
      </c>
      <c r="AA324" s="56"/>
      <c r="AB324" s="13" t="s">
        <v>3167</v>
      </c>
      <c r="AC324" s="108">
        <v>45990</v>
      </c>
      <c r="AD324" s="56"/>
      <c r="AE324" s="56"/>
      <c r="AF324" s="56"/>
      <c r="AG324" s="56"/>
      <c r="AH324" s="56"/>
      <c r="AI324" s="56">
        <v>350</v>
      </c>
      <c r="AJ324" s="56"/>
      <c r="AK324" s="56"/>
      <c r="AL324" s="56">
        <v>100</v>
      </c>
      <c r="AM324" s="56"/>
      <c r="AN324" s="56"/>
      <c r="AO324" s="56"/>
      <c r="AP324" s="59"/>
      <c r="AQ324" s="60"/>
      <c r="AR324" s="59"/>
      <c r="AS324" s="59"/>
    </row>
    <row r="325" spans="1:45" ht="18.75" customHeight="1">
      <c r="A325" s="15">
        <v>45990</v>
      </c>
      <c r="B325" s="49" t="s">
        <v>1948</v>
      </c>
      <c r="C325" s="27" t="s">
        <v>50</v>
      </c>
      <c r="D325" s="27" t="s">
        <v>41</v>
      </c>
      <c r="E325" s="50" t="s">
        <v>2414</v>
      </c>
      <c r="F325" s="51" t="str">
        <f>IFERROR(VLOOKUP(E325,#REF!,2,0),"-")</f>
        <v>-</v>
      </c>
      <c r="G325" s="50" t="s">
        <v>29</v>
      </c>
      <c r="H325" s="2" t="s">
        <v>128</v>
      </c>
      <c r="I325" s="2" t="s">
        <v>3100</v>
      </c>
      <c r="J325" s="2" t="s">
        <v>98</v>
      </c>
      <c r="K325" s="56" t="s">
        <v>3168</v>
      </c>
      <c r="L325" s="56">
        <v>261783587</v>
      </c>
      <c r="M325" s="56" t="s">
        <v>3169</v>
      </c>
      <c r="N325" s="56">
        <v>40</v>
      </c>
      <c r="O325" s="56"/>
      <c r="P325" s="56">
        <v>1070</v>
      </c>
      <c r="Q325" s="56">
        <v>267.5</v>
      </c>
      <c r="R325" s="56"/>
      <c r="S325" s="56"/>
      <c r="T325" s="56">
        <v>130</v>
      </c>
      <c r="U325" s="56"/>
      <c r="V325" s="56"/>
      <c r="W325" s="56">
        <v>30</v>
      </c>
      <c r="X325" s="57">
        <f t="shared" si="19"/>
        <v>1437.5</v>
      </c>
      <c r="Y325" s="27">
        <v>4000</v>
      </c>
      <c r="Z325" s="57">
        <f t="shared" si="20"/>
        <v>5437.5</v>
      </c>
      <c r="AA325" s="56"/>
      <c r="AB325" s="157" t="s">
        <v>3170</v>
      </c>
      <c r="AC325" s="101">
        <v>45993</v>
      </c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45990</v>
      </c>
      <c r="B326" s="49" t="s">
        <v>211</v>
      </c>
      <c r="C326" s="27" t="s">
        <v>54</v>
      </c>
      <c r="D326" s="27" t="s">
        <v>41</v>
      </c>
      <c r="E326" s="50" t="s">
        <v>227</v>
      </c>
      <c r="F326" s="51" t="str">
        <f>IFERROR(VLOOKUP(E326,#REF!,2,0),"-")</f>
        <v>-</v>
      </c>
      <c r="G326" s="50" t="s">
        <v>35</v>
      </c>
      <c r="H326" s="56" t="s">
        <v>108</v>
      </c>
      <c r="I326" s="56" t="s">
        <v>2000</v>
      </c>
      <c r="J326" s="56" t="s">
        <v>172</v>
      </c>
      <c r="K326" s="56"/>
      <c r="L326" s="56" t="s">
        <v>3146</v>
      </c>
      <c r="M326" s="56" t="s">
        <v>3171</v>
      </c>
      <c r="N326" s="56">
        <v>40</v>
      </c>
      <c r="O326" s="56"/>
      <c r="P326" s="56">
        <v>1284</v>
      </c>
      <c r="Q326" s="56">
        <v>270</v>
      </c>
      <c r="R326" s="56"/>
      <c r="S326" s="56"/>
      <c r="T326" s="56">
        <v>100</v>
      </c>
      <c r="U326" s="56"/>
      <c r="V326" s="56"/>
      <c r="W326" s="56">
        <v>36</v>
      </c>
      <c r="X326" s="57">
        <f t="shared" si="19"/>
        <v>1618</v>
      </c>
      <c r="Y326" s="27">
        <v>2000</v>
      </c>
      <c r="Z326" s="57">
        <f t="shared" si="20"/>
        <v>3618</v>
      </c>
      <c r="AA326" s="56"/>
      <c r="AB326" s="105"/>
      <c r="AC326" s="101"/>
      <c r="AD326" s="56"/>
      <c r="AE326" s="56"/>
      <c r="AF326" s="56"/>
      <c r="AG326" s="56"/>
      <c r="AH326" s="56"/>
      <c r="AI326" s="56">
        <v>200</v>
      </c>
      <c r="AJ326" s="56"/>
      <c r="AK326" s="56"/>
      <c r="AL326" s="56">
        <v>100</v>
      </c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15">
        <v>45990</v>
      </c>
      <c r="B327" s="49" t="s">
        <v>211</v>
      </c>
      <c r="C327" s="27" t="s">
        <v>54</v>
      </c>
      <c r="D327" s="27" t="s">
        <v>41</v>
      </c>
      <c r="E327" s="50" t="s">
        <v>227</v>
      </c>
      <c r="F327" s="51" t="str">
        <f>IFERROR(VLOOKUP(E327,#REF!,2,0),"-")</f>
        <v>-</v>
      </c>
      <c r="G327" s="50" t="s">
        <v>35</v>
      </c>
      <c r="H327" s="56" t="s">
        <v>108</v>
      </c>
      <c r="I327" s="56" t="s">
        <v>2000</v>
      </c>
      <c r="J327" s="56" t="s">
        <v>172</v>
      </c>
      <c r="K327" s="56"/>
      <c r="L327" s="56" t="s">
        <v>3146</v>
      </c>
      <c r="M327" s="56" t="s">
        <v>3172</v>
      </c>
      <c r="N327" s="56">
        <v>40</v>
      </c>
      <c r="O327" s="56"/>
      <c r="P327" s="56">
        <v>1284</v>
      </c>
      <c r="Q327" s="56">
        <v>270</v>
      </c>
      <c r="R327" s="56">
        <v>1070</v>
      </c>
      <c r="S327" s="56"/>
      <c r="T327" s="56">
        <v>100</v>
      </c>
      <c r="U327" s="56"/>
      <c r="V327" s="56"/>
      <c r="W327" s="56">
        <v>36</v>
      </c>
      <c r="X327" s="57">
        <f t="shared" si="19"/>
        <v>2688</v>
      </c>
      <c r="Y327" s="27">
        <v>2000</v>
      </c>
      <c r="Z327" s="57">
        <f t="shared" si="20"/>
        <v>4688</v>
      </c>
      <c r="AA327" s="56"/>
      <c r="AB327" s="105"/>
      <c r="AC327" s="101"/>
      <c r="AD327" s="56"/>
      <c r="AE327" s="56"/>
      <c r="AF327" s="56"/>
      <c r="AG327" s="56"/>
      <c r="AH327" s="56"/>
      <c r="AI327" s="56">
        <v>200</v>
      </c>
      <c r="AJ327" s="56"/>
      <c r="AK327" s="56"/>
      <c r="AL327" s="56">
        <v>100</v>
      </c>
      <c r="AM327" s="56"/>
      <c r="AN327" s="56"/>
      <c r="AO327" s="56"/>
      <c r="AP327" s="59"/>
      <c r="AQ327" s="60"/>
      <c r="AR327" s="59"/>
      <c r="AS327" s="59"/>
    </row>
    <row r="328" spans="1:45" ht="18.75" customHeight="1">
      <c r="A328" s="15">
        <v>45990</v>
      </c>
      <c r="B328" s="49" t="s">
        <v>30</v>
      </c>
      <c r="C328" s="27" t="s">
        <v>56</v>
      </c>
      <c r="D328" s="27" t="s">
        <v>41</v>
      </c>
      <c r="E328" s="50" t="s">
        <v>253</v>
      </c>
      <c r="F328" s="51" t="str">
        <f>IFERROR(VLOOKUP(E328,#REF!,2,0),"-")</f>
        <v>-</v>
      </c>
      <c r="G328" s="50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7">
        <f t="shared" si="19"/>
        <v>0</v>
      </c>
      <c r="Y328" s="27"/>
      <c r="Z328" s="57">
        <f t="shared" si="20"/>
        <v>0</v>
      </c>
      <c r="AA328" s="56"/>
      <c r="AB328" s="105"/>
      <c r="AC328" s="101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45990</v>
      </c>
      <c r="B329" s="49" t="s">
        <v>30</v>
      </c>
      <c r="C329" s="27" t="s">
        <v>78</v>
      </c>
      <c r="D329" s="27" t="s">
        <v>41</v>
      </c>
      <c r="E329" s="50" t="s">
        <v>55</v>
      </c>
      <c r="F329" s="51" t="str">
        <f>IFERROR(VLOOKUP(E329,#REF!,2,0),"-")</f>
        <v>-</v>
      </c>
      <c r="G329" s="50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7">
        <f t="shared" si="19"/>
        <v>0</v>
      </c>
      <c r="Y329" s="27"/>
      <c r="Z329" s="57">
        <f t="shared" si="20"/>
        <v>0</v>
      </c>
      <c r="AA329" s="56"/>
      <c r="AB329" s="105"/>
      <c r="AC329" s="101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45990</v>
      </c>
      <c r="B330" s="49" t="s">
        <v>68</v>
      </c>
      <c r="C330" s="27" t="s">
        <v>79</v>
      </c>
      <c r="D330" s="27" t="s">
        <v>41</v>
      </c>
      <c r="E330" s="50" t="s">
        <v>53</v>
      </c>
      <c r="F330" s="51" t="str">
        <f>IFERROR(VLOOKUP(E330,#REF!,2,0),"-")</f>
        <v>-</v>
      </c>
      <c r="G330" s="50" t="s">
        <v>24</v>
      </c>
      <c r="H330" s="56" t="s">
        <v>2019</v>
      </c>
      <c r="I330" s="56" t="s">
        <v>76</v>
      </c>
      <c r="J330" s="56"/>
      <c r="K330" s="56"/>
      <c r="L330" s="56" t="s">
        <v>59</v>
      </c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7">
        <f t="shared" si="19"/>
        <v>0</v>
      </c>
      <c r="Y330" s="27"/>
      <c r="Z330" s="57">
        <f t="shared" si="20"/>
        <v>0</v>
      </c>
      <c r="AA330" s="56"/>
      <c r="AB330" s="9"/>
      <c r="AC330" s="108"/>
      <c r="AD330" s="56"/>
      <c r="AE330" s="56"/>
      <c r="AF330" s="56"/>
      <c r="AG330" s="56"/>
      <c r="AH330" s="56"/>
      <c r="AI330" s="56">
        <v>700</v>
      </c>
      <c r="AJ330" s="56"/>
      <c r="AK330" s="56"/>
      <c r="AL330" s="56">
        <v>100</v>
      </c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45990</v>
      </c>
      <c r="B331" s="49" t="s">
        <v>68</v>
      </c>
      <c r="C331" s="27" t="s">
        <v>80</v>
      </c>
      <c r="D331" s="27" t="s">
        <v>41</v>
      </c>
      <c r="E331" s="50" t="s">
        <v>258</v>
      </c>
      <c r="F331" s="51" t="str">
        <f>IFERROR(VLOOKUP(E331,#REF!,2,0),"-")</f>
        <v>-</v>
      </c>
      <c r="G331" s="50" t="s">
        <v>24</v>
      </c>
      <c r="H331" s="56" t="s">
        <v>2019</v>
      </c>
      <c r="I331" s="56" t="s">
        <v>76</v>
      </c>
      <c r="J331" s="56"/>
      <c r="K331" s="56"/>
      <c r="L331" s="56" t="s">
        <v>59</v>
      </c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19"/>
        <v>0</v>
      </c>
      <c r="Y331" s="27"/>
      <c r="Z331" s="57">
        <f t="shared" si="20"/>
        <v>0</v>
      </c>
      <c r="AA331" s="56"/>
      <c r="AB331" s="105"/>
      <c r="AC331" s="101"/>
      <c r="AD331" s="56"/>
      <c r="AE331" s="56"/>
      <c r="AF331" s="56"/>
      <c r="AG331" s="56"/>
      <c r="AH331" s="56"/>
      <c r="AI331" s="56">
        <v>700</v>
      </c>
      <c r="AJ331" s="56"/>
      <c r="AK331" s="56"/>
      <c r="AL331" s="56">
        <v>100</v>
      </c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45990</v>
      </c>
      <c r="B332" s="49" t="s">
        <v>30</v>
      </c>
      <c r="C332" s="27" t="s">
        <v>81</v>
      </c>
      <c r="D332" s="27" t="s">
        <v>41</v>
      </c>
      <c r="E332" s="50" t="s">
        <v>74</v>
      </c>
      <c r="F332" s="51" t="str">
        <f>IFERROR(VLOOKUP(E332,#REF!,2,0),"-")</f>
        <v>-</v>
      </c>
      <c r="G332" s="50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19"/>
        <v>0</v>
      </c>
      <c r="Y332" s="27"/>
      <c r="Z332" s="57">
        <f t="shared" si="20"/>
        <v>0</v>
      </c>
      <c r="AA332" s="56"/>
      <c r="AB332" s="9"/>
      <c r="AC332" s="108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15">
        <v>45990</v>
      </c>
      <c r="B333" s="49" t="s">
        <v>30</v>
      </c>
      <c r="C333" s="27" t="s">
        <v>256</v>
      </c>
      <c r="D333" s="27" t="s">
        <v>41</v>
      </c>
      <c r="E333" s="50" t="s">
        <v>266</v>
      </c>
      <c r="F333" s="51" t="str">
        <f>IFERROR(VLOOKUP(E333,#REF!,2,0),"-")</f>
        <v>-</v>
      </c>
      <c r="G333" s="50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7">
        <f t="shared" si="19"/>
        <v>0</v>
      </c>
      <c r="Y333" s="27"/>
      <c r="Z333" s="57">
        <f t="shared" si="20"/>
        <v>0</v>
      </c>
      <c r="AA333" s="56"/>
      <c r="AB333" s="9"/>
      <c r="AC333" s="108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9"/>
      <c r="AQ333" s="60"/>
      <c r="AR333" s="59"/>
      <c r="AS333" s="59"/>
    </row>
    <row r="334" spans="1:45" ht="18.75" customHeight="1">
      <c r="A334" s="15">
        <v>45990</v>
      </c>
      <c r="B334" s="49" t="s">
        <v>1948</v>
      </c>
      <c r="C334" s="150" t="s">
        <v>259</v>
      </c>
      <c r="D334" s="27" t="s">
        <v>41</v>
      </c>
      <c r="E334" s="50" t="s">
        <v>219</v>
      </c>
      <c r="F334" s="51" t="str">
        <f>IFERROR(VLOOKUP(E334,#REF!,2,0),"-")</f>
        <v>-</v>
      </c>
      <c r="G334" s="50" t="s">
        <v>29</v>
      </c>
      <c r="H334" s="135" t="s">
        <v>250</v>
      </c>
      <c r="I334" s="135" t="s">
        <v>3100</v>
      </c>
      <c r="J334" s="135" t="s">
        <v>98</v>
      </c>
      <c r="K334" s="135" t="s">
        <v>3173</v>
      </c>
      <c r="L334" s="135" t="s">
        <v>2084</v>
      </c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si="19"/>
        <v>0</v>
      </c>
      <c r="Y334" s="27">
        <v>2800</v>
      </c>
      <c r="Z334" s="57">
        <f t="shared" si="20"/>
        <v>2800</v>
      </c>
      <c r="AA334" s="56"/>
      <c r="AB334" s="157" t="s">
        <v>3174</v>
      </c>
      <c r="AC334" s="101">
        <v>46013</v>
      </c>
      <c r="AD334" s="56"/>
      <c r="AE334" s="56"/>
      <c r="AF334" s="56"/>
      <c r="AG334" s="56"/>
      <c r="AH334" s="56"/>
      <c r="AI334" s="56">
        <v>350</v>
      </c>
      <c r="AJ334" s="56"/>
      <c r="AK334" s="56"/>
      <c r="AL334" s="56">
        <v>100</v>
      </c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45990</v>
      </c>
      <c r="B335" s="49" t="s">
        <v>30</v>
      </c>
      <c r="C335" s="27" t="s">
        <v>282</v>
      </c>
      <c r="D335" s="27" t="s">
        <v>41</v>
      </c>
      <c r="E335" s="50" t="s">
        <v>1926</v>
      </c>
      <c r="F335" s="51" t="str">
        <f>IFERROR(VLOOKUP(E335,#REF!,2,0),"-")</f>
        <v>-</v>
      </c>
      <c r="G335" s="50"/>
      <c r="H335" s="56"/>
      <c r="I335" s="56"/>
      <c r="J335" s="56"/>
      <c r="K335" s="56"/>
      <c r="L335" s="91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7">
        <f t="shared" si="19"/>
        <v>0</v>
      </c>
      <c r="Y335" s="27"/>
      <c r="Z335" s="57">
        <f t="shared" si="20"/>
        <v>0</v>
      </c>
      <c r="AA335" s="56"/>
      <c r="AB335" s="105"/>
      <c r="AC335" s="101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135"/>
      <c r="AP335" s="59"/>
      <c r="AQ335" s="60"/>
      <c r="AR335" s="59"/>
      <c r="AS335" s="59"/>
    </row>
    <row r="336" spans="1:45" ht="18.75" customHeight="1">
      <c r="A336" s="80">
        <v>45990</v>
      </c>
      <c r="B336" s="81" t="s">
        <v>1948</v>
      </c>
      <c r="C336" s="82" t="s">
        <v>1915</v>
      </c>
      <c r="D336" s="82" t="s">
        <v>41</v>
      </c>
      <c r="E336" s="83" t="s">
        <v>1916</v>
      </c>
      <c r="F336" s="84" t="str">
        <f>IFERROR(VLOOKUP(E336,#REF!,2,0),"-")</f>
        <v>-</v>
      </c>
      <c r="G336" s="83" t="s">
        <v>29</v>
      </c>
      <c r="H336" s="85" t="s">
        <v>116</v>
      </c>
      <c r="I336" s="85" t="s">
        <v>3062</v>
      </c>
      <c r="J336" s="85" t="s">
        <v>98</v>
      </c>
      <c r="K336" s="85" t="s">
        <v>3175</v>
      </c>
      <c r="L336" s="85">
        <v>261783593</v>
      </c>
      <c r="M336" s="85" t="s">
        <v>3176</v>
      </c>
      <c r="N336" s="85">
        <v>40</v>
      </c>
      <c r="O336" s="85"/>
      <c r="P336" s="85">
        <v>1070</v>
      </c>
      <c r="Q336" s="85">
        <v>267.5</v>
      </c>
      <c r="R336" s="85"/>
      <c r="S336" s="85"/>
      <c r="T336" s="85">
        <v>100</v>
      </c>
      <c r="U336" s="85"/>
      <c r="V336" s="85"/>
      <c r="W336" s="85">
        <v>30</v>
      </c>
      <c r="X336" s="57">
        <f t="shared" si="19"/>
        <v>1407.5</v>
      </c>
      <c r="Y336" s="27">
        <v>4000</v>
      </c>
      <c r="Z336" s="57">
        <f t="shared" si="20"/>
        <v>5407.5</v>
      </c>
      <c r="AA336" s="85"/>
      <c r="AB336" s="158" t="s">
        <v>3177</v>
      </c>
      <c r="AC336" s="123">
        <v>45994</v>
      </c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7"/>
      <c r="AQ336" s="88"/>
      <c r="AR336" s="87"/>
      <c r="AS336" s="87"/>
    </row>
    <row r="337" spans="1:45" ht="18.75" customHeight="1">
      <c r="A337" s="15">
        <v>45991</v>
      </c>
      <c r="B337" s="49" t="s">
        <v>30</v>
      </c>
      <c r="C337" s="27" t="s">
        <v>22</v>
      </c>
      <c r="D337" s="27" t="s">
        <v>23</v>
      </c>
      <c r="E337" s="50" t="s">
        <v>207</v>
      </c>
      <c r="F337" s="51" t="str">
        <f>IFERROR(VLOOKUP(E337,#REF!,2,0),"-")</f>
        <v>-</v>
      </c>
      <c r="G337" s="50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19"/>
        <v>0</v>
      </c>
      <c r="Y337" s="27"/>
      <c r="Z337" s="57">
        <f t="shared" si="20"/>
        <v>0</v>
      </c>
      <c r="AA337" s="56"/>
      <c r="AB337" s="105"/>
      <c r="AC337" s="101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15">
        <v>45991</v>
      </c>
      <c r="B338" s="49" t="s">
        <v>30</v>
      </c>
      <c r="C338" s="27" t="s">
        <v>28</v>
      </c>
      <c r="D338" s="27" t="s">
        <v>23</v>
      </c>
      <c r="E338" s="50" t="s">
        <v>261</v>
      </c>
      <c r="F338" s="51" t="str">
        <f>IFERROR(VLOOKUP(E338,#REF!,2,0),"-")</f>
        <v>-</v>
      </c>
      <c r="G338" s="50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7">
        <f t="shared" si="19"/>
        <v>0</v>
      </c>
      <c r="Y338" s="27"/>
      <c r="Z338" s="57">
        <f t="shared" si="20"/>
        <v>0</v>
      </c>
      <c r="AA338" s="56"/>
      <c r="AB338" s="105"/>
      <c r="AC338" s="101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9"/>
      <c r="AQ338" s="60"/>
      <c r="AR338" s="59"/>
      <c r="AS338" s="59"/>
    </row>
    <row r="339" spans="1:45" ht="18.75" customHeight="1">
      <c r="A339" s="15">
        <v>45991</v>
      </c>
      <c r="B339" s="49" t="s">
        <v>30</v>
      </c>
      <c r="C339" s="27" t="s">
        <v>31</v>
      </c>
      <c r="D339" s="27" t="s">
        <v>23</v>
      </c>
      <c r="E339" s="50" t="s">
        <v>32</v>
      </c>
      <c r="F339" s="51" t="str">
        <f>IFERROR(VLOOKUP(E339,#REF!,2,0),"-")</f>
        <v>-</v>
      </c>
      <c r="G339" s="50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7">
        <f t="shared" si="19"/>
        <v>0</v>
      </c>
      <c r="Y339" s="27"/>
      <c r="Z339" s="57">
        <f t="shared" si="20"/>
        <v>0</v>
      </c>
      <c r="AA339" s="56"/>
      <c r="AB339" s="105"/>
      <c r="AC339" s="101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45991</v>
      </c>
      <c r="B340" s="49" t="s">
        <v>30</v>
      </c>
      <c r="C340" s="27" t="s">
        <v>33</v>
      </c>
      <c r="D340" s="27" t="s">
        <v>23</v>
      </c>
      <c r="E340" s="50" t="s">
        <v>2690</v>
      </c>
      <c r="F340" s="51" t="str">
        <f>IFERROR(VLOOKUP(E340,#REF!,2,0),"-")</f>
        <v>-</v>
      </c>
      <c r="G340" s="50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19"/>
        <v>0</v>
      </c>
      <c r="Y340" s="27"/>
      <c r="Z340" s="57">
        <f t="shared" si="20"/>
        <v>0</v>
      </c>
      <c r="AA340" s="56"/>
      <c r="AB340" s="105"/>
      <c r="AC340" s="101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45991</v>
      </c>
      <c r="B341" s="49" t="s">
        <v>30</v>
      </c>
      <c r="C341" s="27" t="s">
        <v>34</v>
      </c>
      <c r="D341" s="27" t="s">
        <v>23</v>
      </c>
      <c r="E341" s="50" t="s">
        <v>75</v>
      </c>
      <c r="F341" s="51" t="str">
        <f>IFERROR(VLOOKUP(E341,#REF!,2,0),"-")</f>
        <v>-</v>
      </c>
      <c r="G341" s="50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7">
        <f t="shared" si="19"/>
        <v>0</v>
      </c>
      <c r="Y341" s="27"/>
      <c r="Z341" s="57">
        <f t="shared" si="20"/>
        <v>0</v>
      </c>
      <c r="AA341" s="56"/>
      <c r="AB341" s="105"/>
      <c r="AC341" s="101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45991</v>
      </c>
      <c r="B342" s="49" t="s">
        <v>30</v>
      </c>
      <c r="C342" s="27" t="s">
        <v>36</v>
      </c>
      <c r="D342" s="27" t="s">
        <v>23</v>
      </c>
      <c r="E342" s="50" t="s">
        <v>37</v>
      </c>
      <c r="F342" s="51" t="str">
        <f>IFERROR(VLOOKUP(E342,#REF!,2,0),"-")</f>
        <v>-</v>
      </c>
      <c r="G342" s="50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7">
        <f t="shared" si="19"/>
        <v>0</v>
      </c>
      <c r="Y342" s="27"/>
      <c r="Z342" s="57">
        <f t="shared" si="20"/>
        <v>0</v>
      </c>
      <c r="AA342" s="56"/>
      <c r="AB342" s="9"/>
      <c r="AC342" s="108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45991</v>
      </c>
      <c r="B343" s="49" t="s">
        <v>30</v>
      </c>
      <c r="C343" s="27" t="s">
        <v>39</v>
      </c>
      <c r="D343" s="27" t="s">
        <v>23</v>
      </c>
      <c r="E343" s="50" t="s">
        <v>151</v>
      </c>
      <c r="F343" s="51" t="str">
        <f>IFERROR(VLOOKUP(E343,#REF!,2,0),"-")</f>
        <v>-</v>
      </c>
      <c r="G343" s="50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7">
        <f t="shared" si="19"/>
        <v>0</v>
      </c>
      <c r="Y343" s="27"/>
      <c r="Z343" s="57">
        <f t="shared" si="20"/>
        <v>0</v>
      </c>
      <c r="AA343" s="56"/>
      <c r="AB343" s="9"/>
      <c r="AC343" s="108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45991</v>
      </c>
      <c r="B344" s="49" t="s">
        <v>30</v>
      </c>
      <c r="C344" s="27" t="s">
        <v>52</v>
      </c>
      <c r="D344" s="27" t="s">
        <v>41</v>
      </c>
      <c r="E344" s="50" t="s">
        <v>1876</v>
      </c>
      <c r="F344" s="51" t="str">
        <f>IFERROR(VLOOKUP(E344,#REF!,2,0),"-")</f>
        <v>-</v>
      </c>
      <c r="G344" s="50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7">
        <f t="shared" si="19"/>
        <v>0</v>
      </c>
      <c r="Y344" s="27"/>
      <c r="Z344" s="57">
        <f t="shared" si="20"/>
        <v>0</v>
      </c>
      <c r="AA344" s="56"/>
      <c r="AB344" s="9"/>
      <c r="AC344" s="108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45991</v>
      </c>
      <c r="B345" s="49" t="s">
        <v>30</v>
      </c>
      <c r="C345" s="27" t="s">
        <v>44</v>
      </c>
      <c r="D345" s="27" t="s">
        <v>41</v>
      </c>
      <c r="E345" s="50" t="s">
        <v>222</v>
      </c>
      <c r="F345" s="51" t="str">
        <f>IFERROR(VLOOKUP(E345,#REF!,2,0),"-")</f>
        <v>-</v>
      </c>
      <c r="G345" s="50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7">
        <f t="shared" si="19"/>
        <v>0</v>
      </c>
      <c r="Y345" s="27"/>
      <c r="Z345" s="57">
        <f t="shared" si="20"/>
        <v>0</v>
      </c>
      <c r="AA345" s="56"/>
      <c r="AB345" s="9"/>
      <c r="AC345" s="108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45991</v>
      </c>
      <c r="B346" s="49" t="s">
        <v>30</v>
      </c>
      <c r="C346" s="27" t="s">
        <v>46</v>
      </c>
      <c r="D346" s="27" t="s">
        <v>41</v>
      </c>
      <c r="E346" s="50" t="s">
        <v>275</v>
      </c>
      <c r="F346" s="51" t="str">
        <f>IFERROR(VLOOKUP(E346,#REF!,2,0),"-")</f>
        <v>-</v>
      </c>
      <c r="G346" s="50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19"/>
        <v>0</v>
      </c>
      <c r="Y346" s="27"/>
      <c r="Z346" s="57">
        <f t="shared" si="20"/>
        <v>0</v>
      </c>
      <c r="AA346" s="56"/>
      <c r="AB346" s="105"/>
      <c r="AC346" s="101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45991</v>
      </c>
      <c r="B347" s="49" t="s">
        <v>30</v>
      </c>
      <c r="C347" s="27" t="s">
        <v>47</v>
      </c>
      <c r="D347" s="27" t="s">
        <v>41</v>
      </c>
      <c r="E347" s="50" t="s">
        <v>286</v>
      </c>
      <c r="F347" s="51" t="str">
        <f>IFERROR(VLOOKUP(E347,#REF!,2,0),"-")</f>
        <v>-</v>
      </c>
      <c r="G347" s="50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7">
        <f t="shared" si="19"/>
        <v>0</v>
      </c>
      <c r="Y347" s="27"/>
      <c r="Z347" s="57">
        <f t="shared" si="20"/>
        <v>0</v>
      </c>
      <c r="AA347" s="56"/>
      <c r="AB347" s="105"/>
      <c r="AC347" s="101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45991</v>
      </c>
      <c r="B348" s="49" t="s">
        <v>30</v>
      </c>
      <c r="C348" s="27" t="s">
        <v>50</v>
      </c>
      <c r="D348" s="27" t="s">
        <v>41</v>
      </c>
      <c r="E348" s="50" t="s">
        <v>2414</v>
      </c>
      <c r="F348" s="51" t="str">
        <f>IFERROR(VLOOKUP(E348,#REF!,2,0),"-")</f>
        <v>-</v>
      </c>
      <c r="G348" s="50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7">
        <f t="shared" si="19"/>
        <v>0</v>
      </c>
      <c r="Y348" s="27"/>
      <c r="Z348" s="57">
        <f t="shared" si="20"/>
        <v>0</v>
      </c>
      <c r="AA348" s="56"/>
      <c r="AB348" s="105"/>
      <c r="AC348" s="101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45991</v>
      </c>
      <c r="B349" s="49" t="s">
        <v>30</v>
      </c>
      <c r="C349" s="27" t="s">
        <v>54</v>
      </c>
      <c r="D349" s="27" t="s">
        <v>41</v>
      </c>
      <c r="E349" s="50" t="s">
        <v>227</v>
      </c>
      <c r="F349" s="51" t="str">
        <f>IFERROR(VLOOKUP(E349,#REF!,2,0),"-")</f>
        <v>-</v>
      </c>
      <c r="G349" s="50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7">
        <f t="shared" si="19"/>
        <v>0</v>
      </c>
      <c r="Y349" s="27"/>
      <c r="Z349" s="57">
        <f t="shared" si="20"/>
        <v>0</v>
      </c>
      <c r="AA349" s="56"/>
      <c r="AB349" s="105"/>
      <c r="AC349" s="101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45991</v>
      </c>
      <c r="B350" s="49" t="s">
        <v>30</v>
      </c>
      <c r="C350" s="27" t="s">
        <v>56</v>
      </c>
      <c r="D350" s="27" t="s">
        <v>41</v>
      </c>
      <c r="E350" s="50" t="s">
        <v>253</v>
      </c>
      <c r="F350" s="51" t="str">
        <f>IFERROR(VLOOKUP(E350,#REF!,2,0),"-")</f>
        <v>-</v>
      </c>
      <c r="G350" s="50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7">
        <f t="shared" si="19"/>
        <v>0</v>
      </c>
      <c r="Y350" s="27"/>
      <c r="Z350" s="57">
        <f t="shared" si="20"/>
        <v>0</v>
      </c>
      <c r="AA350" s="56"/>
      <c r="AB350" s="105"/>
      <c r="AC350" s="101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9"/>
      <c r="AQ350" s="60"/>
      <c r="AR350" s="59"/>
      <c r="AS350" s="59"/>
    </row>
    <row r="351" spans="1:45" ht="18.75" customHeight="1">
      <c r="A351" s="15">
        <v>45991</v>
      </c>
      <c r="B351" s="49" t="s">
        <v>30</v>
      </c>
      <c r="C351" s="27" t="s">
        <v>78</v>
      </c>
      <c r="D351" s="27" t="s">
        <v>41</v>
      </c>
      <c r="E351" s="50" t="s">
        <v>55</v>
      </c>
      <c r="F351" s="51" t="str">
        <f>IFERROR(VLOOKUP(E351,#REF!,2,0),"-")</f>
        <v>-</v>
      </c>
      <c r="G351" s="50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7">
        <f t="shared" si="19"/>
        <v>0</v>
      </c>
      <c r="Y351" s="27"/>
      <c r="Z351" s="57">
        <f t="shared" si="20"/>
        <v>0</v>
      </c>
      <c r="AA351" s="56"/>
      <c r="AB351" s="105"/>
      <c r="AC351" s="101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9"/>
      <c r="AQ351" s="60"/>
      <c r="AR351" s="59"/>
      <c r="AS351" s="59"/>
    </row>
    <row r="352" spans="1:45" ht="18.75" customHeight="1">
      <c r="A352" s="15">
        <v>45991</v>
      </c>
      <c r="B352" s="49" t="s">
        <v>30</v>
      </c>
      <c r="C352" s="27" t="s">
        <v>79</v>
      </c>
      <c r="D352" s="27" t="s">
        <v>41</v>
      </c>
      <c r="E352" s="50" t="s">
        <v>53</v>
      </c>
      <c r="F352" s="51" t="str">
        <f>IFERROR(VLOOKUP(E352,#REF!,2,0),"-")</f>
        <v>-</v>
      </c>
      <c r="G352" s="50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7">
        <f t="shared" si="19"/>
        <v>0</v>
      </c>
      <c r="Y352" s="27"/>
      <c r="Z352" s="57">
        <f t="shared" si="20"/>
        <v>0</v>
      </c>
      <c r="AA352" s="56"/>
      <c r="AB352" s="105"/>
      <c r="AC352" s="101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45991</v>
      </c>
      <c r="B353" s="49" t="s">
        <v>30</v>
      </c>
      <c r="C353" s="27" t="s">
        <v>80</v>
      </c>
      <c r="D353" s="27" t="s">
        <v>41</v>
      </c>
      <c r="E353" s="50" t="s">
        <v>258</v>
      </c>
      <c r="F353" s="51" t="str">
        <f>IFERROR(VLOOKUP(E353,#REF!,2,0),"-")</f>
        <v>-</v>
      </c>
      <c r="G353" s="50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7">
        <f t="shared" si="19"/>
        <v>0</v>
      </c>
      <c r="Y353" s="27"/>
      <c r="Z353" s="57">
        <f t="shared" si="20"/>
        <v>0</v>
      </c>
      <c r="AA353" s="56"/>
      <c r="AB353" s="105"/>
      <c r="AC353" s="101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45991</v>
      </c>
      <c r="B354" s="49" t="s">
        <v>30</v>
      </c>
      <c r="C354" s="27" t="s">
        <v>81</v>
      </c>
      <c r="D354" s="27" t="s">
        <v>41</v>
      </c>
      <c r="E354" s="50" t="s">
        <v>74</v>
      </c>
      <c r="F354" s="51" t="str">
        <f>IFERROR(VLOOKUP(E354,#REF!,2,0),"-")</f>
        <v>-</v>
      </c>
      <c r="G354" s="50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7">
        <f t="shared" si="19"/>
        <v>0</v>
      </c>
      <c r="Y354" s="27"/>
      <c r="Z354" s="57">
        <f t="shared" si="20"/>
        <v>0</v>
      </c>
      <c r="AA354" s="56"/>
      <c r="AB354" s="105"/>
      <c r="AC354" s="105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9"/>
      <c r="AQ354" s="60"/>
      <c r="AR354" s="59"/>
      <c r="AS354" s="59"/>
    </row>
    <row r="355" spans="1:45" ht="18.75" customHeight="1">
      <c r="A355" s="15">
        <v>45991</v>
      </c>
      <c r="B355" s="49" t="s">
        <v>30</v>
      </c>
      <c r="C355" s="27" t="s">
        <v>256</v>
      </c>
      <c r="D355" s="27" t="s">
        <v>41</v>
      </c>
      <c r="E355" s="50" t="s">
        <v>266</v>
      </c>
      <c r="F355" s="51" t="str">
        <f>IFERROR(VLOOKUP(E355,#REF!,2,0),"-")</f>
        <v>-</v>
      </c>
      <c r="G355" s="50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7">
        <f t="shared" si="19"/>
        <v>0</v>
      </c>
      <c r="Y355" s="27"/>
      <c r="Z355" s="57">
        <f t="shared" si="20"/>
        <v>0</v>
      </c>
      <c r="AA355" s="56"/>
      <c r="AB355" s="105"/>
      <c r="AC355" s="105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9"/>
      <c r="AQ355" s="60"/>
      <c r="AR355" s="59"/>
      <c r="AS355" s="59"/>
    </row>
    <row r="356" spans="1:45" ht="18.75" customHeight="1">
      <c r="A356" s="15">
        <v>45991</v>
      </c>
      <c r="B356" s="49" t="s">
        <v>30</v>
      </c>
      <c r="C356" s="150" t="s">
        <v>259</v>
      </c>
      <c r="D356" s="27" t="s">
        <v>41</v>
      </c>
      <c r="E356" s="50" t="s">
        <v>219</v>
      </c>
      <c r="F356" s="51" t="str">
        <f>IFERROR(VLOOKUP(E356,#REF!,2,0),"-")</f>
        <v>-</v>
      </c>
      <c r="G356" s="50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7">
        <f t="shared" si="19"/>
        <v>0</v>
      </c>
      <c r="Y356" s="27"/>
      <c r="Z356" s="57">
        <f t="shared" si="20"/>
        <v>0</v>
      </c>
      <c r="AA356" s="56"/>
      <c r="AB356" s="105"/>
      <c r="AC356" s="101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9"/>
      <c r="AQ356" s="60"/>
      <c r="AR356" s="59"/>
      <c r="AS356" s="59"/>
    </row>
    <row r="357" spans="1:45" ht="18.75" customHeight="1">
      <c r="A357" s="15">
        <v>45991</v>
      </c>
      <c r="B357" s="49" t="s">
        <v>30</v>
      </c>
      <c r="C357" s="27" t="s">
        <v>282</v>
      </c>
      <c r="D357" s="27" t="s">
        <v>41</v>
      </c>
      <c r="E357" s="50" t="s">
        <v>1926</v>
      </c>
      <c r="F357" s="51" t="str">
        <f>IFERROR(VLOOKUP(E357,#REF!,2,0),"-")</f>
        <v>-</v>
      </c>
      <c r="G357" s="50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19"/>
        <v>0</v>
      </c>
      <c r="Y357" s="27"/>
      <c r="Z357" s="57">
        <f t="shared" si="20"/>
        <v>0</v>
      </c>
      <c r="AA357" s="56"/>
      <c r="AB357" s="105"/>
      <c r="AC357" s="105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80">
        <v>45991</v>
      </c>
      <c r="B358" s="81" t="s">
        <v>30</v>
      </c>
      <c r="C358" s="82" t="s">
        <v>1915</v>
      </c>
      <c r="D358" s="82" t="s">
        <v>41</v>
      </c>
      <c r="E358" s="83" t="s">
        <v>1916</v>
      </c>
      <c r="F358" s="84" t="str">
        <f>IFERROR(VLOOKUP(E358,#REF!,2,0),"-")</f>
        <v>-</v>
      </c>
      <c r="G358" s="83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57">
        <f t="shared" si="19"/>
        <v>0</v>
      </c>
      <c r="Y358" s="27"/>
      <c r="Z358" s="57">
        <f t="shared" si="20"/>
        <v>0</v>
      </c>
      <c r="AA358" s="85"/>
      <c r="AB358" s="127"/>
      <c r="AC358" s="127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7"/>
      <c r="AQ358" s="88"/>
      <c r="AR358" s="87"/>
      <c r="AS358" s="87"/>
    </row>
    <row r="359" spans="1:45" ht="18.75" customHeight="1">
      <c r="A359" s="15">
        <v>45992</v>
      </c>
      <c r="B359" s="49" t="s">
        <v>211</v>
      </c>
      <c r="C359" s="27" t="s">
        <v>22</v>
      </c>
      <c r="D359" s="27" t="s">
        <v>23</v>
      </c>
      <c r="E359" s="50" t="s">
        <v>207</v>
      </c>
      <c r="F359" s="51" t="str">
        <f>IFERROR(VLOOKUP(E359,#REF!,2,0),"-")</f>
        <v>-</v>
      </c>
      <c r="G359" s="50" t="s">
        <v>35</v>
      </c>
      <c r="H359" s="56" t="s">
        <v>97</v>
      </c>
      <c r="I359" s="56" t="s">
        <v>2000</v>
      </c>
      <c r="J359" s="56" t="s">
        <v>134</v>
      </c>
      <c r="K359" s="56"/>
      <c r="L359" s="56" t="s">
        <v>3178</v>
      </c>
      <c r="M359" s="56" t="s">
        <v>3179</v>
      </c>
      <c r="N359" s="56">
        <v>40</v>
      </c>
      <c r="O359" s="56"/>
      <c r="P359" s="56">
        <v>1498</v>
      </c>
      <c r="Q359" s="56">
        <v>250</v>
      </c>
      <c r="R359" s="56"/>
      <c r="S359" s="56"/>
      <c r="T359" s="56">
        <v>100</v>
      </c>
      <c r="U359" s="56"/>
      <c r="V359" s="56"/>
      <c r="W359" s="56">
        <v>42</v>
      </c>
      <c r="X359" s="57">
        <f t="shared" si="19"/>
        <v>1806</v>
      </c>
      <c r="Y359" s="27">
        <v>2000</v>
      </c>
      <c r="Z359" s="57">
        <f t="shared" si="20"/>
        <v>3806</v>
      </c>
      <c r="AA359" s="56"/>
      <c r="AB359" s="170"/>
      <c r="AC359" s="171"/>
      <c r="AD359" s="56"/>
      <c r="AE359" s="56"/>
      <c r="AF359" s="56"/>
      <c r="AG359" s="56"/>
      <c r="AH359" s="56"/>
      <c r="AI359" s="56">
        <v>200</v>
      </c>
      <c r="AJ359" s="56"/>
      <c r="AK359" s="56"/>
      <c r="AL359" s="56">
        <v>100</v>
      </c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45992</v>
      </c>
      <c r="B360" s="49" t="s">
        <v>42</v>
      </c>
      <c r="C360" s="27" t="s">
        <v>28</v>
      </c>
      <c r="D360" s="27" t="s">
        <v>23</v>
      </c>
      <c r="E360" s="50" t="s">
        <v>261</v>
      </c>
      <c r="F360" s="51" t="str">
        <f>IFERROR(VLOOKUP(E360,#REF!,2,0),"-")</f>
        <v>-</v>
      </c>
      <c r="G360" s="50" t="s">
        <v>35</v>
      </c>
      <c r="H360" s="56" t="s">
        <v>106</v>
      </c>
      <c r="I360" s="56" t="s">
        <v>1823</v>
      </c>
      <c r="J360" s="56" t="s">
        <v>107</v>
      </c>
      <c r="K360" s="56">
        <v>1769</v>
      </c>
      <c r="L360" s="56" t="s">
        <v>2949</v>
      </c>
      <c r="M360" s="56" t="s">
        <v>3180</v>
      </c>
      <c r="N360" s="56">
        <v>40</v>
      </c>
      <c r="O360" s="56"/>
      <c r="P360" s="56">
        <v>1300</v>
      </c>
      <c r="Q360" s="56">
        <v>250</v>
      </c>
      <c r="R360" s="56"/>
      <c r="S360" s="56"/>
      <c r="T360" s="56">
        <v>100</v>
      </c>
      <c r="U360" s="56"/>
      <c r="V360" s="56"/>
      <c r="W360" s="56"/>
      <c r="X360" s="57">
        <f t="shared" si="19"/>
        <v>1650</v>
      </c>
      <c r="Y360" s="27">
        <v>4310</v>
      </c>
      <c r="Z360" s="57">
        <f t="shared" si="20"/>
        <v>5960</v>
      </c>
      <c r="AA360" s="56"/>
      <c r="AB360" s="154" t="s">
        <v>3181</v>
      </c>
      <c r="AC360" s="101">
        <v>45994</v>
      </c>
      <c r="AD360" s="56"/>
      <c r="AE360" s="56"/>
      <c r="AF360" s="56"/>
      <c r="AG360" s="56"/>
      <c r="AH360" s="56"/>
      <c r="AI360" s="56">
        <v>350</v>
      </c>
      <c r="AJ360" s="56"/>
      <c r="AK360" s="56"/>
      <c r="AL360" s="56">
        <v>100</v>
      </c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45992</v>
      </c>
      <c r="B361" s="49" t="s">
        <v>30</v>
      </c>
      <c r="C361" s="27" t="s">
        <v>31</v>
      </c>
      <c r="D361" s="27" t="s">
        <v>23</v>
      </c>
      <c r="E361" s="50" t="s">
        <v>32</v>
      </c>
      <c r="F361" s="51" t="str">
        <f>IFERROR(VLOOKUP(E361,#REF!,2,0),"-")</f>
        <v>-</v>
      </c>
      <c r="G361" s="50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7">
        <f t="shared" si="19"/>
        <v>0</v>
      </c>
      <c r="Y361" s="27"/>
      <c r="Z361" s="57">
        <f t="shared" si="20"/>
        <v>0</v>
      </c>
      <c r="AA361" s="56"/>
      <c r="AB361" s="105"/>
      <c r="AC361" s="101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15">
        <v>45992</v>
      </c>
      <c r="B362" s="49" t="s">
        <v>30</v>
      </c>
      <c r="C362" s="27" t="s">
        <v>33</v>
      </c>
      <c r="D362" s="27" t="s">
        <v>23</v>
      </c>
      <c r="E362" s="50" t="s">
        <v>32</v>
      </c>
      <c r="F362" s="51" t="str">
        <f>IFERROR(VLOOKUP(E362,#REF!,2,0),"-")</f>
        <v>-</v>
      </c>
      <c r="G362" s="50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7">
        <f t="shared" si="19"/>
        <v>0</v>
      </c>
      <c r="Y362" s="27"/>
      <c r="Z362" s="57">
        <f t="shared" si="20"/>
        <v>0</v>
      </c>
      <c r="AA362" s="56"/>
      <c r="AB362" s="105"/>
      <c r="AC362" s="101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9"/>
      <c r="AQ362" s="60"/>
      <c r="AR362" s="59"/>
      <c r="AS362" s="59"/>
    </row>
    <row r="363" spans="1:45" ht="18.75" customHeight="1">
      <c r="A363" s="15">
        <v>45992</v>
      </c>
      <c r="B363" s="49" t="s">
        <v>42</v>
      </c>
      <c r="C363" s="27" t="s">
        <v>34</v>
      </c>
      <c r="D363" s="27" t="s">
        <v>23</v>
      </c>
      <c r="E363" s="50" t="s">
        <v>75</v>
      </c>
      <c r="F363" s="51" t="str">
        <f>IFERROR(VLOOKUP(E363,#REF!,2,0),"-")</f>
        <v>-</v>
      </c>
      <c r="G363" s="50" t="s">
        <v>35</v>
      </c>
      <c r="H363" s="56" t="s">
        <v>106</v>
      </c>
      <c r="I363" s="56" t="s">
        <v>1823</v>
      </c>
      <c r="J363" s="56" t="s">
        <v>107</v>
      </c>
      <c r="K363" s="56">
        <v>1769</v>
      </c>
      <c r="L363" s="56" t="s">
        <v>2949</v>
      </c>
      <c r="M363" s="56" t="s">
        <v>3182</v>
      </c>
      <c r="N363" s="56">
        <v>40</v>
      </c>
      <c r="O363" s="56"/>
      <c r="P363" s="56">
        <v>1300</v>
      </c>
      <c r="Q363" s="56">
        <v>250</v>
      </c>
      <c r="R363" s="56"/>
      <c r="S363" s="56"/>
      <c r="T363" s="56">
        <v>100</v>
      </c>
      <c r="U363" s="56"/>
      <c r="V363" s="56"/>
      <c r="W363" s="56"/>
      <c r="X363" s="57">
        <f t="shared" si="19"/>
        <v>1650</v>
      </c>
      <c r="Y363" s="27">
        <v>4310</v>
      </c>
      <c r="Z363" s="57">
        <f t="shared" si="20"/>
        <v>5960</v>
      </c>
      <c r="AA363" s="56"/>
      <c r="AB363" s="154" t="s">
        <v>3181</v>
      </c>
      <c r="AC363" s="101">
        <v>45994</v>
      </c>
      <c r="AD363" s="56"/>
      <c r="AE363" s="56"/>
      <c r="AF363" s="56"/>
      <c r="AG363" s="56"/>
      <c r="AH363" s="56"/>
      <c r="AI363" s="56">
        <v>350</v>
      </c>
      <c r="AJ363" s="56"/>
      <c r="AK363" s="56"/>
      <c r="AL363" s="56">
        <v>100</v>
      </c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45992</v>
      </c>
      <c r="B364" s="49" t="s">
        <v>1948</v>
      </c>
      <c r="C364" s="27" t="s">
        <v>36</v>
      </c>
      <c r="D364" s="27" t="s">
        <v>23</v>
      </c>
      <c r="E364" s="50" t="s">
        <v>37</v>
      </c>
      <c r="F364" s="51" t="str">
        <f>IFERROR(VLOOKUP(E364,#REF!,2,0),"-")</f>
        <v>-</v>
      </c>
      <c r="G364" s="50" t="s">
        <v>29</v>
      </c>
      <c r="H364" s="56" t="s">
        <v>113</v>
      </c>
      <c r="I364" s="56" t="s">
        <v>2032</v>
      </c>
      <c r="J364" s="56" t="s">
        <v>105</v>
      </c>
      <c r="K364" s="56" t="s">
        <v>3183</v>
      </c>
      <c r="L364" s="56" t="s">
        <v>3184</v>
      </c>
      <c r="M364" s="56" t="s">
        <v>3185</v>
      </c>
      <c r="N364" s="56">
        <v>40</v>
      </c>
      <c r="O364" s="56"/>
      <c r="P364" s="56">
        <v>1070</v>
      </c>
      <c r="Q364" s="56">
        <v>250</v>
      </c>
      <c r="R364" s="56"/>
      <c r="S364" s="56"/>
      <c r="T364" s="56">
        <v>130</v>
      </c>
      <c r="U364" s="56"/>
      <c r="V364" s="56"/>
      <c r="W364" s="56"/>
      <c r="X364" s="57">
        <f t="shared" si="19"/>
        <v>1450</v>
      </c>
      <c r="Y364" s="27">
        <v>4000</v>
      </c>
      <c r="Z364" s="57">
        <f t="shared" si="20"/>
        <v>5450</v>
      </c>
      <c r="AA364" s="56"/>
      <c r="AB364" s="157" t="s">
        <v>3186</v>
      </c>
      <c r="AC364" s="101">
        <v>46000</v>
      </c>
      <c r="AD364" s="56"/>
      <c r="AE364" s="56"/>
      <c r="AF364" s="56"/>
      <c r="AG364" s="56"/>
      <c r="AH364" s="56"/>
      <c r="AI364" s="56">
        <v>350</v>
      </c>
      <c r="AJ364" s="56"/>
      <c r="AK364" s="56"/>
      <c r="AL364" s="56">
        <v>100</v>
      </c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45992</v>
      </c>
      <c r="B365" s="49" t="s">
        <v>1948</v>
      </c>
      <c r="C365" s="27" t="s">
        <v>39</v>
      </c>
      <c r="D365" s="27" t="s">
        <v>23</v>
      </c>
      <c r="E365" s="50" t="s">
        <v>151</v>
      </c>
      <c r="F365" s="51" t="str">
        <f>IFERROR(VLOOKUP(E365,#REF!,2,0),"-")</f>
        <v>-</v>
      </c>
      <c r="G365" s="50" t="s">
        <v>29</v>
      </c>
      <c r="H365" s="56" t="s">
        <v>113</v>
      </c>
      <c r="I365" s="56" t="s">
        <v>2032</v>
      </c>
      <c r="J365" s="56" t="s">
        <v>105</v>
      </c>
      <c r="K365" s="56" t="s">
        <v>3187</v>
      </c>
      <c r="L365" s="56" t="s">
        <v>3188</v>
      </c>
      <c r="M365" s="56" t="s">
        <v>3189</v>
      </c>
      <c r="N365" s="56">
        <v>40</v>
      </c>
      <c r="O365" s="56"/>
      <c r="P365" s="56">
        <v>856</v>
      </c>
      <c r="Q365" s="56">
        <v>249.99</v>
      </c>
      <c r="R365" s="56"/>
      <c r="S365" s="56"/>
      <c r="T365" s="56">
        <v>130</v>
      </c>
      <c r="U365" s="56"/>
      <c r="V365" s="56"/>
      <c r="W365" s="56"/>
      <c r="X365" s="57">
        <f t="shared" si="19"/>
        <v>1235.99</v>
      </c>
      <c r="Y365" s="27">
        <v>4000</v>
      </c>
      <c r="Z365" s="57">
        <f t="shared" si="20"/>
        <v>5235.99</v>
      </c>
      <c r="AA365" s="56"/>
      <c r="AB365" s="157" t="s">
        <v>3190</v>
      </c>
      <c r="AC365" s="101">
        <v>46000</v>
      </c>
      <c r="AD365" s="56"/>
      <c r="AE365" s="56"/>
      <c r="AF365" s="56"/>
      <c r="AG365" s="56"/>
      <c r="AH365" s="56"/>
      <c r="AI365" s="56">
        <v>350</v>
      </c>
      <c r="AJ365" s="56"/>
      <c r="AK365" s="56"/>
      <c r="AL365" s="56">
        <v>100</v>
      </c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45992</v>
      </c>
      <c r="B366" s="49" t="s">
        <v>1948</v>
      </c>
      <c r="C366" s="27" t="s">
        <v>52</v>
      </c>
      <c r="D366" s="27" t="s">
        <v>41</v>
      </c>
      <c r="E366" s="50" t="s">
        <v>1876</v>
      </c>
      <c r="F366" s="51" t="str">
        <f>IFERROR(VLOOKUP(E366,#REF!,2,0),"-")</f>
        <v>-</v>
      </c>
      <c r="G366" s="50" t="s">
        <v>35</v>
      </c>
      <c r="H366" s="56" t="s">
        <v>108</v>
      </c>
      <c r="I366" s="56" t="s">
        <v>2372</v>
      </c>
      <c r="J366" s="56" t="s">
        <v>2373</v>
      </c>
      <c r="K366" s="56" t="s">
        <v>3191</v>
      </c>
      <c r="L366" s="56" t="s">
        <v>3192</v>
      </c>
      <c r="M366" s="56" t="s">
        <v>3193</v>
      </c>
      <c r="N366" s="56">
        <v>20</v>
      </c>
      <c r="O366" s="56"/>
      <c r="P366" s="56">
        <v>600</v>
      </c>
      <c r="Q366" s="56">
        <v>220</v>
      </c>
      <c r="R366" s="56"/>
      <c r="S366" s="56"/>
      <c r="T366" s="56">
        <v>100</v>
      </c>
      <c r="U366" s="56"/>
      <c r="V366" s="56"/>
      <c r="W366" s="56"/>
      <c r="X366" s="57">
        <f t="shared" si="19"/>
        <v>920</v>
      </c>
      <c r="Y366" s="27">
        <v>4200</v>
      </c>
      <c r="Z366" s="57">
        <f t="shared" si="20"/>
        <v>5120</v>
      </c>
      <c r="AA366" s="56"/>
      <c r="AB366" s="157" t="s">
        <v>3194</v>
      </c>
      <c r="AC366" s="171">
        <v>45999</v>
      </c>
      <c r="AD366" s="56"/>
      <c r="AE366" s="56"/>
      <c r="AF366" s="56"/>
      <c r="AG366" s="56"/>
      <c r="AH366" s="56"/>
      <c r="AI366" s="56">
        <v>350</v>
      </c>
      <c r="AJ366" s="56"/>
      <c r="AK366" s="56"/>
      <c r="AL366" s="56">
        <v>100</v>
      </c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45992</v>
      </c>
      <c r="B367" s="49" t="s">
        <v>1948</v>
      </c>
      <c r="C367" s="27" t="s">
        <v>44</v>
      </c>
      <c r="D367" s="27" t="s">
        <v>41</v>
      </c>
      <c r="E367" s="50" t="s">
        <v>222</v>
      </c>
      <c r="F367" s="51" t="str">
        <f>IFERROR(VLOOKUP(E367,#REF!,2,0),"-")</f>
        <v>-</v>
      </c>
      <c r="G367" s="50" t="s">
        <v>35</v>
      </c>
      <c r="H367" s="56" t="s">
        <v>132</v>
      </c>
      <c r="I367" s="56" t="s">
        <v>2160</v>
      </c>
      <c r="J367" s="56" t="s">
        <v>115</v>
      </c>
      <c r="K367" s="56" t="s">
        <v>3195</v>
      </c>
      <c r="L367" s="56" t="s">
        <v>3196</v>
      </c>
      <c r="M367" s="56" t="s">
        <v>3197</v>
      </c>
      <c r="N367" s="56">
        <v>20</v>
      </c>
      <c r="O367" s="56"/>
      <c r="P367" s="56">
        <v>642</v>
      </c>
      <c r="Q367" s="56">
        <v>250</v>
      </c>
      <c r="R367" s="56"/>
      <c r="S367" s="56"/>
      <c r="T367" s="56">
        <v>100</v>
      </c>
      <c r="U367" s="56"/>
      <c r="V367" s="56"/>
      <c r="W367" s="56"/>
      <c r="X367" s="57">
        <f t="shared" si="19"/>
        <v>992</v>
      </c>
      <c r="Y367" s="27">
        <v>3900</v>
      </c>
      <c r="Z367" s="57">
        <f t="shared" si="20"/>
        <v>4892</v>
      </c>
      <c r="AA367" s="56"/>
      <c r="AB367" s="157" t="s">
        <v>3198</v>
      </c>
      <c r="AC367" s="101">
        <v>45993</v>
      </c>
      <c r="AD367" s="56"/>
      <c r="AE367" s="56"/>
      <c r="AF367" s="56"/>
      <c r="AG367" s="56"/>
      <c r="AH367" s="56"/>
      <c r="AI367" s="56">
        <v>350</v>
      </c>
      <c r="AJ367" s="56"/>
      <c r="AK367" s="56"/>
      <c r="AL367" s="56">
        <v>100</v>
      </c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45992</v>
      </c>
      <c r="B368" s="49" t="s">
        <v>155</v>
      </c>
      <c r="C368" s="27" t="s">
        <v>46</v>
      </c>
      <c r="D368" s="27" t="s">
        <v>41</v>
      </c>
      <c r="E368" s="50" t="s">
        <v>275</v>
      </c>
      <c r="F368" s="51" t="str">
        <f>IFERROR(VLOOKUP(E368,#REF!,2,0),"-")</f>
        <v>-</v>
      </c>
      <c r="G368" s="50" t="s">
        <v>35</v>
      </c>
      <c r="H368" s="56" t="s">
        <v>2510</v>
      </c>
      <c r="I368" s="56" t="s">
        <v>2854</v>
      </c>
      <c r="J368" s="56">
        <v>99</v>
      </c>
      <c r="K368" s="56"/>
      <c r="L368" s="56" t="s">
        <v>3199</v>
      </c>
      <c r="M368" s="56" t="s">
        <v>3200</v>
      </c>
      <c r="N368" s="56">
        <v>40</v>
      </c>
      <c r="O368" s="56"/>
      <c r="P368" s="56">
        <v>1177</v>
      </c>
      <c r="Q368" s="56">
        <v>250</v>
      </c>
      <c r="R368" s="56"/>
      <c r="S368" s="56"/>
      <c r="T368" s="56">
        <v>100</v>
      </c>
      <c r="U368" s="56"/>
      <c r="V368" s="56">
        <v>100</v>
      </c>
      <c r="W368" s="56"/>
      <c r="X368" s="57">
        <f t="shared" si="19"/>
        <v>1627</v>
      </c>
      <c r="Y368" s="27">
        <v>4000</v>
      </c>
      <c r="Z368" s="57">
        <f t="shared" si="20"/>
        <v>5627</v>
      </c>
      <c r="AA368" s="56"/>
      <c r="AB368" s="105"/>
      <c r="AC368" s="105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45992</v>
      </c>
      <c r="B369" s="49" t="s">
        <v>211</v>
      </c>
      <c r="C369" s="27" t="s">
        <v>47</v>
      </c>
      <c r="D369" s="27" t="s">
        <v>41</v>
      </c>
      <c r="E369" s="50" t="s">
        <v>286</v>
      </c>
      <c r="F369" s="51" t="str">
        <f>IFERROR(VLOOKUP(E369,#REF!,2,0),"-")</f>
        <v>-</v>
      </c>
      <c r="G369" s="50" t="s">
        <v>29</v>
      </c>
      <c r="H369" s="56" t="s">
        <v>250</v>
      </c>
      <c r="I369" s="56" t="s">
        <v>1743</v>
      </c>
      <c r="J369" s="56" t="s">
        <v>123</v>
      </c>
      <c r="K369" s="56"/>
      <c r="L369" s="56">
        <v>262515182</v>
      </c>
      <c r="M369" s="56" t="s">
        <v>3201</v>
      </c>
      <c r="N369" s="56">
        <v>20</v>
      </c>
      <c r="O369" s="56"/>
      <c r="P369" s="56">
        <v>535</v>
      </c>
      <c r="Q369" s="56">
        <v>267.5</v>
      </c>
      <c r="R369" s="56"/>
      <c r="S369" s="56"/>
      <c r="T369" s="56">
        <v>130</v>
      </c>
      <c r="U369" s="56"/>
      <c r="V369" s="56"/>
      <c r="W369" s="56"/>
      <c r="X369" s="57">
        <v>4000</v>
      </c>
      <c r="Y369" s="27">
        <v>4000</v>
      </c>
      <c r="Z369" s="57">
        <f t="shared" si="20"/>
        <v>8000</v>
      </c>
      <c r="AA369" s="56"/>
      <c r="AB369" s="105"/>
      <c r="AC369" s="105"/>
      <c r="AD369" s="56"/>
      <c r="AE369" s="56"/>
      <c r="AF369" s="56"/>
      <c r="AG369" s="56"/>
      <c r="AH369" s="56"/>
      <c r="AI369" s="56">
        <v>350</v>
      </c>
      <c r="AJ369" s="56"/>
      <c r="AK369" s="56"/>
      <c r="AL369" s="56">
        <v>100</v>
      </c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45992</v>
      </c>
      <c r="B370" s="49" t="s">
        <v>155</v>
      </c>
      <c r="C370" s="27" t="s">
        <v>50</v>
      </c>
      <c r="D370" s="27" t="s">
        <v>41</v>
      </c>
      <c r="E370" s="50" t="s">
        <v>272</v>
      </c>
      <c r="F370" s="51" t="str">
        <f>IFERROR(VLOOKUP(E370,#REF!,2,0),"-")</f>
        <v>-</v>
      </c>
      <c r="G370" s="50" t="s">
        <v>35</v>
      </c>
      <c r="H370" s="56" t="s">
        <v>2510</v>
      </c>
      <c r="I370" s="56" t="s">
        <v>2854</v>
      </c>
      <c r="J370" s="56">
        <v>99</v>
      </c>
      <c r="K370" s="56"/>
      <c r="L370" s="56" t="s">
        <v>3199</v>
      </c>
      <c r="M370" s="56" t="s">
        <v>3202</v>
      </c>
      <c r="N370" s="56">
        <v>40</v>
      </c>
      <c r="O370" s="56"/>
      <c r="P370" s="56">
        <v>1177</v>
      </c>
      <c r="Q370" s="56">
        <v>250</v>
      </c>
      <c r="R370" s="56"/>
      <c r="S370" s="56"/>
      <c r="T370" s="56">
        <v>100</v>
      </c>
      <c r="U370" s="56"/>
      <c r="V370" s="56">
        <v>100</v>
      </c>
      <c r="W370" s="56"/>
      <c r="X370" s="57">
        <f t="shared" ref="X370:X381" si="21">SUM(P370:V370)-W370</f>
        <v>1627</v>
      </c>
      <c r="Y370" s="27">
        <v>4000</v>
      </c>
      <c r="Z370" s="57">
        <f t="shared" si="20"/>
        <v>5627</v>
      </c>
      <c r="AA370" s="56"/>
      <c r="AB370" s="105"/>
      <c r="AC370" s="105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45992</v>
      </c>
      <c r="B371" s="49" t="s">
        <v>155</v>
      </c>
      <c r="C371" s="27" t="s">
        <v>54</v>
      </c>
      <c r="D371" s="27" t="s">
        <v>41</v>
      </c>
      <c r="E371" s="50" t="s">
        <v>227</v>
      </c>
      <c r="F371" s="51" t="str">
        <f>IFERROR(VLOOKUP(E371,#REF!,2,0),"-")</f>
        <v>-</v>
      </c>
      <c r="G371" s="50" t="s">
        <v>35</v>
      </c>
      <c r="H371" s="56" t="s">
        <v>2510</v>
      </c>
      <c r="I371" s="56" t="s">
        <v>2854</v>
      </c>
      <c r="J371" s="56">
        <v>99</v>
      </c>
      <c r="K371" s="56"/>
      <c r="L371" s="56" t="s">
        <v>3199</v>
      </c>
      <c r="M371" s="56" t="s">
        <v>3203</v>
      </c>
      <c r="N371" s="56">
        <v>40</v>
      </c>
      <c r="O371" s="56"/>
      <c r="P371" s="56">
        <v>1177</v>
      </c>
      <c r="Q371" s="56">
        <v>250</v>
      </c>
      <c r="R371" s="56"/>
      <c r="S371" s="56"/>
      <c r="T371" s="56">
        <v>100</v>
      </c>
      <c r="U371" s="56"/>
      <c r="V371" s="56">
        <v>100</v>
      </c>
      <c r="W371" s="56"/>
      <c r="X371" s="57">
        <f t="shared" si="21"/>
        <v>1627</v>
      </c>
      <c r="Y371" s="27">
        <v>4000</v>
      </c>
      <c r="Z371" s="57">
        <f t="shared" si="20"/>
        <v>5627</v>
      </c>
      <c r="AA371" s="56"/>
      <c r="AB371" s="105"/>
      <c r="AC371" s="108"/>
      <c r="AD371" s="56"/>
      <c r="AE371" s="56"/>
      <c r="AF371" s="56"/>
      <c r="AG371" s="56"/>
      <c r="AH371" s="56"/>
      <c r="AI371" s="56">
        <v>350</v>
      </c>
      <c r="AJ371" s="56"/>
      <c r="AK371" s="56"/>
      <c r="AL371" s="56">
        <v>100</v>
      </c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45992</v>
      </c>
      <c r="B372" s="49" t="s">
        <v>42</v>
      </c>
      <c r="C372" s="27" t="s">
        <v>56</v>
      </c>
      <c r="D372" s="27" t="s">
        <v>41</v>
      </c>
      <c r="E372" s="50" t="s">
        <v>253</v>
      </c>
      <c r="F372" s="51" t="str">
        <f>IFERROR(VLOOKUP(E372,#REF!,2,0),"-")</f>
        <v>-</v>
      </c>
      <c r="G372" s="50" t="s">
        <v>35</v>
      </c>
      <c r="H372" s="56" t="s">
        <v>106</v>
      </c>
      <c r="I372" s="56" t="s">
        <v>1834</v>
      </c>
      <c r="J372" s="56" t="s">
        <v>107</v>
      </c>
      <c r="K372" s="56">
        <v>1849</v>
      </c>
      <c r="L372" s="56" t="s">
        <v>3204</v>
      </c>
      <c r="M372" s="56" t="s">
        <v>3205</v>
      </c>
      <c r="N372" s="56">
        <v>40</v>
      </c>
      <c r="O372" s="56"/>
      <c r="P372" s="56">
        <v>1300</v>
      </c>
      <c r="Q372" s="56">
        <v>250</v>
      </c>
      <c r="R372" s="56"/>
      <c r="S372" s="56"/>
      <c r="T372" s="56">
        <v>100</v>
      </c>
      <c r="U372" s="56"/>
      <c r="V372" s="56"/>
      <c r="W372" s="56"/>
      <c r="X372" s="57">
        <f t="shared" si="21"/>
        <v>1650</v>
      </c>
      <c r="Y372" s="27">
        <v>4310</v>
      </c>
      <c r="Z372" s="57">
        <f t="shared" si="20"/>
        <v>5960</v>
      </c>
      <c r="AA372" s="56"/>
      <c r="AB372" s="154" t="s">
        <v>3206</v>
      </c>
      <c r="AC372" s="171">
        <v>45994</v>
      </c>
      <c r="AD372" s="56"/>
      <c r="AE372" s="56"/>
      <c r="AF372" s="56"/>
      <c r="AG372" s="56"/>
      <c r="AH372" s="56"/>
      <c r="AI372" s="56">
        <v>350</v>
      </c>
      <c r="AJ372" s="56"/>
      <c r="AK372" s="56"/>
      <c r="AL372" s="56">
        <v>100</v>
      </c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45992</v>
      </c>
      <c r="B373" s="49" t="s">
        <v>30</v>
      </c>
      <c r="C373" s="27" t="s">
        <v>78</v>
      </c>
      <c r="D373" s="27" t="s">
        <v>41</v>
      </c>
      <c r="E373" s="50" t="s">
        <v>55</v>
      </c>
      <c r="F373" s="51" t="str">
        <f>IFERROR(VLOOKUP(E373,#REF!,2,0),"-")</f>
        <v>-</v>
      </c>
      <c r="G373" s="50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21"/>
        <v>0</v>
      </c>
      <c r="Y373" s="27"/>
      <c r="Z373" s="57">
        <f t="shared" si="20"/>
        <v>0</v>
      </c>
      <c r="AA373" s="56"/>
      <c r="AB373" s="105"/>
      <c r="AC373" s="105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15">
        <v>45992</v>
      </c>
      <c r="B374" s="49" t="s">
        <v>155</v>
      </c>
      <c r="C374" s="27" t="s">
        <v>79</v>
      </c>
      <c r="D374" s="27" t="s">
        <v>41</v>
      </c>
      <c r="E374" s="50" t="s">
        <v>53</v>
      </c>
      <c r="F374" s="51" t="str">
        <f>IFERROR(VLOOKUP(E374,#REF!,2,0),"-")</f>
        <v>-</v>
      </c>
      <c r="G374" s="50" t="s">
        <v>35</v>
      </c>
      <c r="H374" s="56" t="s">
        <v>2510</v>
      </c>
      <c r="I374" s="56" t="s">
        <v>2854</v>
      </c>
      <c r="J374" s="56">
        <v>99</v>
      </c>
      <c r="K374" s="56"/>
      <c r="L374" s="56" t="s">
        <v>3199</v>
      </c>
      <c r="M374" s="56" t="s">
        <v>3207</v>
      </c>
      <c r="N374" s="56">
        <v>40</v>
      </c>
      <c r="O374" s="56"/>
      <c r="P374" s="56">
        <v>1177</v>
      </c>
      <c r="Q374" s="56">
        <v>250</v>
      </c>
      <c r="R374" s="56"/>
      <c r="S374" s="56"/>
      <c r="T374" s="56">
        <v>100</v>
      </c>
      <c r="U374" s="56"/>
      <c r="V374" s="56">
        <v>100</v>
      </c>
      <c r="W374" s="56"/>
      <c r="X374" s="57">
        <f t="shared" si="21"/>
        <v>1627</v>
      </c>
      <c r="Y374" s="27">
        <v>4000</v>
      </c>
      <c r="Z374" s="57">
        <f t="shared" si="20"/>
        <v>5627</v>
      </c>
      <c r="AA374" s="56"/>
      <c r="AB374" s="105"/>
      <c r="AC374" s="108"/>
      <c r="AD374" s="56"/>
      <c r="AE374" s="56"/>
      <c r="AF374" s="56"/>
      <c r="AG374" s="56"/>
      <c r="AH374" s="56"/>
      <c r="AI374" s="56">
        <v>350</v>
      </c>
      <c r="AJ374" s="56"/>
      <c r="AK374" s="56"/>
      <c r="AL374" s="56">
        <v>100</v>
      </c>
      <c r="AM374" s="56"/>
      <c r="AN374" s="56"/>
      <c r="AO374" s="56"/>
      <c r="AP374" s="59"/>
      <c r="AQ374" s="60"/>
      <c r="AR374" s="59"/>
      <c r="AS374" s="59"/>
    </row>
    <row r="375" spans="1:45" ht="18.75" customHeight="1">
      <c r="A375" s="15">
        <v>45992</v>
      </c>
      <c r="B375" s="49" t="s">
        <v>42</v>
      </c>
      <c r="C375" s="27" t="s">
        <v>80</v>
      </c>
      <c r="D375" s="27" t="s">
        <v>41</v>
      </c>
      <c r="E375" s="50" t="s">
        <v>258</v>
      </c>
      <c r="F375" s="51" t="str">
        <f>IFERROR(VLOOKUP(E375,#REF!,2,0),"-")</f>
        <v>-</v>
      </c>
      <c r="G375" s="50" t="s">
        <v>35</v>
      </c>
      <c r="H375" s="56" t="s">
        <v>106</v>
      </c>
      <c r="I375" s="56" t="s">
        <v>1823</v>
      </c>
      <c r="J375" s="56" t="s">
        <v>107</v>
      </c>
      <c r="K375" s="56">
        <v>1769</v>
      </c>
      <c r="L375" s="56" t="s">
        <v>2949</v>
      </c>
      <c r="M375" s="56" t="s">
        <v>3208</v>
      </c>
      <c r="N375" s="56">
        <v>40</v>
      </c>
      <c r="O375" s="56"/>
      <c r="P375" s="56">
        <v>1300</v>
      </c>
      <c r="Q375" s="56">
        <v>250</v>
      </c>
      <c r="R375" s="56"/>
      <c r="S375" s="56"/>
      <c r="T375" s="56">
        <v>100</v>
      </c>
      <c r="U375" s="56"/>
      <c r="V375" s="56"/>
      <c r="W375" s="56"/>
      <c r="X375" s="57">
        <f t="shared" si="21"/>
        <v>1650</v>
      </c>
      <c r="Y375" s="27">
        <v>4310</v>
      </c>
      <c r="Z375" s="57">
        <f t="shared" si="20"/>
        <v>5960</v>
      </c>
      <c r="AA375" s="56"/>
      <c r="AB375" s="154" t="s">
        <v>3181</v>
      </c>
      <c r="AC375" s="101">
        <v>45994</v>
      </c>
      <c r="AD375" s="56"/>
      <c r="AE375" s="56"/>
      <c r="AF375" s="56"/>
      <c r="AG375" s="56"/>
      <c r="AH375" s="56"/>
      <c r="AI375" s="56">
        <v>350</v>
      </c>
      <c r="AJ375" s="56"/>
      <c r="AK375" s="56"/>
      <c r="AL375" s="56">
        <v>100</v>
      </c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45992</v>
      </c>
      <c r="B376" s="49" t="s">
        <v>211</v>
      </c>
      <c r="C376" s="27" t="s">
        <v>81</v>
      </c>
      <c r="D376" s="27" t="s">
        <v>41</v>
      </c>
      <c r="E376" s="50" t="s">
        <v>74</v>
      </c>
      <c r="F376" s="51" t="str">
        <f>IFERROR(VLOOKUP(E376,#REF!,2,0),"-")</f>
        <v>-</v>
      </c>
      <c r="G376" s="50" t="s">
        <v>35</v>
      </c>
      <c r="H376" s="56" t="s">
        <v>97</v>
      </c>
      <c r="I376" s="56" t="s">
        <v>2000</v>
      </c>
      <c r="J376" s="56">
        <v>99</v>
      </c>
      <c r="K376" s="56"/>
      <c r="L376" s="56" t="s">
        <v>3209</v>
      </c>
      <c r="M376" s="56" t="s">
        <v>3210</v>
      </c>
      <c r="N376" s="56">
        <v>40</v>
      </c>
      <c r="O376" s="56"/>
      <c r="P376" s="56">
        <v>1177</v>
      </c>
      <c r="Q376" s="56">
        <v>250</v>
      </c>
      <c r="R376" s="56"/>
      <c r="S376" s="56"/>
      <c r="T376" s="56">
        <v>100</v>
      </c>
      <c r="U376" s="56"/>
      <c r="V376" s="56"/>
      <c r="W376" s="56">
        <v>33</v>
      </c>
      <c r="X376" s="57">
        <f t="shared" si="21"/>
        <v>1494</v>
      </c>
      <c r="Y376" s="27">
        <v>2000</v>
      </c>
      <c r="Z376" s="57">
        <f t="shared" si="20"/>
        <v>3494</v>
      </c>
      <c r="AA376" s="56"/>
      <c r="AB376" s="105"/>
      <c r="AC376" s="105"/>
      <c r="AD376" s="56"/>
      <c r="AE376" s="56"/>
      <c r="AF376" s="56"/>
      <c r="AG376" s="56"/>
      <c r="AH376" s="56"/>
      <c r="AI376" s="56">
        <v>200</v>
      </c>
      <c r="AJ376" s="56"/>
      <c r="AK376" s="56"/>
      <c r="AL376" s="56">
        <v>100</v>
      </c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15">
        <v>45992</v>
      </c>
      <c r="B377" s="49" t="s">
        <v>42</v>
      </c>
      <c r="C377" s="27" t="s">
        <v>256</v>
      </c>
      <c r="D377" s="27" t="s">
        <v>41</v>
      </c>
      <c r="E377" s="50" t="s">
        <v>266</v>
      </c>
      <c r="F377" s="51" t="str">
        <f>IFERROR(VLOOKUP(E377,#REF!,2,0),"-")</f>
        <v>-</v>
      </c>
      <c r="G377" s="50" t="s">
        <v>35</v>
      </c>
      <c r="H377" s="56" t="s">
        <v>106</v>
      </c>
      <c r="I377" s="56" t="s">
        <v>1834</v>
      </c>
      <c r="J377" s="56" t="s">
        <v>107</v>
      </c>
      <c r="K377" s="56">
        <v>1849</v>
      </c>
      <c r="L377" s="56" t="s">
        <v>3204</v>
      </c>
      <c r="M377" s="56" t="s">
        <v>3211</v>
      </c>
      <c r="N377" s="56">
        <v>20</v>
      </c>
      <c r="O377" s="56"/>
      <c r="P377" s="56">
        <v>650</v>
      </c>
      <c r="Q377" s="56">
        <v>250</v>
      </c>
      <c r="R377" s="56"/>
      <c r="S377" s="56"/>
      <c r="T377" s="56">
        <v>100</v>
      </c>
      <c r="U377" s="56"/>
      <c r="V377" s="56"/>
      <c r="W377" s="56"/>
      <c r="X377" s="57">
        <f t="shared" si="21"/>
        <v>1000</v>
      </c>
      <c r="Y377" s="27">
        <v>4310</v>
      </c>
      <c r="Z377" s="57">
        <f t="shared" si="20"/>
        <v>5310</v>
      </c>
      <c r="AA377" s="56"/>
      <c r="AB377" s="154" t="s">
        <v>3206</v>
      </c>
      <c r="AC377" s="171">
        <v>45994</v>
      </c>
      <c r="AD377" s="56"/>
      <c r="AE377" s="56"/>
      <c r="AF377" s="56"/>
      <c r="AG377" s="56"/>
      <c r="AH377" s="56"/>
      <c r="AI377" s="56">
        <v>350</v>
      </c>
      <c r="AJ377" s="56"/>
      <c r="AK377" s="56"/>
      <c r="AL377" s="56">
        <v>100</v>
      </c>
      <c r="AM377" s="56"/>
      <c r="AN377" s="56"/>
      <c r="AO377" s="56"/>
      <c r="AP377" s="59"/>
      <c r="AQ377" s="60"/>
      <c r="AR377" s="59"/>
      <c r="AS377" s="59"/>
    </row>
    <row r="378" spans="1:45" ht="18.75" customHeight="1">
      <c r="A378" s="15">
        <v>45992</v>
      </c>
      <c r="B378" s="49" t="s">
        <v>1948</v>
      </c>
      <c r="C378" s="150" t="s">
        <v>259</v>
      </c>
      <c r="D378" s="27" t="s">
        <v>41</v>
      </c>
      <c r="E378" s="50" t="s">
        <v>219</v>
      </c>
      <c r="F378" s="51" t="str">
        <f>IFERROR(VLOOKUP(E378,#REF!,2,0),"-")</f>
        <v>-</v>
      </c>
      <c r="G378" s="50" t="s">
        <v>29</v>
      </c>
      <c r="H378" s="56" t="s">
        <v>194</v>
      </c>
      <c r="I378" s="56" t="s">
        <v>2032</v>
      </c>
      <c r="J378" s="56" t="s">
        <v>105</v>
      </c>
      <c r="K378" s="56" t="s">
        <v>3212</v>
      </c>
      <c r="L378" s="56" t="s">
        <v>3213</v>
      </c>
      <c r="M378" s="56" t="s">
        <v>3214</v>
      </c>
      <c r="N378" s="56">
        <v>40</v>
      </c>
      <c r="O378" s="56"/>
      <c r="P378" s="56">
        <v>856</v>
      </c>
      <c r="Q378" s="56">
        <v>249.99</v>
      </c>
      <c r="R378" s="56"/>
      <c r="S378" s="56"/>
      <c r="T378" s="56">
        <v>130</v>
      </c>
      <c r="U378" s="56"/>
      <c r="V378" s="56"/>
      <c r="W378" s="56"/>
      <c r="X378" s="57">
        <f t="shared" si="21"/>
        <v>1235.99</v>
      </c>
      <c r="Y378" s="27">
        <v>4000</v>
      </c>
      <c r="Z378" s="57">
        <f t="shared" si="20"/>
        <v>5235.99</v>
      </c>
      <c r="AA378" s="56"/>
      <c r="AB378" s="157" t="s">
        <v>3215</v>
      </c>
      <c r="AC378" s="101">
        <v>45993</v>
      </c>
      <c r="AD378" s="56"/>
      <c r="AE378" s="56"/>
      <c r="AF378" s="56"/>
      <c r="AG378" s="56"/>
      <c r="AH378" s="56"/>
      <c r="AI378" s="56">
        <v>350</v>
      </c>
      <c r="AJ378" s="56"/>
      <c r="AK378" s="56"/>
      <c r="AL378" s="56">
        <v>100</v>
      </c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45992</v>
      </c>
      <c r="B379" s="49" t="s">
        <v>42</v>
      </c>
      <c r="C379" s="27" t="s">
        <v>282</v>
      </c>
      <c r="D379" s="27" t="s">
        <v>41</v>
      </c>
      <c r="E379" s="50" t="s">
        <v>1926</v>
      </c>
      <c r="F379" s="51" t="str">
        <f>IFERROR(VLOOKUP(E379,#REF!,2,0),"-")</f>
        <v>-</v>
      </c>
      <c r="G379" s="50" t="s">
        <v>35</v>
      </c>
      <c r="H379" s="56" t="s">
        <v>106</v>
      </c>
      <c r="I379" s="56" t="s">
        <v>1823</v>
      </c>
      <c r="J379" s="56" t="s">
        <v>107</v>
      </c>
      <c r="K379" s="56">
        <v>1769</v>
      </c>
      <c r="L379" s="56" t="s">
        <v>2949</v>
      </c>
      <c r="M379" s="56" t="s">
        <v>3216</v>
      </c>
      <c r="N379" s="56">
        <v>40</v>
      </c>
      <c r="O379" s="56"/>
      <c r="P379" s="56">
        <v>1300</v>
      </c>
      <c r="Q379" s="56">
        <v>250</v>
      </c>
      <c r="R379" s="56"/>
      <c r="S379" s="56"/>
      <c r="T379" s="56">
        <v>100</v>
      </c>
      <c r="U379" s="56"/>
      <c r="V379" s="56"/>
      <c r="W379" s="56"/>
      <c r="X379" s="57">
        <f t="shared" si="21"/>
        <v>1650</v>
      </c>
      <c r="Y379" s="27">
        <v>4310</v>
      </c>
      <c r="Z379" s="57">
        <f t="shared" si="20"/>
        <v>5960</v>
      </c>
      <c r="AA379" s="56"/>
      <c r="AB379" s="154" t="s">
        <v>3181</v>
      </c>
      <c r="AC379" s="101">
        <v>45994</v>
      </c>
      <c r="AD379" s="56"/>
      <c r="AE379" s="56"/>
      <c r="AF379" s="56"/>
      <c r="AG379" s="56"/>
      <c r="AH379" s="56"/>
      <c r="AI379" s="56">
        <v>350</v>
      </c>
      <c r="AJ379" s="56"/>
      <c r="AK379" s="56"/>
      <c r="AL379" s="56">
        <v>100</v>
      </c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80">
        <v>45992</v>
      </c>
      <c r="B380" s="81" t="s">
        <v>1948</v>
      </c>
      <c r="C380" s="82" t="s">
        <v>1915</v>
      </c>
      <c r="D380" s="82" t="s">
        <v>41</v>
      </c>
      <c r="E380" s="83" t="s">
        <v>1916</v>
      </c>
      <c r="F380" s="84" t="str">
        <f>IFERROR(VLOOKUP(E380,#REF!,2,0),"-")</f>
        <v>-</v>
      </c>
      <c r="G380" s="83" t="s">
        <v>35</v>
      </c>
      <c r="H380" s="85" t="s">
        <v>252</v>
      </c>
      <c r="I380" s="85" t="s">
        <v>3217</v>
      </c>
      <c r="J380" s="85" t="s">
        <v>115</v>
      </c>
      <c r="K380" s="85" t="s">
        <v>3218</v>
      </c>
      <c r="L380" s="85" t="s">
        <v>3219</v>
      </c>
      <c r="M380" s="85" t="s">
        <v>3220</v>
      </c>
      <c r="N380" s="85">
        <v>40</v>
      </c>
      <c r="O380" s="85"/>
      <c r="P380" s="85">
        <v>1300</v>
      </c>
      <c r="Q380" s="85">
        <v>250</v>
      </c>
      <c r="R380" s="85"/>
      <c r="S380" s="85"/>
      <c r="T380" s="85">
        <v>100</v>
      </c>
      <c r="U380" s="85"/>
      <c r="V380" s="85"/>
      <c r="W380" s="85">
        <v>36.450000000000003</v>
      </c>
      <c r="X380" s="57">
        <f t="shared" si="21"/>
        <v>1613.55</v>
      </c>
      <c r="Y380" s="27">
        <v>4000</v>
      </c>
      <c r="Z380" s="57">
        <f t="shared" si="20"/>
        <v>5613.55</v>
      </c>
      <c r="AA380" s="85"/>
      <c r="AB380" s="158" t="s">
        <v>3221</v>
      </c>
      <c r="AC380" s="123">
        <v>45999</v>
      </c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7"/>
      <c r="AQ380" s="88"/>
      <c r="AR380" s="87"/>
      <c r="AS380" s="87"/>
    </row>
    <row r="381" spans="1:45" ht="18.75" customHeight="1">
      <c r="A381" s="15">
        <v>45993</v>
      </c>
      <c r="B381" s="49" t="s">
        <v>1948</v>
      </c>
      <c r="C381" s="27" t="s">
        <v>22</v>
      </c>
      <c r="D381" s="27" t="s">
        <v>23</v>
      </c>
      <c r="E381" s="50" t="s">
        <v>207</v>
      </c>
      <c r="F381" s="51" t="str">
        <f>IFERROR(VLOOKUP(E381,#REF!,2,0),"-")</f>
        <v>-</v>
      </c>
      <c r="G381" s="50" t="s">
        <v>35</v>
      </c>
      <c r="H381" s="56" t="s">
        <v>108</v>
      </c>
      <c r="I381" s="56" t="s">
        <v>2160</v>
      </c>
      <c r="J381" s="56" t="s">
        <v>114</v>
      </c>
      <c r="K381" s="56" t="s">
        <v>3222</v>
      </c>
      <c r="L381" s="56" t="s">
        <v>3223</v>
      </c>
      <c r="M381" s="56" t="s">
        <v>3224</v>
      </c>
      <c r="N381" s="56">
        <v>20</v>
      </c>
      <c r="O381" s="56"/>
      <c r="P381" s="56">
        <v>600</v>
      </c>
      <c r="Q381" s="56">
        <v>220</v>
      </c>
      <c r="R381" s="56"/>
      <c r="S381" s="56"/>
      <c r="T381" s="56">
        <v>100</v>
      </c>
      <c r="U381" s="56"/>
      <c r="V381" s="56"/>
      <c r="W381" s="56"/>
      <c r="X381" s="57">
        <f t="shared" si="21"/>
        <v>920</v>
      </c>
      <c r="Y381" s="27">
        <v>3900</v>
      </c>
      <c r="Z381" s="57">
        <f t="shared" si="20"/>
        <v>4820</v>
      </c>
      <c r="AA381" s="56"/>
      <c r="AB381" s="157" t="s">
        <v>3225</v>
      </c>
      <c r="AC381" s="171">
        <v>45999</v>
      </c>
      <c r="AD381" s="56"/>
      <c r="AE381" s="56"/>
      <c r="AF381" s="56"/>
      <c r="AG381" s="56"/>
      <c r="AH381" s="56"/>
      <c r="AI381" s="56">
        <v>350</v>
      </c>
      <c r="AJ381" s="56"/>
      <c r="AK381" s="56"/>
      <c r="AL381" s="56">
        <v>100</v>
      </c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45993</v>
      </c>
      <c r="B382" s="49" t="s">
        <v>211</v>
      </c>
      <c r="C382" s="27" t="s">
        <v>28</v>
      </c>
      <c r="D382" s="27" t="s">
        <v>23</v>
      </c>
      <c r="E382" s="50" t="s">
        <v>261</v>
      </c>
      <c r="F382" s="51" t="str">
        <f>IFERROR(VLOOKUP(E382,#REF!,2,0),"-")</f>
        <v>-</v>
      </c>
      <c r="G382" s="50" t="s">
        <v>29</v>
      </c>
      <c r="H382" s="56" t="s">
        <v>250</v>
      </c>
      <c r="I382" s="56" t="s">
        <v>1743</v>
      </c>
      <c r="J382" s="56" t="s">
        <v>117</v>
      </c>
      <c r="K382" s="56"/>
      <c r="L382" s="98" t="s">
        <v>3226</v>
      </c>
      <c r="M382" s="56" t="s">
        <v>3227</v>
      </c>
      <c r="N382" s="56">
        <v>40</v>
      </c>
      <c r="O382" s="56"/>
      <c r="P382" s="56">
        <v>856</v>
      </c>
      <c r="Q382" s="56">
        <v>220</v>
      </c>
      <c r="R382" s="56"/>
      <c r="S382" s="56"/>
      <c r="T382" s="56">
        <v>130</v>
      </c>
      <c r="U382" s="56"/>
      <c r="V382" s="56"/>
      <c r="W382" s="56"/>
      <c r="X382" s="57">
        <v>4000</v>
      </c>
      <c r="Y382" s="27">
        <v>4000</v>
      </c>
      <c r="Z382" s="57">
        <f t="shared" si="20"/>
        <v>8000</v>
      </c>
      <c r="AA382" s="56"/>
      <c r="AB382" s="105"/>
      <c r="AC382" s="171"/>
      <c r="AD382" s="56"/>
      <c r="AE382" s="56"/>
      <c r="AF382" s="56"/>
      <c r="AG382" s="56"/>
      <c r="AH382" s="56"/>
      <c r="AI382" s="56">
        <v>350</v>
      </c>
      <c r="AJ382" s="56"/>
      <c r="AK382" s="56"/>
      <c r="AL382" s="56">
        <v>100</v>
      </c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15">
        <v>45993</v>
      </c>
      <c r="B383" s="49" t="s">
        <v>30</v>
      </c>
      <c r="C383" s="27" t="s">
        <v>31</v>
      </c>
      <c r="D383" s="27" t="s">
        <v>23</v>
      </c>
      <c r="E383" s="50" t="s">
        <v>32</v>
      </c>
      <c r="F383" s="51" t="str">
        <f>IFERROR(VLOOKUP(E383,#REF!,2,0),"-")</f>
        <v>-</v>
      </c>
      <c r="G383" s="50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7">
        <f t="shared" ref="X383:X637" si="22">SUM(P383:V383)-W383</f>
        <v>0</v>
      </c>
      <c r="Y383" s="27"/>
      <c r="Z383" s="57">
        <f t="shared" si="20"/>
        <v>0</v>
      </c>
      <c r="AA383" s="56"/>
      <c r="AB383" s="105"/>
      <c r="AC383" s="171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9"/>
      <c r="AQ383" s="60"/>
      <c r="AR383" s="59"/>
      <c r="AS383" s="59"/>
    </row>
    <row r="384" spans="1:45" ht="18.75" customHeight="1">
      <c r="A384" s="15">
        <v>45993</v>
      </c>
      <c r="B384" s="49" t="s">
        <v>30</v>
      </c>
      <c r="C384" s="27" t="s">
        <v>33</v>
      </c>
      <c r="D384" s="27" t="s">
        <v>23</v>
      </c>
      <c r="E384" s="50" t="s">
        <v>32</v>
      </c>
      <c r="F384" s="51" t="str">
        <f>IFERROR(VLOOKUP(E384,#REF!,2,0),"-")</f>
        <v>-</v>
      </c>
      <c r="G384" s="50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22"/>
        <v>0</v>
      </c>
      <c r="Y384" s="27"/>
      <c r="Z384" s="57">
        <f t="shared" si="20"/>
        <v>0</v>
      </c>
      <c r="AA384" s="56"/>
      <c r="AB384" s="105"/>
      <c r="AC384" s="171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45993</v>
      </c>
      <c r="B385" s="49" t="s">
        <v>1948</v>
      </c>
      <c r="C385" s="27" t="s">
        <v>34</v>
      </c>
      <c r="D385" s="27" t="s">
        <v>23</v>
      </c>
      <c r="E385" s="50" t="s">
        <v>75</v>
      </c>
      <c r="F385" s="51" t="str">
        <f>IFERROR(VLOOKUP(E385,#REF!,2,0),"-")</f>
        <v>-</v>
      </c>
      <c r="G385" s="50" t="s">
        <v>29</v>
      </c>
      <c r="H385" s="56" t="s">
        <v>116</v>
      </c>
      <c r="I385" s="56" t="s">
        <v>71</v>
      </c>
      <c r="J385" s="56" t="s">
        <v>2510</v>
      </c>
      <c r="K385" s="56" t="s">
        <v>3228</v>
      </c>
      <c r="L385" s="56" t="s">
        <v>3229</v>
      </c>
      <c r="M385" s="56" t="s">
        <v>3230</v>
      </c>
      <c r="N385" s="56">
        <v>40</v>
      </c>
      <c r="O385" s="56"/>
      <c r="P385" s="56">
        <v>1070</v>
      </c>
      <c r="Q385" s="56">
        <v>267.5</v>
      </c>
      <c r="R385" s="56"/>
      <c r="S385" s="56"/>
      <c r="T385" s="56">
        <v>130</v>
      </c>
      <c r="U385" s="56"/>
      <c r="V385" s="56"/>
      <c r="W385" s="56">
        <v>30</v>
      </c>
      <c r="X385" s="57">
        <f t="shared" si="22"/>
        <v>1437.5</v>
      </c>
      <c r="Y385" s="27">
        <v>3800</v>
      </c>
      <c r="Z385" s="57">
        <f t="shared" si="20"/>
        <v>5237.5</v>
      </c>
      <c r="AA385" s="56"/>
      <c r="AB385" s="157" t="s">
        <v>3231</v>
      </c>
      <c r="AC385" s="101">
        <v>45999</v>
      </c>
      <c r="AD385" s="56"/>
      <c r="AE385" s="56"/>
      <c r="AF385" s="56"/>
      <c r="AG385" s="56"/>
      <c r="AH385" s="56"/>
      <c r="AI385" s="56">
        <v>350</v>
      </c>
      <c r="AJ385" s="56"/>
      <c r="AK385" s="56"/>
      <c r="AL385" s="56">
        <v>100</v>
      </c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45993</v>
      </c>
      <c r="B386" s="49" t="s">
        <v>42</v>
      </c>
      <c r="C386" s="27" t="s">
        <v>36</v>
      </c>
      <c r="D386" s="27" t="s">
        <v>23</v>
      </c>
      <c r="E386" s="50" t="s">
        <v>37</v>
      </c>
      <c r="F386" s="51" t="str">
        <f>IFERROR(VLOOKUP(E386,#REF!,2,0),"-")</f>
        <v>-</v>
      </c>
      <c r="G386" s="50" t="s">
        <v>35</v>
      </c>
      <c r="H386" s="56" t="s">
        <v>106</v>
      </c>
      <c r="I386" s="56" t="s">
        <v>1823</v>
      </c>
      <c r="J386" s="56" t="s">
        <v>107</v>
      </c>
      <c r="K386" s="56">
        <v>1769</v>
      </c>
      <c r="L386" s="56" t="s">
        <v>2949</v>
      </c>
      <c r="M386" s="56" t="s">
        <v>3232</v>
      </c>
      <c r="N386" s="56">
        <v>40</v>
      </c>
      <c r="O386" s="56"/>
      <c r="P386" s="56">
        <v>1300</v>
      </c>
      <c r="Q386" s="56">
        <v>250</v>
      </c>
      <c r="R386" s="56"/>
      <c r="S386" s="56"/>
      <c r="T386" s="56"/>
      <c r="U386" s="56"/>
      <c r="V386" s="56"/>
      <c r="W386" s="56"/>
      <c r="X386" s="57">
        <f t="shared" si="22"/>
        <v>1550</v>
      </c>
      <c r="Y386" s="27">
        <v>4310</v>
      </c>
      <c r="Z386" s="57">
        <f t="shared" si="20"/>
        <v>5860</v>
      </c>
      <c r="AA386" s="56"/>
      <c r="AB386" s="154" t="s">
        <v>3233</v>
      </c>
      <c r="AC386" s="108">
        <v>45997</v>
      </c>
      <c r="AD386" s="56"/>
      <c r="AE386" s="56"/>
      <c r="AF386" s="56"/>
      <c r="AG386" s="56"/>
      <c r="AH386" s="56"/>
      <c r="AI386" s="56">
        <v>350</v>
      </c>
      <c r="AJ386" s="56"/>
      <c r="AK386" s="56"/>
      <c r="AL386" s="56">
        <v>100</v>
      </c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15">
        <v>45993</v>
      </c>
      <c r="B387" s="49" t="s">
        <v>42</v>
      </c>
      <c r="C387" s="27" t="s">
        <v>39</v>
      </c>
      <c r="D387" s="27" t="s">
        <v>23</v>
      </c>
      <c r="E387" s="50" t="s">
        <v>151</v>
      </c>
      <c r="F387" s="51" t="str">
        <f>IFERROR(VLOOKUP(E387,#REF!,2,0),"-")</f>
        <v>-</v>
      </c>
      <c r="G387" s="50" t="s">
        <v>35</v>
      </c>
      <c r="H387" s="56" t="s">
        <v>106</v>
      </c>
      <c r="I387" s="56" t="s">
        <v>1823</v>
      </c>
      <c r="J387" s="56" t="s">
        <v>107</v>
      </c>
      <c r="K387" s="56">
        <v>1769</v>
      </c>
      <c r="L387" s="56" t="s">
        <v>2949</v>
      </c>
      <c r="M387" s="56" t="s">
        <v>3234</v>
      </c>
      <c r="N387" s="56">
        <v>40</v>
      </c>
      <c r="O387" s="56"/>
      <c r="P387" s="56">
        <v>1300</v>
      </c>
      <c r="Q387" s="56">
        <v>250</v>
      </c>
      <c r="R387" s="56"/>
      <c r="S387" s="56"/>
      <c r="T387" s="56"/>
      <c r="U387" s="56"/>
      <c r="V387" s="56"/>
      <c r="W387" s="56"/>
      <c r="X387" s="57">
        <f t="shared" si="22"/>
        <v>1550</v>
      </c>
      <c r="Y387" s="27">
        <v>4310</v>
      </c>
      <c r="Z387" s="57">
        <f t="shared" si="20"/>
        <v>5860</v>
      </c>
      <c r="AA387" s="56"/>
      <c r="AB387" s="154" t="s">
        <v>3233</v>
      </c>
      <c r="AC387" s="108">
        <v>45997</v>
      </c>
      <c r="AD387" s="56"/>
      <c r="AE387" s="56"/>
      <c r="AF387" s="56"/>
      <c r="AG387" s="56"/>
      <c r="AH387" s="56"/>
      <c r="AI387" s="56">
        <v>350</v>
      </c>
      <c r="AJ387" s="56"/>
      <c r="AK387" s="56"/>
      <c r="AL387" s="56">
        <v>100</v>
      </c>
      <c r="AM387" s="56"/>
      <c r="AN387" s="56"/>
      <c r="AO387" s="56"/>
      <c r="AP387" s="59"/>
      <c r="AQ387" s="60"/>
      <c r="AR387" s="59"/>
      <c r="AS387" s="59"/>
    </row>
    <row r="388" spans="1:45" ht="18.75" customHeight="1">
      <c r="A388" s="15">
        <v>45993</v>
      </c>
      <c r="B388" s="49" t="s">
        <v>30</v>
      </c>
      <c r="C388" s="27" t="s">
        <v>52</v>
      </c>
      <c r="D388" s="27" t="s">
        <v>41</v>
      </c>
      <c r="E388" s="50" t="s">
        <v>1876</v>
      </c>
      <c r="F388" s="51" t="str">
        <f>IFERROR(VLOOKUP(E388,#REF!,2,0),"-")</f>
        <v>-</v>
      </c>
      <c r="G388" s="50"/>
      <c r="H388" s="56"/>
      <c r="I388" s="105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22"/>
        <v>0</v>
      </c>
      <c r="Y388" s="27"/>
      <c r="Z388" s="57">
        <f t="shared" si="20"/>
        <v>0</v>
      </c>
      <c r="AA388" s="56"/>
      <c r="AB388" s="105"/>
      <c r="AC388" s="108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15">
        <v>45993</v>
      </c>
      <c r="B389" s="49" t="s">
        <v>1900</v>
      </c>
      <c r="C389" s="27" t="s">
        <v>44</v>
      </c>
      <c r="D389" s="27" t="s">
        <v>41</v>
      </c>
      <c r="E389" s="50" t="s">
        <v>222</v>
      </c>
      <c r="F389" s="51" t="str">
        <f>IFERROR(VLOOKUP(E389,#REF!,2,0),"-")</f>
        <v>-</v>
      </c>
      <c r="G389" s="50" t="s">
        <v>35</v>
      </c>
      <c r="H389" s="56" t="s">
        <v>105</v>
      </c>
      <c r="I389" s="105" t="s">
        <v>2592</v>
      </c>
      <c r="J389" s="56" t="s">
        <v>116</v>
      </c>
      <c r="K389" s="56" t="s">
        <v>3235</v>
      </c>
      <c r="L389" s="56" t="s">
        <v>3236</v>
      </c>
      <c r="M389" s="56" t="s">
        <v>3237</v>
      </c>
      <c r="N389" s="56">
        <v>40</v>
      </c>
      <c r="O389" s="56"/>
      <c r="P389" s="56"/>
      <c r="Q389" s="56"/>
      <c r="R389" s="56"/>
      <c r="S389" s="56"/>
      <c r="T389" s="56">
        <v>100</v>
      </c>
      <c r="U389" s="56"/>
      <c r="V389" s="56"/>
      <c r="W389" s="56"/>
      <c r="X389" s="57">
        <f t="shared" si="22"/>
        <v>100</v>
      </c>
      <c r="Y389" s="27">
        <v>4700</v>
      </c>
      <c r="Z389" s="57">
        <f t="shared" si="20"/>
        <v>4800</v>
      </c>
      <c r="AA389" s="56"/>
      <c r="AB389" s="14" t="s">
        <v>3238</v>
      </c>
      <c r="AC389" s="101">
        <v>45995</v>
      </c>
      <c r="AD389" s="56"/>
      <c r="AE389" s="56"/>
      <c r="AF389" s="56"/>
      <c r="AG389" s="56"/>
      <c r="AH389" s="56"/>
      <c r="AI389" s="56">
        <v>350</v>
      </c>
      <c r="AJ389" s="56"/>
      <c r="AK389" s="56"/>
      <c r="AL389" s="56">
        <v>100</v>
      </c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15">
        <v>45993</v>
      </c>
      <c r="B390" s="49" t="s">
        <v>42</v>
      </c>
      <c r="C390" s="27" t="s">
        <v>46</v>
      </c>
      <c r="D390" s="27" t="s">
        <v>41</v>
      </c>
      <c r="E390" s="50" t="s">
        <v>275</v>
      </c>
      <c r="F390" s="51" t="str">
        <f>IFERROR(VLOOKUP(E390,#REF!,2,0),"-")</f>
        <v>-</v>
      </c>
      <c r="G390" s="50" t="s">
        <v>35</v>
      </c>
      <c r="H390" s="56" t="s">
        <v>106</v>
      </c>
      <c r="I390" s="56" t="s">
        <v>1834</v>
      </c>
      <c r="J390" s="56" t="s">
        <v>107</v>
      </c>
      <c r="K390" s="56">
        <v>1850</v>
      </c>
      <c r="L390" s="56" t="s">
        <v>3239</v>
      </c>
      <c r="M390" s="56" t="s">
        <v>3240</v>
      </c>
      <c r="N390" s="56">
        <v>40</v>
      </c>
      <c r="O390" s="56"/>
      <c r="P390" s="56">
        <v>1498</v>
      </c>
      <c r="Q390" s="56">
        <v>250</v>
      </c>
      <c r="R390" s="56"/>
      <c r="S390" s="56"/>
      <c r="T390" s="56">
        <v>100</v>
      </c>
      <c r="U390" s="56"/>
      <c r="V390" s="56"/>
      <c r="W390" s="56"/>
      <c r="X390" s="57">
        <f t="shared" si="22"/>
        <v>1848</v>
      </c>
      <c r="Y390" s="27">
        <v>4310</v>
      </c>
      <c r="Z390" s="57">
        <f t="shared" si="20"/>
        <v>6158</v>
      </c>
      <c r="AA390" s="56"/>
      <c r="AB390" s="154" t="s">
        <v>3241</v>
      </c>
      <c r="AC390" s="171">
        <v>45997</v>
      </c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15">
        <v>45993</v>
      </c>
      <c r="B391" s="49" t="s">
        <v>42</v>
      </c>
      <c r="C391" s="27" t="s">
        <v>47</v>
      </c>
      <c r="D391" s="27" t="s">
        <v>41</v>
      </c>
      <c r="E391" s="50" t="s">
        <v>286</v>
      </c>
      <c r="F391" s="51" t="str">
        <f>IFERROR(VLOOKUP(E391,#REF!,2,0),"-")</f>
        <v>-</v>
      </c>
      <c r="G391" s="50" t="s">
        <v>35</v>
      </c>
      <c r="H391" s="56" t="s">
        <v>106</v>
      </c>
      <c r="I391" s="56" t="s">
        <v>1823</v>
      </c>
      <c r="J391" s="56" t="s">
        <v>107</v>
      </c>
      <c r="K391" s="56">
        <v>1769</v>
      </c>
      <c r="L391" s="56" t="s">
        <v>2949</v>
      </c>
      <c r="M391" s="56" t="s">
        <v>3242</v>
      </c>
      <c r="N391" s="56">
        <v>40</v>
      </c>
      <c r="O391" s="56"/>
      <c r="P391" s="56">
        <v>1300</v>
      </c>
      <c r="Q391" s="56">
        <v>250</v>
      </c>
      <c r="R391" s="56"/>
      <c r="S391" s="56"/>
      <c r="T391" s="56"/>
      <c r="U391" s="56"/>
      <c r="V391" s="56"/>
      <c r="W391" s="56"/>
      <c r="X391" s="57">
        <f t="shared" si="22"/>
        <v>1550</v>
      </c>
      <c r="Y391" s="27">
        <v>4310</v>
      </c>
      <c r="Z391" s="57">
        <f t="shared" si="20"/>
        <v>5860</v>
      </c>
      <c r="AA391" s="56"/>
      <c r="AB391" s="154" t="s">
        <v>3233</v>
      </c>
      <c r="AC391" s="108">
        <v>45997</v>
      </c>
      <c r="AD391" s="56"/>
      <c r="AE391" s="56"/>
      <c r="AF391" s="56"/>
      <c r="AG391" s="56"/>
      <c r="AH391" s="56"/>
      <c r="AI391" s="56">
        <v>350</v>
      </c>
      <c r="AJ391" s="56"/>
      <c r="AK391" s="56"/>
      <c r="AL391" s="56">
        <v>100</v>
      </c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15">
        <v>45993</v>
      </c>
      <c r="B392" s="49" t="s">
        <v>1900</v>
      </c>
      <c r="C392" s="27" t="s">
        <v>50</v>
      </c>
      <c r="D392" s="27" t="s">
        <v>41</v>
      </c>
      <c r="E392" s="50" t="s">
        <v>272</v>
      </c>
      <c r="F392" s="51" t="str">
        <f>IFERROR(VLOOKUP(E392,#REF!,2,0),"-")</f>
        <v>-</v>
      </c>
      <c r="G392" s="50" t="s">
        <v>35</v>
      </c>
      <c r="H392" s="56" t="s">
        <v>105</v>
      </c>
      <c r="I392" s="56" t="s">
        <v>2592</v>
      </c>
      <c r="J392" s="56" t="s">
        <v>116</v>
      </c>
      <c r="K392" s="56" t="s">
        <v>3235</v>
      </c>
      <c r="L392" s="56" t="s">
        <v>3236</v>
      </c>
      <c r="M392" s="56" t="s">
        <v>3243</v>
      </c>
      <c r="N392" s="56">
        <v>40</v>
      </c>
      <c r="O392" s="56"/>
      <c r="P392" s="56"/>
      <c r="Q392" s="56"/>
      <c r="R392" s="56"/>
      <c r="S392" s="56"/>
      <c r="T392" s="56">
        <v>100</v>
      </c>
      <c r="U392" s="56"/>
      <c r="V392" s="56"/>
      <c r="W392" s="56"/>
      <c r="X392" s="57">
        <f t="shared" si="22"/>
        <v>100</v>
      </c>
      <c r="Y392" s="27">
        <v>4700</v>
      </c>
      <c r="Z392" s="57">
        <f t="shared" si="20"/>
        <v>4800</v>
      </c>
      <c r="AA392" s="56"/>
      <c r="AB392" s="14" t="s">
        <v>3238</v>
      </c>
      <c r="AC392" s="101">
        <v>45995</v>
      </c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15">
        <v>45993</v>
      </c>
      <c r="B393" s="49" t="s">
        <v>1900</v>
      </c>
      <c r="C393" s="27" t="s">
        <v>54</v>
      </c>
      <c r="D393" s="27" t="s">
        <v>41</v>
      </c>
      <c r="E393" s="50" t="s">
        <v>227</v>
      </c>
      <c r="F393" s="51" t="str">
        <f>IFERROR(VLOOKUP(E393,#REF!,2,0),"-")</f>
        <v>-</v>
      </c>
      <c r="G393" s="50" t="s">
        <v>35</v>
      </c>
      <c r="H393" s="56" t="s">
        <v>105</v>
      </c>
      <c r="I393" s="56" t="s">
        <v>2592</v>
      </c>
      <c r="J393" s="56" t="s">
        <v>116</v>
      </c>
      <c r="K393" s="56" t="s">
        <v>3235</v>
      </c>
      <c r="L393" s="56" t="s">
        <v>3236</v>
      </c>
      <c r="M393" s="56" t="s">
        <v>3244</v>
      </c>
      <c r="N393" s="56">
        <v>40</v>
      </c>
      <c r="O393" s="56"/>
      <c r="P393" s="56"/>
      <c r="Q393" s="56"/>
      <c r="R393" s="56"/>
      <c r="S393" s="56"/>
      <c r="T393" s="56">
        <v>100</v>
      </c>
      <c r="U393" s="56"/>
      <c r="V393" s="56"/>
      <c r="W393" s="56"/>
      <c r="X393" s="57">
        <f t="shared" si="22"/>
        <v>100</v>
      </c>
      <c r="Y393" s="27">
        <v>4700</v>
      </c>
      <c r="Z393" s="57">
        <f t="shared" si="20"/>
        <v>4800</v>
      </c>
      <c r="AA393" s="56"/>
      <c r="AB393" s="14" t="s">
        <v>3238</v>
      </c>
      <c r="AC393" s="101">
        <v>45995</v>
      </c>
      <c r="AD393" s="56"/>
      <c r="AE393" s="56"/>
      <c r="AF393" s="56"/>
      <c r="AG393" s="56"/>
      <c r="AH393" s="56"/>
      <c r="AI393" s="56">
        <v>350</v>
      </c>
      <c r="AJ393" s="56"/>
      <c r="AK393" s="56"/>
      <c r="AL393" s="56">
        <v>100</v>
      </c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15">
        <v>45993</v>
      </c>
      <c r="B394" s="49" t="s">
        <v>1900</v>
      </c>
      <c r="C394" s="27" t="s">
        <v>56</v>
      </c>
      <c r="D394" s="27" t="s">
        <v>41</v>
      </c>
      <c r="E394" s="50" t="s">
        <v>253</v>
      </c>
      <c r="F394" s="51" t="str">
        <f>IFERROR(VLOOKUP(E394,#REF!,2,0),"-")</f>
        <v>-</v>
      </c>
      <c r="G394" s="50" t="s">
        <v>35</v>
      </c>
      <c r="H394" s="56" t="s">
        <v>105</v>
      </c>
      <c r="I394" s="56" t="s">
        <v>2592</v>
      </c>
      <c r="J394" s="56" t="s">
        <v>116</v>
      </c>
      <c r="K394" s="56" t="s">
        <v>3235</v>
      </c>
      <c r="L394" s="56" t="s">
        <v>3236</v>
      </c>
      <c r="M394" s="56" t="s">
        <v>3245</v>
      </c>
      <c r="N394" s="56">
        <v>40</v>
      </c>
      <c r="O394" s="56"/>
      <c r="P394" s="56"/>
      <c r="Q394" s="56"/>
      <c r="R394" s="56"/>
      <c r="S394" s="56"/>
      <c r="T394" s="56">
        <v>100</v>
      </c>
      <c r="U394" s="56"/>
      <c r="V394" s="56"/>
      <c r="W394" s="56"/>
      <c r="X394" s="57">
        <f t="shared" si="22"/>
        <v>100</v>
      </c>
      <c r="Y394" s="27">
        <v>4700</v>
      </c>
      <c r="Z394" s="57">
        <f t="shared" si="20"/>
        <v>4800</v>
      </c>
      <c r="AA394" s="56"/>
      <c r="AB394" s="14" t="s">
        <v>3238</v>
      </c>
      <c r="AC394" s="101">
        <v>45995</v>
      </c>
      <c r="AD394" s="56"/>
      <c r="AE394" s="56"/>
      <c r="AF394" s="56"/>
      <c r="AG394" s="56"/>
      <c r="AH394" s="56"/>
      <c r="AI394" s="56">
        <v>350</v>
      </c>
      <c r="AJ394" s="56"/>
      <c r="AK394" s="56"/>
      <c r="AL394" s="56">
        <v>100</v>
      </c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15">
        <v>45993</v>
      </c>
      <c r="B395" s="49" t="s">
        <v>1948</v>
      </c>
      <c r="C395" s="27" t="s">
        <v>78</v>
      </c>
      <c r="D395" s="27" t="s">
        <v>41</v>
      </c>
      <c r="E395" s="50" t="s">
        <v>55</v>
      </c>
      <c r="F395" s="51" t="str">
        <f>IFERROR(VLOOKUP(E395,#REF!,2,0),"-")</f>
        <v>-</v>
      </c>
      <c r="G395" s="50" t="s">
        <v>35</v>
      </c>
      <c r="H395" s="56" t="s">
        <v>108</v>
      </c>
      <c r="I395" s="56" t="s">
        <v>2160</v>
      </c>
      <c r="J395" s="56" t="s">
        <v>114</v>
      </c>
      <c r="K395" s="56" t="s">
        <v>3222</v>
      </c>
      <c r="L395" s="56" t="s">
        <v>3223</v>
      </c>
      <c r="M395" s="56" t="s">
        <v>3246</v>
      </c>
      <c r="N395" s="56">
        <v>20</v>
      </c>
      <c r="O395" s="56"/>
      <c r="P395" s="56">
        <v>600</v>
      </c>
      <c r="Q395" s="56">
        <v>220</v>
      </c>
      <c r="R395" s="56"/>
      <c r="S395" s="56"/>
      <c r="T395" s="56">
        <v>100</v>
      </c>
      <c r="U395" s="56"/>
      <c r="V395" s="56"/>
      <c r="W395" s="56"/>
      <c r="X395" s="57">
        <f t="shared" si="22"/>
        <v>920</v>
      </c>
      <c r="Y395" s="27">
        <v>3900</v>
      </c>
      <c r="Z395" s="57">
        <f t="shared" si="20"/>
        <v>4820</v>
      </c>
      <c r="AA395" s="56"/>
      <c r="AB395" s="157" t="s">
        <v>3225</v>
      </c>
      <c r="AC395" s="171">
        <v>45999</v>
      </c>
      <c r="AD395" s="56"/>
      <c r="AE395" s="56"/>
      <c r="AF395" s="56"/>
      <c r="AG395" s="56"/>
      <c r="AH395" s="56"/>
      <c r="AI395" s="56">
        <v>350</v>
      </c>
      <c r="AJ395" s="56"/>
      <c r="AK395" s="56"/>
      <c r="AL395" s="56">
        <v>100</v>
      </c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15">
        <v>45993</v>
      </c>
      <c r="B396" s="49" t="s">
        <v>30</v>
      </c>
      <c r="C396" s="27" t="s">
        <v>79</v>
      </c>
      <c r="D396" s="27" t="s">
        <v>41</v>
      </c>
      <c r="E396" s="50" t="s">
        <v>53</v>
      </c>
      <c r="F396" s="51" t="str">
        <f>IFERROR(VLOOKUP(E396,#REF!,2,0),"-")</f>
        <v>-</v>
      </c>
      <c r="G396" s="50"/>
      <c r="H396" s="135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7">
        <f t="shared" si="22"/>
        <v>0</v>
      </c>
      <c r="Y396" s="27"/>
      <c r="Z396" s="57">
        <f t="shared" si="20"/>
        <v>0</v>
      </c>
      <c r="AA396" s="56"/>
      <c r="AB396" s="105"/>
      <c r="AC396" s="105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9"/>
      <c r="AQ396" s="60"/>
      <c r="AR396" s="59"/>
      <c r="AS396" s="59"/>
    </row>
    <row r="397" spans="1:45" ht="18.75" customHeight="1">
      <c r="A397" s="15">
        <v>45993</v>
      </c>
      <c r="B397" s="49" t="s">
        <v>1948</v>
      </c>
      <c r="C397" s="27" t="s">
        <v>80</v>
      </c>
      <c r="D397" s="27" t="s">
        <v>41</v>
      </c>
      <c r="E397" s="50" t="s">
        <v>258</v>
      </c>
      <c r="F397" s="51" t="str">
        <f>IFERROR(VLOOKUP(E397,#REF!,2,0),"-")</f>
        <v>-</v>
      </c>
      <c r="G397" s="50" t="s">
        <v>35</v>
      </c>
      <c r="H397" s="56" t="s">
        <v>108</v>
      </c>
      <c r="I397" s="56" t="s">
        <v>2160</v>
      </c>
      <c r="J397" s="56"/>
      <c r="K397" s="56" t="s">
        <v>3247</v>
      </c>
      <c r="L397" s="56" t="s">
        <v>3248</v>
      </c>
      <c r="M397" s="56" t="s">
        <v>3249</v>
      </c>
      <c r="N397" s="56">
        <v>40</v>
      </c>
      <c r="O397" s="56"/>
      <c r="P397" s="56">
        <v>1284</v>
      </c>
      <c r="Q397" s="56">
        <v>267.5</v>
      </c>
      <c r="R397" s="56"/>
      <c r="S397" s="56"/>
      <c r="T397" s="56">
        <v>100</v>
      </c>
      <c r="U397" s="56"/>
      <c r="V397" s="56"/>
      <c r="W397" s="56">
        <v>36</v>
      </c>
      <c r="X397" s="57">
        <f t="shared" si="22"/>
        <v>1615.5</v>
      </c>
      <c r="Y397" s="27">
        <v>3900</v>
      </c>
      <c r="Z397" s="57">
        <f t="shared" si="20"/>
        <v>5515.5</v>
      </c>
      <c r="AA397" s="56"/>
      <c r="AB397" s="157" t="s">
        <v>3250</v>
      </c>
      <c r="AC397" s="171">
        <v>45999</v>
      </c>
      <c r="AD397" s="56"/>
      <c r="AE397" s="56"/>
      <c r="AF397" s="56"/>
      <c r="AG397" s="56"/>
      <c r="AH397" s="56"/>
      <c r="AI397" s="56">
        <v>350</v>
      </c>
      <c r="AJ397" s="56"/>
      <c r="AK397" s="56"/>
      <c r="AL397" s="56">
        <v>100</v>
      </c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15">
        <v>45993</v>
      </c>
      <c r="B398" s="49" t="s">
        <v>1900</v>
      </c>
      <c r="C398" s="27" t="s">
        <v>81</v>
      </c>
      <c r="D398" s="27" t="s">
        <v>41</v>
      </c>
      <c r="E398" s="50" t="s">
        <v>74</v>
      </c>
      <c r="F398" s="51" t="str">
        <f>IFERROR(VLOOKUP(E398,#REF!,2,0),"-")</f>
        <v>-</v>
      </c>
      <c r="G398" s="50" t="s">
        <v>35</v>
      </c>
      <c r="H398" s="56" t="s">
        <v>105</v>
      </c>
      <c r="I398" s="56" t="s">
        <v>2592</v>
      </c>
      <c r="J398" s="56" t="s">
        <v>116</v>
      </c>
      <c r="K398" s="56" t="s">
        <v>3235</v>
      </c>
      <c r="L398" s="56" t="s">
        <v>3236</v>
      </c>
      <c r="M398" s="56" t="s">
        <v>3251</v>
      </c>
      <c r="N398" s="56">
        <v>40</v>
      </c>
      <c r="O398" s="56"/>
      <c r="P398" s="56"/>
      <c r="Q398" s="56"/>
      <c r="R398" s="56"/>
      <c r="S398" s="56"/>
      <c r="T398" s="56">
        <v>100</v>
      </c>
      <c r="U398" s="56"/>
      <c r="V398" s="56"/>
      <c r="W398" s="56"/>
      <c r="X398" s="57">
        <f t="shared" si="22"/>
        <v>100</v>
      </c>
      <c r="Y398" s="27">
        <v>4700</v>
      </c>
      <c r="Z398" s="57">
        <f t="shared" si="20"/>
        <v>4800</v>
      </c>
      <c r="AA398" s="56"/>
      <c r="AB398" s="14" t="s">
        <v>3238</v>
      </c>
      <c r="AC398" s="101">
        <v>45995</v>
      </c>
      <c r="AD398" s="56"/>
      <c r="AE398" s="56"/>
      <c r="AF398" s="56"/>
      <c r="AG398" s="56"/>
      <c r="AH398" s="56"/>
      <c r="AI398" s="56">
        <v>350</v>
      </c>
      <c r="AJ398" s="56"/>
      <c r="AK398" s="56"/>
      <c r="AL398" s="56">
        <v>100</v>
      </c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15">
        <v>45993</v>
      </c>
      <c r="B399" s="49" t="s">
        <v>30</v>
      </c>
      <c r="C399" s="27" t="s">
        <v>256</v>
      </c>
      <c r="D399" s="27" t="s">
        <v>41</v>
      </c>
      <c r="E399" s="50" t="s">
        <v>266</v>
      </c>
      <c r="F399" s="51" t="str">
        <f>IFERROR(VLOOKUP(E399,#REF!,2,0),"-")</f>
        <v>-</v>
      </c>
      <c r="G399" s="50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22"/>
        <v>0</v>
      </c>
      <c r="Y399" s="27"/>
      <c r="Z399" s="57">
        <f t="shared" si="20"/>
        <v>0</v>
      </c>
      <c r="AA399" s="56"/>
      <c r="AB399" s="105"/>
      <c r="AC399" s="105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9"/>
      <c r="AQ399" s="60"/>
      <c r="AR399" s="59"/>
      <c r="AS399" s="59"/>
    </row>
    <row r="400" spans="1:45" ht="18.75" customHeight="1">
      <c r="A400" s="15">
        <v>45993</v>
      </c>
      <c r="B400" s="49" t="s">
        <v>30</v>
      </c>
      <c r="C400" s="150" t="s">
        <v>259</v>
      </c>
      <c r="D400" s="27" t="s">
        <v>41</v>
      </c>
      <c r="E400" s="50" t="s">
        <v>219</v>
      </c>
      <c r="F400" s="51" t="str">
        <f>IFERROR(VLOOKUP(E400,#REF!,2,0),"-")</f>
        <v>-</v>
      </c>
      <c r="G400" s="50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22"/>
        <v>0</v>
      </c>
      <c r="Y400" s="27"/>
      <c r="Z400" s="57">
        <f t="shared" si="20"/>
        <v>0</v>
      </c>
      <c r="AA400" s="56"/>
      <c r="AB400" s="105"/>
      <c r="AC400" s="101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9"/>
      <c r="AQ400" s="60"/>
      <c r="AR400" s="59"/>
      <c r="AS400" s="59"/>
    </row>
    <row r="401" spans="1:45" ht="18.75" customHeight="1">
      <c r="A401" s="15">
        <v>45993</v>
      </c>
      <c r="B401" s="49" t="s">
        <v>30</v>
      </c>
      <c r="C401" s="27" t="s">
        <v>282</v>
      </c>
      <c r="D401" s="27" t="s">
        <v>41</v>
      </c>
      <c r="E401" s="50" t="s">
        <v>1926</v>
      </c>
      <c r="F401" s="51" t="str">
        <f>IFERROR(VLOOKUP(E401,#REF!,2,0),"-")</f>
        <v>-</v>
      </c>
      <c r="G401" s="50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22"/>
        <v>0</v>
      </c>
      <c r="Y401" s="27"/>
      <c r="Z401" s="57">
        <f t="shared" si="20"/>
        <v>0</v>
      </c>
      <c r="AA401" s="56"/>
      <c r="AB401" s="105"/>
      <c r="AC401" s="171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80">
        <v>45993</v>
      </c>
      <c r="B402" s="81" t="s">
        <v>136</v>
      </c>
      <c r="C402" s="82" t="s">
        <v>1915</v>
      </c>
      <c r="D402" s="82" t="s">
        <v>41</v>
      </c>
      <c r="E402" s="83" t="s">
        <v>1916</v>
      </c>
      <c r="F402" s="84" t="str">
        <f>IFERROR(VLOOKUP(E402,#REF!,2,0),"-")</f>
        <v>-</v>
      </c>
      <c r="G402" s="83" t="s">
        <v>35</v>
      </c>
      <c r="H402" s="85" t="s">
        <v>250</v>
      </c>
      <c r="I402" s="85" t="s">
        <v>3252</v>
      </c>
      <c r="J402" s="85"/>
      <c r="K402" s="85"/>
      <c r="L402" s="85">
        <v>262423485</v>
      </c>
      <c r="M402" s="85" t="s">
        <v>3253</v>
      </c>
      <c r="N402" s="85">
        <v>40</v>
      </c>
      <c r="O402" s="85"/>
      <c r="P402" s="85">
        <v>1070</v>
      </c>
      <c r="Q402" s="85">
        <v>267.5</v>
      </c>
      <c r="R402" s="85"/>
      <c r="S402" s="85"/>
      <c r="T402" s="85">
        <v>130</v>
      </c>
      <c r="U402" s="85"/>
      <c r="V402" s="85"/>
      <c r="W402" s="85"/>
      <c r="X402" s="57">
        <f t="shared" si="22"/>
        <v>1467.5</v>
      </c>
      <c r="Y402" s="27">
        <v>6800</v>
      </c>
      <c r="Z402" s="57">
        <f t="shared" si="20"/>
        <v>8267.5</v>
      </c>
      <c r="AA402" s="85"/>
      <c r="AB402" s="96" t="s">
        <v>3254</v>
      </c>
      <c r="AC402" s="172">
        <v>45997</v>
      </c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7"/>
      <c r="AQ402" s="88"/>
      <c r="AR402" s="87"/>
      <c r="AS402" s="87"/>
    </row>
    <row r="403" spans="1:45" ht="18.75" customHeight="1">
      <c r="A403" s="67">
        <v>45994</v>
      </c>
      <c r="B403" s="49" t="s">
        <v>42</v>
      </c>
      <c r="C403" s="27" t="s">
        <v>22</v>
      </c>
      <c r="D403" s="27" t="s">
        <v>23</v>
      </c>
      <c r="E403" s="50" t="s">
        <v>207</v>
      </c>
      <c r="F403" s="51" t="str">
        <f>IFERROR(VLOOKUP(E403,#REF!,2,0),"-")</f>
        <v>-</v>
      </c>
      <c r="G403" s="70" t="s">
        <v>35</v>
      </c>
      <c r="H403" s="56" t="s">
        <v>106</v>
      </c>
      <c r="I403" s="105" t="s">
        <v>1823</v>
      </c>
      <c r="J403" s="56" t="s">
        <v>107</v>
      </c>
      <c r="K403" s="56">
        <v>1769</v>
      </c>
      <c r="L403" s="56" t="s">
        <v>2949</v>
      </c>
      <c r="M403" s="73" t="s">
        <v>3255</v>
      </c>
      <c r="N403" s="73">
        <v>40</v>
      </c>
      <c r="O403" s="73"/>
      <c r="P403" s="73">
        <v>1300</v>
      </c>
      <c r="Q403" s="73">
        <v>250</v>
      </c>
      <c r="R403" s="73"/>
      <c r="S403" s="73"/>
      <c r="T403" s="73">
        <v>100</v>
      </c>
      <c r="U403" s="73"/>
      <c r="V403" s="73"/>
      <c r="W403" s="73"/>
      <c r="X403" s="57">
        <f t="shared" si="22"/>
        <v>1650</v>
      </c>
      <c r="Y403" s="27">
        <v>4310</v>
      </c>
      <c r="Z403" s="57">
        <f t="shared" si="20"/>
        <v>5960</v>
      </c>
      <c r="AA403" s="73"/>
      <c r="AB403" s="154" t="s">
        <v>3233</v>
      </c>
      <c r="AC403" s="108">
        <v>45997</v>
      </c>
      <c r="AD403" s="73"/>
      <c r="AE403" s="73"/>
      <c r="AF403" s="73"/>
      <c r="AG403" s="73"/>
      <c r="AH403" s="73"/>
      <c r="AI403" s="73">
        <v>350</v>
      </c>
      <c r="AJ403" s="73"/>
      <c r="AK403" s="73"/>
      <c r="AL403" s="73">
        <v>100</v>
      </c>
      <c r="AM403" s="73"/>
      <c r="AN403" s="73"/>
      <c r="AO403" s="73"/>
      <c r="AP403" s="75"/>
      <c r="AQ403" s="76"/>
      <c r="AR403" s="75"/>
      <c r="AS403" s="75"/>
    </row>
    <row r="404" spans="1:45" ht="18.75" customHeight="1">
      <c r="A404" s="15">
        <v>45994</v>
      </c>
      <c r="B404" s="49" t="s">
        <v>42</v>
      </c>
      <c r="C404" s="27" t="s">
        <v>28</v>
      </c>
      <c r="D404" s="27" t="s">
        <v>23</v>
      </c>
      <c r="E404" s="50" t="s">
        <v>261</v>
      </c>
      <c r="F404" s="51" t="str">
        <f>IFERROR(VLOOKUP(E404,#REF!,2,0),"-")</f>
        <v>-</v>
      </c>
      <c r="G404" s="50" t="s">
        <v>35</v>
      </c>
      <c r="H404" s="56" t="s">
        <v>106</v>
      </c>
      <c r="I404" s="105" t="s">
        <v>1823</v>
      </c>
      <c r="J404" s="56" t="s">
        <v>107</v>
      </c>
      <c r="K404" s="56">
        <v>1769</v>
      </c>
      <c r="L404" s="56" t="s">
        <v>2949</v>
      </c>
      <c r="M404" s="56" t="s">
        <v>3256</v>
      </c>
      <c r="N404" s="56">
        <v>40</v>
      </c>
      <c r="O404" s="56"/>
      <c r="P404" s="56">
        <v>1300</v>
      </c>
      <c r="Q404" s="56">
        <v>250</v>
      </c>
      <c r="R404" s="56"/>
      <c r="S404" s="56"/>
      <c r="T404" s="56"/>
      <c r="U404" s="56"/>
      <c r="V404" s="56"/>
      <c r="W404" s="56"/>
      <c r="X404" s="57">
        <f t="shared" si="22"/>
        <v>1550</v>
      </c>
      <c r="Y404" s="27">
        <v>4310</v>
      </c>
      <c r="Z404" s="57">
        <f t="shared" si="20"/>
        <v>5860</v>
      </c>
      <c r="AA404" s="56"/>
      <c r="AB404" s="154" t="s">
        <v>3233</v>
      </c>
      <c r="AC404" s="108">
        <v>45997</v>
      </c>
      <c r="AD404" s="56"/>
      <c r="AE404" s="56"/>
      <c r="AF404" s="56"/>
      <c r="AG404" s="56"/>
      <c r="AH404" s="56"/>
      <c r="AI404" s="56">
        <v>350</v>
      </c>
      <c r="AJ404" s="56"/>
      <c r="AK404" s="56"/>
      <c r="AL404" s="56">
        <v>100</v>
      </c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15">
        <v>45994</v>
      </c>
      <c r="B405" s="49" t="s">
        <v>30</v>
      </c>
      <c r="C405" s="27" t="s">
        <v>31</v>
      </c>
      <c r="D405" s="27" t="s">
        <v>23</v>
      </c>
      <c r="E405" s="50" t="s">
        <v>32</v>
      </c>
      <c r="F405" s="51" t="str">
        <f>IFERROR(VLOOKUP(E405,#REF!,2,0),"-")</f>
        <v>-</v>
      </c>
      <c r="G405" s="50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22"/>
        <v>0</v>
      </c>
      <c r="Y405" s="27"/>
      <c r="Z405" s="57">
        <f t="shared" si="20"/>
        <v>0</v>
      </c>
      <c r="AA405" s="56"/>
      <c r="AB405" s="105"/>
      <c r="AC405" s="101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15">
        <v>45994</v>
      </c>
      <c r="B406" s="49" t="s">
        <v>30</v>
      </c>
      <c r="C406" s="27" t="s">
        <v>33</v>
      </c>
      <c r="D406" s="27" t="s">
        <v>23</v>
      </c>
      <c r="E406" s="50" t="s">
        <v>32</v>
      </c>
      <c r="F406" s="51" t="str">
        <f>IFERROR(VLOOKUP(E406,#REF!,2,0),"-")</f>
        <v>-</v>
      </c>
      <c r="G406" s="50"/>
      <c r="H406" s="56"/>
      <c r="I406" s="105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7">
        <f t="shared" si="22"/>
        <v>0</v>
      </c>
      <c r="Y406" s="27"/>
      <c r="Z406" s="57">
        <f t="shared" si="20"/>
        <v>0</v>
      </c>
      <c r="AA406" s="56"/>
      <c r="AB406" s="105"/>
      <c r="AC406" s="105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15">
        <v>45994</v>
      </c>
      <c r="B407" s="49" t="s">
        <v>155</v>
      </c>
      <c r="C407" s="27" t="s">
        <v>34</v>
      </c>
      <c r="D407" s="27" t="s">
        <v>23</v>
      </c>
      <c r="E407" s="50" t="s">
        <v>75</v>
      </c>
      <c r="F407" s="51" t="str">
        <f>IFERROR(VLOOKUP(E407,#REF!,2,0),"-")</f>
        <v>-</v>
      </c>
      <c r="G407" s="50" t="s">
        <v>35</v>
      </c>
      <c r="H407" s="56" t="s">
        <v>95</v>
      </c>
      <c r="I407" s="56" t="s">
        <v>3257</v>
      </c>
      <c r="J407" s="56" t="s">
        <v>184</v>
      </c>
      <c r="K407" s="56"/>
      <c r="L407" s="56" t="s">
        <v>3258</v>
      </c>
      <c r="M407" s="56" t="s">
        <v>3259</v>
      </c>
      <c r="N407" s="56">
        <v>40</v>
      </c>
      <c r="O407" s="56"/>
      <c r="P407" s="56">
        <v>1177</v>
      </c>
      <c r="Q407" s="56">
        <v>214</v>
      </c>
      <c r="R407" s="56"/>
      <c r="S407" s="56"/>
      <c r="T407" s="56">
        <v>100</v>
      </c>
      <c r="U407" s="56"/>
      <c r="V407" s="56"/>
      <c r="W407" s="56"/>
      <c r="X407" s="57">
        <f t="shared" si="22"/>
        <v>1491</v>
      </c>
      <c r="Y407" s="27">
        <v>4000</v>
      </c>
      <c r="Z407" s="57">
        <f t="shared" si="20"/>
        <v>5491</v>
      </c>
      <c r="AA407" s="56"/>
      <c r="AB407" s="105"/>
      <c r="AC407" s="101"/>
      <c r="AD407" s="56"/>
      <c r="AE407" s="56"/>
      <c r="AF407" s="56"/>
      <c r="AG407" s="56"/>
      <c r="AH407" s="56"/>
      <c r="AI407" s="56">
        <v>350</v>
      </c>
      <c r="AJ407" s="56"/>
      <c r="AK407" s="56"/>
      <c r="AL407" s="56">
        <v>100</v>
      </c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15">
        <v>45994</v>
      </c>
      <c r="B408" s="49" t="s">
        <v>155</v>
      </c>
      <c r="C408" s="27" t="s">
        <v>36</v>
      </c>
      <c r="D408" s="27" t="s">
        <v>23</v>
      </c>
      <c r="E408" s="50" t="s">
        <v>37</v>
      </c>
      <c r="F408" s="51" t="str">
        <f>IFERROR(VLOOKUP(E408,#REF!,2,0),"-")</f>
        <v>-</v>
      </c>
      <c r="G408" s="50" t="s">
        <v>35</v>
      </c>
      <c r="H408" s="56" t="s">
        <v>95</v>
      </c>
      <c r="I408" s="56" t="s">
        <v>3257</v>
      </c>
      <c r="J408" s="56" t="s">
        <v>184</v>
      </c>
      <c r="K408" s="56"/>
      <c r="L408" s="56" t="s">
        <v>3260</v>
      </c>
      <c r="M408" s="56" t="s">
        <v>3261</v>
      </c>
      <c r="N408" s="56">
        <v>40</v>
      </c>
      <c r="O408" s="56"/>
      <c r="P408" s="56">
        <v>1177</v>
      </c>
      <c r="Q408" s="56">
        <v>214</v>
      </c>
      <c r="R408" s="56"/>
      <c r="S408" s="56"/>
      <c r="T408" s="56">
        <v>100</v>
      </c>
      <c r="U408" s="56"/>
      <c r="V408" s="56"/>
      <c r="W408" s="56"/>
      <c r="X408" s="57">
        <f t="shared" si="22"/>
        <v>1491</v>
      </c>
      <c r="Y408" s="27">
        <v>4000</v>
      </c>
      <c r="Z408" s="57">
        <f t="shared" si="20"/>
        <v>5491</v>
      </c>
      <c r="AA408" s="56"/>
      <c r="AB408" s="105"/>
      <c r="AC408" s="108"/>
      <c r="AD408" s="56"/>
      <c r="AE408" s="56"/>
      <c r="AF408" s="56"/>
      <c r="AG408" s="56"/>
      <c r="AH408" s="56"/>
      <c r="AI408" s="56">
        <v>350</v>
      </c>
      <c r="AJ408" s="56"/>
      <c r="AK408" s="56"/>
      <c r="AL408" s="56">
        <v>100</v>
      </c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15">
        <v>45994</v>
      </c>
      <c r="B409" s="49" t="s">
        <v>30</v>
      </c>
      <c r="C409" s="27" t="s">
        <v>39</v>
      </c>
      <c r="D409" s="27" t="s">
        <v>23</v>
      </c>
      <c r="E409" s="50" t="s">
        <v>151</v>
      </c>
      <c r="F409" s="51" t="str">
        <f>IFERROR(VLOOKUP(E409,#REF!,2,0),"-")</f>
        <v>-</v>
      </c>
      <c r="G409" s="50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22"/>
        <v>0</v>
      </c>
      <c r="Y409" s="27"/>
      <c r="Z409" s="57">
        <f t="shared" si="20"/>
        <v>0</v>
      </c>
      <c r="AA409" s="56"/>
      <c r="AB409" s="105"/>
      <c r="AC409" s="108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15">
        <v>45994</v>
      </c>
      <c r="B410" s="49" t="s">
        <v>60</v>
      </c>
      <c r="C410" s="27" t="s">
        <v>52</v>
      </c>
      <c r="D410" s="27" t="s">
        <v>41</v>
      </c>
      <c r="E410" s="50" t="s">
        <v>1876</v>
      </c>
      <c r="F410" s="51" t="str">
        <f>IFERROR(VLOOKUP(E410,#REF!,2,0),"-")</f>
        <v>-</v>
      </c>
      <c r="G410" s="50"/>
      <c r="H410" s="56"/>
      <c r="I410" s="56" t="s">
        <v>1968</v>
      </c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7">
        <f t="shared" si="22"/>
        <v>0</v>
      </c>
      <c r="Y410" s="27"/>
      <c r="Z410" s="57">
        <f t="shared" si="20"/>
        <v>0</v>
      </c>
      <c r="AA410" s="56"/>
      <c r="AB410" s="105"/>
      <c r="AC410" s="101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15">
        <v>45994</v>
      </c>
      <c r="B411" s="49" t="s">
        <v>68</v>
      </c>
      <c r="C411" s="27" t="s">
        <v>44</v>
      </c>
      <c r="D411" s="27" t="s">
        <v>41</v>
      </c>
      <c r="E411" s="50" t="s">
        <v>222</v>
      </c>
      <c r="F411" s="51" t="str">
        <f>IFERROR(VLOOKUP(E411,#REF!,2,0),"-")</f>
        <v>-</v>
      </c>
      <c r="G411" s="50" t="s">
        <v>24</v>
      </c>
      <c r="H411" s="56" t="s">
        <v>188</v>
      </c>
      <c r="I411" s="56" t="s">
        <v>76</v>
      </c>
      <c r="J411" s="56"/>
      <c r="K411" s="56"/>
      <c r="L411" s="56" t="s">
        <v>197</v>
      </c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22"/>
        <v>0</v>
      </c>
      <c r="Y411" s="27"/>
      <c r="Z411" s="57">
        <f t="shared" si="20"/>
        <v>0</v>
      </c>
      <c r="AA411" s="56"/>
      <c r="AB411" s="105"/>
      <c r="AC411" s="108"/>
      <c r="AD411" s="56"/>
      <c r="AE411" s="56"/>
      <c r="AF411" s="56"/>
      <c r="AG411" s="56"/>
      <c r="AH411" s="56"/>
      <c r="AI411" s="56">
        <v>700</v>
      </c>
      <c r="AJ411" s="56"/>
      <c r="AK411" s="56"/>
      <c r="AL411" s="56">
        <v>100</v>
      </c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15">
        <v>45994</v>
      </c>
      <c r="B412" s="49" t="s">
        <v>1948</v>
      </c>
      <c r="C412" s="27" t="s">
        <v>46</v>
      </c>
      <c r="D412" s="27" t="s">
        <v>41</v>
      </c>
      <c r="E412" s="50" t="s">
        <v>275</v>
      </c>
      <c r="F412" s="51" t="str">
        <f>IFERROR(VLOOKUP(E412,#REF!,2,0),"-")</f>
        <v>-</v>
      </c>
      <c r="G412" s="50" t="s">
        <v>29</v>
      </c>
      <c r="H412" s="56" t="s">
        <v>268</v>
      </c>
      <c r="I412" s="56" t="s">
        <v>2032</v>
      </c>
      <c r="J412" s="56" t="s">
        <v>105</v>
      </c>
      <c r="K412" s="56" t="s">
        <v>3262</v>
      </c>
      <c r="L412" s="56" t="s">
        <v>3263</v>
      </c>
      <c r="M412" s="56" t="s">
        <v>3264</v>
      </c>
      <c r="N412" s="56">
        <v>40</v>
      </c>
      <c r="O412" s="56"/>
      <c r="P412" s="56">
        <v>856</v>
      </c>
      <c r="Q412" s="56">
        <v>230</v>
      </c>
      <c r="R412" s="56"/>
      <c r="S412" s="56"/>
      <c r="T412" s="56">
        <v>130</v>
      </c>
      <c r="U412" s="56"/>
      <c r="V412" s="56"/>
      <c r="W412" s="56"/>
      <c r="X412" s="57">
        <f t="shared" si="22"/>
        <v>1216</v>
      </c>
      <c r="Y412" s="27">
        <v>4000</v>
      </c>
      <c r="Z412" s="57">
        <f t="shared" si="20"/>
        <v>5216</v>
      </c>
      <c r="AA412" s="56"/>
      <c r="AB412" s="157" t="s">
        <v>3265</v>
      </c>
      <c r="AC412" s="101">
        <v>46001</v>
      </c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9"/>
      <c r="AQ412" s="60"/>
      <c r="AR412" s="59"/>
      <c r="AS412" s="59"/>
    </row>
    <row r="413" spans="1:45" ht="18.75" customHeight="1">
      <c r="A413" s="15">
        <v>45994</v>
      </c>
      <c r="B413" s="49" t="s">
        <v>211</v>
      </c>
      <c r="C413" s="27" t="s">
        <v>47</v>
      </c>
      <c r="D413" s="27" t="s">
        <v>41</v>
      </c>
      <c r="E413" s="50" t="s">
        <v>286</v>
      </c>
      <c r="F413" s="51" t="str">
        <f>IFERROR(VLOOKUP(E413,#REF!,2,0),"-")</f>
        <v>-</v>
      </c>
      <c r="G413" s="50" t="s">
        <v>29</v>
      </c>
      <c r="H413" s="56">
        <v>99</v>
      </c>
      <c r="I413" s="56" t="s">
        <v>1743</v>
      </c>
      <c r="J413" s="56" t="s">
        <v>106</v>
      </c>
      <c r="K413" s="56"/>
      <c r="L413" s="56" t="s">
        <v>3266</v>
      </c>
      <c r="M413" s="56" t="s">
        <v>3267</v>
      </c>
      <c r="N413" s="56">
        <v>40</v>
      </c>
      <c r="O413" s="56"/>
      <c r="P413" s="56">
        <v>1070</v>
      </c>
      <c r="Q413" s="56">
        <v>250</v>
      </c>
      <c r="R413" s="56"/>
      <c r="S413" s="56"/>
      <c r="T413" s="56">
        <v>130</v>
      </c>
      <c r="U413" s="56"/>
      <c r="V413" s="56"/>
      <c r="W413" s="56">
        <v>30</v>
      </c>
      <c r="X413" s="57">
        <f t="shared" si="22"/>
        <v>1420</v>
      </c>
      <c r="Y413" s="27">
        <v>4000</v>
      </c>
      <c r="Z413" s="57">
        <f t="shared" si="20"/>
        <v>5420</v>
      </c>
      <c r="AA413" s="56"/>
      <c r="AB413" s="105"/>
      <c r="AC413" s="101"/>
      <c r="AD413" s="56"/>
      <c r="AE413" s="56"/>
      <c r="AF413" s="56"/>
      <c r="AG413" s="56"/>
      <c r="AH413" s="56"/>
      <c r="AI413" s="56">
        <v>350</v>
      </c>
      <c r="AJ413" s="56"/>
      <c r="AK413" s="56"/>
      <c r="AL413" s="56">
        <v>100</v>
      </c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15">
        <v>45994</v>
      </c>
      <c r="B414" s="49" t="s">
        <v>30</v>
      </c>
      <c r="C414" s="27" t="s">
        <v>50</v>
      </c>
      <c r="D414" s="27" t="s">
        <v>41</v>
      </c>
      <c r="E414" s="50" t="s">
        <v>272</v>
      </c>
      <c r="F414" s="51" t="str">
        <f>IFERROR(VLOOKUP(E414,#REF!,2,0),"-")</f>
        <v>-</v>
      </c>
      <c r="G414" s="50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7">
        <f t="shared" si="22"/>
        <v>0</v>
      </c>
      <c r="Y414" s="27"/>
      <c r="Z414" s="57">
        <f t="shared" si="20"/>
        <v>0</v>
      </c>
      <c r="AA414" s="56"/>
      <c r="AB414" s="105"/>
      <c r="AC414" s="101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9"/>
      <c r="AQ414" s="60"/>
      <c r="AR414" s="59"/>
      <c r="AS414" s="59"/>
    </row>
    <row r="415" spans="1:45" ht="18.75" customHeight="1">
      <c r="A415" s="15">
        <v>45994</v>
      </c>
      <c r="B415" s="49" t="s">
        <v>1954</v>
      </c>
      <c r="C415" s="27" t="s">
        <v>54</v>
      </c>
      <c r="D415" s="27" t="s">
        <v>41</v>
      </c>
      <c r="E415" s="50" t="s">
        <v>227</v>
      </c>
      <c r="F415" s="51" t="str">
        <f>IFERROR(VLOOKUP(E415,#REF!,2,0),"-")</f>
        <v>-</v>
      </c>
      <c r="G415" s="50" t="s">
        <v>29</v>
      </c>
      <c r="H415" s="56" t="s">
        <v>1955</v>
      </c>
      <c r="I415" s="56" t="s">
        <v>3268</v>
      </c>
      <c r="J415" s="56" t="s">
        <v>98</v>
      </c>
      <c r="K415" s="56"/>
      <c r="L415" s="56">
        <v>90494970</v>
      </c>
      <c r="M415" s="56" t="s">
        <v>3269</v>
      </c>
      <c r="N415" s="56">
        <v>40</v>
      </c>
      <c r="O415" s="56"/>
      <c r="P415" s="56">
        <v>856</v>
      </c>
      <c r="Q415" s="56">
        <v>255</v>
      </c>
      <c r="R415" s="56"/>
      <c r="S415" s="56"/>
      <c r="T415" s="56">
        <v>130</v>
      </c>
      <c r="U415" s="56"/>
      <c r="V415" s="56"/>
      <c r="W415" s="56"/>
      <c r="X415" s="57">
        <f t="shared" si="22"/>
        <v>1241</v>
      </c>
      <c r="Y415" s="27">
        <v>4300</v>
      </c>
      <c r="Z415" s="57">
        <f t="shared" si="20"/>
        <v>5541</v>
      </c>
      <c r="AA415" s="56"/>
      <c r="AB415" s="173" t="s">
        <v>3270</v>
      </c>
      <c r="AC415" s="101">
        <v>45997</v>
      </c>
      <c r="AD415" s="56"/>
      <c r="AE415" s="56"/>
      <c r="AF415" s="56"/>
      <c r="AG415" s="56"/>
      <c r="AH415" s="56"/>
      <c r="AI415" s="56">
        <v>350</v>
      </c>
      <c r="AJ415" s="56"/>
      <c r="AK415" s="56"/>
      <c r="AL415" s="56">
        <v>100</v>
      </c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45994</v>
      </c>
      <c r="B416" s="49" t="s">
        <v>211</v>
      </c>
      <c r="C416" s="27" t="s">
        <v>56</v>
      </c>
      <c r="D416" s="27" t="s">
        <v>41</v>
      </c>
      <c r="E416" s="50" t="s">
        <v>253</v>
      </c>
      <c r="F416" s="51" t="str">
        <f>IFERROR(VLOOKUP(E416,#REF!,2,0),"-")</f>
        <v>-</v>
      </c>
      <c r="G416" s="50" t="s">
        <v>29</v>
      </c>
      <c r="H416" s="56">
        <v>99</v>
      </c>
      <c r="I416" s="56" t="s">
        <v>1743</v>
      </c>
      <c r="J416" s="56" t="s">
        <v>106</v>
      </c>
      <c r="K416" s="56"/>
      <c r="L416" s="56" t="s">
        <v>3266</v>
      </c>
      <c r="M416" s="56" t="s">
        <v>3271</v>
      </c>
      <c r="N416" s="56">
        <v>40</v>
      </c>
      <c r="O416" s="56"/>
      <c r="P416" s="56">
        <v>1070</v>
      </c>
      <c r="Q416" s="56">
        <v>250</v>
      </c>
      <c r="R416" s="56"/>
      <c r="S416" s="56"/>
      <c r="T416" s="56">
        <v>130</v>
      </c>
      <c r="U416" s="56"/>
      <c r="V416" s="56"/>
      <c r="W416" s="56">
        <v>30</v>
      </c>
      <c r="X416" s="57">
        <f t="shared" si="22"/>
        <v>1420</v>
      </c>
      <c r="Y416" s="27">
        <v>4000</v>
      </c>
      <c r="Z416" s="57">
        <f t="shared" si="20"/>
        <v>5420</v>
      </c>
      <c r="AA416" s="56"/>
      <c r="AB416" s="105"/>
      <c r="AC416" s="101"/>
      <c r="AD416" s="56"/>
      <c r="AE416" s="56"/>
      <c r="AF416" s="56"/>
      <c r="AG416" s="56"/>
      <c r="AH416" s="56"/>
      <c r="AI416" s="56">
        <v>350</v>
      </c>
      <c r="AJ416" s="56"/>
      <c r="AK416" s="56"/>
      <c r="AL416" s="56">
        <v>100</v>
      </c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45994</v>
      </c>
      <c r="B417" s="49" t="s">
        <v>42</v>
      </c>
      <c r="C417" s="27" t="s">
        <v>78</v>
      </c>
      <c r="D417" s="27" t="s">
        <v>41</v>
      </c>
      <c r="E417" s="50" t="s">
        <v>55</v>
      </c>
      <c r="F417" s="51" t="str">
        <f>IFERROR(VLOOKUP(E417,#REF!,2,0),"-")</f>
        <v>-</v>
      </c>
      <c r="G417" s="50" t="s">
        <v>35</v>
      </c>
      <c r="H417" s="56" t="s">
        <v>106</v>
      </c>
      <c r="I417" s="56" t="s">
        <v>1823</v>
      </c>
      <c r="J417" s="56" t="s">
        <v>107</v>
      </c>
      <c r="K417" s="56">
        <v>1769</v>
      </c>
      <c r="L417" s="56" t="s">
        <v>2949</v>
      </c>
      <c r="M417" s="56" t="s">
        <v>3272</v>
      </c>
      <c r="N417" s="56">
        <v>40</v>
      </c>
      <c r="O417" s="56"/>
      <c r="P417" s="56">
        <v>1300</v>
      </c>
      <c r="Q417" s="56">
        <v>250</v>
      </c>
      <c r="R417" s="56"/>
      <c r="S417" s="56"/>
      <c r="T417" s="56">
        <v>100</v>
      </c>
      <c r="U417" s="56"/>
      <c r="V417" s="56"/>
      <c r="W417" s="56"/>
      <c r="X417" s="57">
        <f t="shared" si="22"/>
        <v>1650</v>
      </c>
      <c r="Y417" s="27">
        <v>4310</v>
      </c>
      <c r="Z417" s="57">
        <f t="shared" si="20"/>
        <v>5960</v>
      </c>
      <c r="AA417" s="56"/>
      <c r="AB417" s="154" t="s">
        <v>3233</v>
      </c>
      <c r="AC417" s="108">
        <v>45997</v>
      </c>
      <c r="AD417" s="56"/>
      <c r="AE417" s="56"/>
      <c r="AF417" s="56"/>
      <c r="AG417" s="56"/>
      <c r="AH417" s="56"/>
      <c r="AI417" s="56">
        <v>350</v>
      </c>
      <c r="AJ417" s="56"/>
      <c r="AK417" s="56"/>
      <c r="AL417" s="56">
        <v>100</v>
      </c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15">
        <v>45994</v>
      </c>
      <c r="B418" s="49" t="s">
        <v>1948</v>
      </c>
      <c r="C418" s="27" t="s">
        <v>79</v>
      </c>
      <c r="D418" s="27" t="s">
        <v>41</v>
      </c>
      <c r="E418" s="50" t="s">
        <v>53</v>
      </c>
      <c r="F418" s="51" t="str">
        <f>IFERROR(VLOOKUP(E418,#REF!,2,0),"-")</f>
        <v>-</v>
      </c>
      <c r="G418" s="50" t="s">
        <v>35</v>
      </c>
      <c r="H418" s="56" t="s">
        <v>98</v>
      </c>
      <c r="I418" s="56" t="s">
        <v>2160</v>
      </c>
      <c r="J418" s="56" t="s">
        <v>116</v>
      </c>
      <c r="K418" s="56" t="s">
        <v>3273</v>
      </c>
      <c r="L418" s="56">
        <v>259751183</v>
      </c>
      <c r="M418" s="56" t="s">
        <v>3274</v>
      </c>
      <c r="N418" s="56">
        <v>40</v>
      </c>
      <c r="O418" s="56"/>
      <c r="P418" s="56">
        <v>1284</v>
      </c>
      <c r="Q418" s="56">
        <v>267.5</v>
      </c>
      <c r="R418" s="56"/>
      <c r="S418" s="56"/>
      <c r="T418" s="56">
        <v>100</v>
      </c>
      <c r="U418" s="56"/>
      <c r="V418" s="56"/>
      <c r="W418" s="56">
        <v>36</v>
      </c>
      <c r="X418" s="57">
        <f t="shared" si="22"/>
        <v>1615.5</v>
      </c>
      <c r="Y418" s="27">
        <v>3900</v>
      </c>
      <c r="Z418" s="57">
        <f t="shared" si="20"/>
        <v>5515.5</v>
      </c>
      <c r="AA418" s="56"/>
      <c r="AB418" s="157" t="s">
        <v>3275</v>
      </c>
      <c r="AC418" s="101">
        <v>45999</v>
      </c>
      <c r="AD418" s="56"/>
      <c r="AE418" s="56"/>
      <c r="AF418" s="56"/>
      <c r="AG418" s="56"/>
      <c r="AH418" s="56"/>
      <c r="AI418" s="56">
        <v>350</v>
      </c>
      <c r="AJ418" s="56"/>
      <c r="AK418" s="56"/>
      <c r="AL418" s="56">
        <v>100</v>
      </c>
      <c r="AM418" s="56"/>
      <c r="AN418" s="56"/>
      <c r="AO418" s="56"/>
      <c r="AP418" s="59"/>
      <c r="AQ418" s="60"/>
      <c r="AR418" s="59"/>
      <c r="AS418" s="59"/>
    </row>
    <row r="419" spans="1:45" ht="18.75" customHeight="1">
      <c r="A419" s="15">
        <v>45994</v>
      </c>
      <c r="B419" s="49" t="s">
        <v>1948</v>
      </c>
      <c r="C419" s="27" t="s">
        <v>80</v>
      </c>
      <c r="D419" s="27" t="s">
        <v>41</v>
      </c>
      <c r="E419" s="50" t="s">
        <v>258</v>
      </c>
      <c r="F419" s="51" t="str">
        <f>IFERROR(VLOOKUP(E419,#REF!,2,0),"-")</f>
        <v>-</v>
      </c>
      <c r="G419" s="50" t="s">
        <v>29</v>
      </c>
      <c r="H419" s="56" t="s">
        <v>268</v>
      </c>
      <c r="I419" s="56" t="s">
        <v>2032</v>
      </c>
      <c r="J419" s="56" t="s">
        <v>105</v>
      </c>
      <c r="K419" s="56" t="s">
        <v>3262</v>
      </c>
      <c r="L419" s="56" t="s">
        <v>3263</v>
      </c>
      <c r="M419" s="56" t="s">
        <v>3276</v>
      </c>
      <c r="N419" s="56">
        <v>40</v>
      </c>
      <c r="O419" s="56"/>
      <c r="P419" s="56">
        <v>856</v>
      </c>
      <c r="Q419" s="56">
        <v>230</v>
      </c>
      <c r="R419" s="56"/>
      <c r="S419" s="56"/>
      <c r="T419" s="56"/>
      <c r="U419" s="56"/>
      <c r="V419" s="56"/>
      <c r="W419" s="56"/>
      <c r="X419" s="57">
        <f t="shared" si="22"/>
        <v>1086</v>
      </c>
      <c r="Y419" s="27">
        <v>4000</v>
      </c>
      <c r="Z419" s="57">
        <f t="shared" si="20"/>
        <v>5086</v>
      </c>
      <c r="AA419" s="56"/>
      <c r="AB419" s="157" t="s">
        <v>3265</v>
      </c>
      <c r="AC419" s="101">
        <v>46001</v>
      </c>
      <c r="AD419" s="56"/>
      <c r="AE419" s="56"/>
      <c r="AF419" s="56"/>
      <c r="AG419" s="56"/>
      <c r="AH419" s="56"/>
      <c r="AI419" s="56">
        <v>350</v>
      </c>
      <c r="AJ419" s="56"/>
      <c r="AK419" s="56"/>
      <c r="AL419" s="56">
        <v>100</v>
      </c>
      <c r="AM419" s="56"/>
      <c r="AN419" s="56"/>
      <c r="AO419" s="56"/>
      <c r="AP419" s="59"/>
      <c r="AQ419" s="60"/>
      <c r="AR419" s="59"/>
      <c r="AS419" s="59"/>
    </row>
    <row r="420" spans="1:45" ht="18.75" customHeight="1">
      <c r="A420" s="15">
        <v>45994</v>
      </c>
      <c r="B420" s="49" t="s">
        <v>30</v>
      </c>
      <c r="C420" s="27" t="s">
        <v>81</v>
      </c>
      <c r="D420" s="27" t="s">
        <v>41</v>
      </c>
      <c r="E420" s="50" t="s">
        <v>74</v>
      </c>
      <c r="F420" s="51" t="str">
        <f>IFERROR(VLOOKUP(E420,#REF!,2,0),"-")</f>
        <v>-</v>
      </c>
      <c r="G420" s="50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7">
        <f t="shared" si="22"/>
        <v>0</v>
      </c>
      <c r="Y420" s="27"/>
      <c r="Z420" s="57">
        <f t="shared" si="20"/>
        <v>0</v>
      </c>
      <c r="AA420" s="56"/>
      <c r="AB420" s="105"/>
      <c r="AC420" s="101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15">
        <v>45994</v>
      </c>
      <c r="B421" s="49" t="s">
        <v>211</v>
      </c>
      <c r="C421" s="27" t="s">
        <v>256</v>
      </c>
      <c r="D421" s="27" t="s">
        <v>41</v>
      </c>
      <c r="E421" s="50" t="s">
        <v>266</v>
      </c>
      <c r="F421" s="51" t="str">
        <f>IFERROR(VLOOKUP(E421,#REF!,2,0),"-")</f>
        <v>-</v>
      </c>
      <c r="G421" s="50" t="s">
        <v>29</v>
      </c>
      <c r="H421" s="56" t="s">
        <v>195</v>
      </c>
      <c r="I421" s="56" t="s">
        <v>1743</v>
      </c>
      <c r="J421" s="56" t="s">
        <v>117</v>
      </c>
      <c r="K421" s="56"/>
      <c r="L421" s="56" t="s">
        <v>3277</v>
      </c>
      <c r="M421" s="56" t="s">
        <v>3278</v>
      </c>
      <c r="N421" s="56">
        <v>20</v>
      </c>
      <c r="O421" s="56"/>
      <c r="P421" s="56">
        <v>802.5</v>
      </c>
      <c r="Q421" s="56"/>
      <c r="R421" s="56"/>
      <c r="S421" s="56"/>
      <c r="T421" s="56">
        <v>130</v>
      </c>
      <c r="U421" s="56"/>
      <c r="V421" s="56"/>
      <c r="W421" s="56"/>
      <c r="X421" s="57">
        <f t="shared" si="22"/>
        <v>932.5</v>
      </c>
      <c r="Y421" s="27">
        <v>4000</v>
      </c>
      <c r="Z421" s="57">
        <f t="shared" si="20"/>
        <v>4932.5</v>
      </c>
      <c r="AA421" s="56"/>
      <c r="AB421" s="105"/>
      <c r="AC421" s="101"/>
      <c r="AD421" s="56"/>
      <c r="AE421" s="56"/>
      <c r="AF421" s="56"/>
      <c r="AG421" s="56"/>
      <c r="AH421" s="56"/>
      <c r="AI421" s="56">
        <v>350</v>
      </c>
      <c r="AJ421" s="56"/>
      <c r="AK421" s="56"/>
      <c r="AL421" s="56">
        <v>100</v>
      </c>
      <c r="AM421" s="56"/>
      <c r="AN421" s="56"/>
      <c r="AO421" s="56"/>
      <c r="AP421" s="59"/>
      <c r="AQ421" s="60"/>
      <c r="AR421" s="59"/>
      <c r="AS421" s="59"/>
    </row>
    <row r="422" spans="1:45" ht="18.75" customHeight="1">
      <c r="A422" s="15">
        <v>45994</v>
      </c>
      <c r="B422" s="49" t="s">
        <v>211</v>
      </c>
      <c r="C422" s="150" t="s">
        <v>259</v>
      </c>
      <c r="D422" s="27" t="s">
        <v>41</v>
      </c>
      <c r="E422" s="50" t="s">
        <v>219</v>
      </c>
      <c r="F422" s="51" t="str">
        <f>IFERROR(VLOOKUP(E422,#REF!,2,0),"-")</f>
        <v>-</v>
      </c>
      <c r="G422" s="50" t="s">
        <v>29</v>
      </c>
      <c r="H422" s="56" t="s">
        <v>195</v>
      </c>
      <c r="I422" s="56" t="s">
        <v>1743</v>
      </c>
      <c r="J422" s="56" t="s">
        <v>117</v>
      </c>
      <c r="K422" s="56"/>
      <c r="L422" s="56" t="s">
        <v>3277</v>
      </c>
      <c r="M422" s="56" t="s">
        <v>3279</v>
      </c>
      <c r="N422" s="56">
        <v>40</v>
      </c>
      <c r="O422" s="56"/>
      <c r="P422" s="56">
        <v>1070</v>
      </c>
      <c r="Q422" s="56">
        <v>267.5</v>
      </c>
      <c r="R422" s="56"/>
      <c r="S422" s="56"/>
      <c r="T422" s="56">
        <v>130</v>
      </c>
      <c r="U422" s="56"/>
      <c r="V422" s="56"/>
      <c r="W422" s="56"/>
      <c r="X422" s="57">
        <f t="shared" si="22"/>
        <v>1467.5</v>
      </c>
      <c r="Y422" s="27">
        <v>4000</v>
      </c>
      <c r="Z422" s="57">
        <f t="shared" si="20"/>
        <v>5467.5</v>
      </c>
      <c r="AA422" s="56"/>
      <c r="AB422" s="105"/>
      <c r="AC422" s="171"/>
      <c r="AD422" s="56"/>
      <c r="AE422" s="56"/>
      <c r="AF422" s="56"/>
      <c r="AG422" s="56"/>
      <c r="AH422" s="56"/>
      <c r="AI422" s="56">
        <v>350</v>
      </c>
      <c r="AJ422" s="56"/>
      <c r="AK422" s="56"/>
      <c r="AL422" s="56">
        <v>100</v>
      </c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45994</v>
      </c>
      <c r="B423" s="49" t="s">
        <v>1948</v>
      </c>
      <c r="C423" s="27" t="s">
        <v>282</v>
      </c>
      <c r="D423" s="27" t="s">
        <v>41</v>
      </c>
      <c r="E423" s="50" t="s">
        <v>1926</v>
      </c>
      <c r="F423" s="51" t="str">
        <f>IFERROR(VLOOKUP(E423,#REF!,2,0),"-")</f>
        <v>-</v>
      </c>
      <c r="G423" s="50" t="s">
        <v>29</v>
      </c>
      <c r="H423" s="56" t="s">
        <v>2454</v>
      </c>
      <c r="I423" s="56" t="s">
        <v>104</v>
      </c>
      <c r="J423" s="56" t="s">
        <v>105</v>
      </c>
      <c r="K423" s="56" t="s">
        <v>3280</v>
      </c>
      <c r="L423" s="56" t="s">
        <v>3281</v>
      </c>
      <c r="M423" s="56" t="s">
        <v>3282</v>
      </c>
      <c r="N423" s="56">
        <v>40</v>
      </c>
      <c r="O423" s="56"/>
      <c r="P423" s="56">
        <v>856</v>
      </c>
      <c r="Q423" s="56">
        <v>255</v>
      </c>
      <c r="R423" s="56"/>
      <c r="S423" s="56"/>
      <c r="T423" s="56">
        <v>130</v>
      </c>
      <c r="U423" s="56"/>
      <c r="V423" s="56"/>
      <c r="W423" s="56"/>
      <c r="X423" s="57">
        <f t="shared" si="22"/>
        <v>1241</v>
      </c>
      <c r="Y423" s="27">
        <v>4000</v>
      </c>
      <c r="Z423" s="57">
        <f t="shared" si="20"/>
        <v>5241</v>
      </c>
      <c r="AA423" s="56"/>
      <c r="AB423" s="157" t="s">
        <v>3283</v>
      </c>
      <c r="AC423" s="101">
        <v>45999</v>
      </c>
      <c r="AD423" s="56"/>
      <c r="AE423" s="56"/>
      <c r="AF423" s="56"/>
      <c r="AG423" s="56"/>
      <c r="AH423" s="56"/>
      <c r="AI423" s="56">
        <v>350</v>
      </c>
      <c r="AJ423" s="56"/>
      <c r="AK423" s="56"/>
      <c r="AL423" s="56">
        <v>100</v>
      </c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80">
        <v>45994</v>
      </c>
      <c r="B424" s="81" t="s">
        <v>42</v>
      </c>
      <c r="C424" s="82" t="s">
        <v>1915</v>
      </c>
      <c r="D424" s="82" t="s">
        <v>41</v>
      </c>
      <c r="E424" s="83" t="s">
        <v>1916</v>
      </c>
      <c r="F424" s="84" t="str">
        <f>IFERROR(VLOOKUP(E424,#REF!,2,0),"-")</f>
        <v>-</v>
      </c>
      <c r="G424" s="83" t="s">
        <v>35</v>
      </c>
      <c r="H424" s="85" t="s">
        <v>106</v>
      </c>
      <c r="I424" s="85" t="s">
        <v>1823</v>
      </c>
      <c r="J424" s="85" t="s">
        <v>107</v>
      </c>
      <c r="K424" s="85">
        <v>1769</v>
      </c>
      <c r="L424" s="85" t="s">
        <v>2949</v>
      </c>
      <c r="M424" s="85" t="s">
        <v>3284</v>
      </c>
      <c r="N424" s="85">
        <v>40</v>
      </c>
      <c r="O424" s="85"/>
      <c r="P424" s="85">
        <v>1300</v>
      </c>
      <c r="Q424" s="85">
        <v>250</v>
      </c>
      <c r="R424" s="85"/>
      <c r="S424" s="85"/>
      <c r="T424" s="85"/>
      <c r="U424" s="85"/>
      <c r="V424" s="85"/>
      <c r="W424" s="85"/>
      <c r="X424" s="57">
        <f t="shared" si="22"/>
        <v>1550</v>
      </c>
      <c r="Y424" s="27">
        <v>4310</v>
      </c>
      <c r="Z424" s="57">
        <f t="shared" si="20"/>
        <v>5860</v>
      </c>
      <c r="AA424" s="85"/>
      <c r="AB424" s="154" t="s">
        <v>3233</v>
      </c>
      <c r="AC424" s="108">
        <v>45997</v>
      </c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7"/>
      <c r="AQ424" s="88"/>
      <c r="AR424" s="87"/>
      <c r="AS424" s="87"/>
    </row>
    <row r="425" spans="1:45" ht="18.75" customHeight="1">
      <c r="A425" s="15">
        <v>45995</v>
      </c>
      <c r="B425" s="49" t="s">
        <v>211</v>
      </c>
      <c r="C425" s="27" t="s">
        <v>22</v>
      </c>
      <c r="D425" s="27" t="s">
        <v>23</v>
      </c>
      <c r="E425" s="50" t="s">
        <v>207</v>
      </c>
      <c r="F425" s="51" t="str">
        <f>IFERROR(VLOOKUP(E425,#REF!,2,0),"-")</f>
        <v>-</v>
      </c>
      <c r="G425" s="50" t="s">
        <v>35</v>
      </c>
      <c r="H425" s="56" t="s">
        <v>123</v>
      </c>
      <c r="I425" s="105" t="s">
        <v>2000</v>
      </c>
      <c r="J425" s="56" t="s">
        <v>186</v>
      </c>
      <c r="K425" s="56"/>
      <c r="L425" s="56"/>
      <c r="M425" s="56" t="s">
        <v>3285</v>
      </c>
      <c r="N425" s="56">
        <v>40</v>
      </c>
      <c r="O425" s="56"/>
      <c r="P425" s="56">
        <v>1284</v>
      </c>
      <c r="Q425" s="56">
        <v>249.99</v>
      </c>
      <c r="R425" s="56"/>
      <c r="S425" s="56"/>
      <c r="T425" s="56">
        <v>100</v>
      </c>
      <c r="U425" s="56"/>
      <c r="V425" s="56"/>
      <c r="W425" s="56"/>
      <c r="X425" s="57">
        <f t="shared" si="22"/>
        <v>1633.99</v>
      </c>
      <c r="Y425" s="27">
        <v>2000</v>
      </c>
      <c r="Z425" s="57">
        <f t="shared" si="20"/>
        <v>3633.99</v>
      </c>
      <c r="AA425" s="56"/>
      <c r="AB425" s="105"/>
      <c r="AC425" s="101"/>
      <c r="AD425" s="56"/>
      <c r="AE425" s="56"/>
      <c r="AF425" s="56"/>
      <c r="AG425" s="56"/>
      <c r="AH425" s="56"/>
      <c r="AI425" s="56">
        <v>200</v>
      </c>
      <c r="AJ425" s="56"/>
      <c r="AK425" s="56"/>
      <c r="AL425" s="56">
        <v>100</v>
      </c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45995</v>
      </c>
      <c r="B426" s="49" t="s">
        <v>211</v>
      </c>
      <c r="C426" s="27" t="s">
        <v>22</v>
      </c>
      <c r="D426" s="27" t="s">
        <v>23</v>
      </c>
      <c r="E426" s="50" t="s">
        <v>207</v>
      </c>
      <c r="F426" s="51" t="str">
        <f>IFERROR(VLOOKUP(E426,#REF!,2,0),"-")</f>
        <v>-</v>
      </c>
      <c r="G426" s="50" t="s">
        <v>29</v>
      </c>
      <c r="H426" s="56" t="s">
        <v>1955</v>
      </c>
      <c r="I426" s="105" t="s">
        <v>1743</v>
      </c>
      <c r="J426" s="56" t="s">
        <v>252</v>
      </c>
      <c r="K426" s="56"/>
      <c r="L426" s="56" t="s">
        <v>3286</v>
      </c>
      <c r="M426" s="56" t="s">
        <v>3287</v>
      </c>
      <c r="N426" s="56">
        <v>40</v>
      </c>
      <c r="O426" s="56"/>
      <c r="P426" s="56">
        <v>856</v>
      </c>
      <c r="Q426" s="56">
        <v>255</v>
      </c>
      <c r="R426" s="56"/>
      <c r="S426" s="56"/>
      <c r="T426" s="56">
        <v>130</v>
      </c>
      <c r="U426" s="56"/>
      <c r="V426" s="56"/>
      <c r="W426" s="56"/>
      <c r="X426" s="57">
        <f t="shared" si="22"/>
        <v>1241</v>
      </c>
      <c r="Y426" s="27">
        <v>4000</v>
      </c>
      <c r="Z426" s="57">
        <f t="shared" si="20"/>
        <v>5241</v>
      </c>
      <c r="AA426" s="56"/>
      <c r="AB426" s="105"/>
      <c r="AC426" s="101"/>
      <c r="AD426" s="56"/>
      <c r="AE426" s="56"/>
      <c r="AF426" s="56"/>
      <c r="AG426" s="56"/>
      <c r="AH426" s="56"/>
      <c r="AI426" s="56">
        <v>350</v>
      </c>
      <c r="AJ426" s="56"/>
      <c r="AK426" s="56"/>
      <c r="AL426" s="56">
        <v>100</v>
      </c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45995</v>
      </c>
      <c r="B427" s="49" t="s">
        <v>42</v>
      </c>
      <c r="C427" s="27" t="s">
        <v>28</v>
      </c>
      <c r="D427" s="27" t="s">
        <v>23</v>
      </c>
      <c r="E427" s="50" t="s">
        <v>261</v>
      </c>
      <c r="F427" s="51" t="str">
        <f>IFERROR(VLOOKUP(E427,#REF!,2,0),"-")</f>
        <v>-</v>
      </c>
      <c r="G427" s="50" t="s">
        <v>35</v>
      </c>
      <c r="H427" s="56" t="s">
        <v>106</v>
      </c>
      <c r="I427" s="105" t="s">
        <v>1823</v>
      </c>
      <c r="J427" s="56" t="s">
        <v>107</v>
      </c>
      <c r="K427" s="56">
        <v>1804</v>
      </c>
      <c r="L427" s="56" t="s">
        <v>3288</v>
      </c>
      <c r="M427" s="56" t="s">
        <v>3289</v>
      </c>
      <c r="N427" s="56">
        <v>40</v>
      </c>
      <c r="O427" s="56"/>
      <c r="P427" s="56">
        <v>1300</v>
      </c>
      <c r="Q427" s="56">
        <v>250</v>
      </c>
      <c r="R427" s="56"/>
      <c r="S427" s="56"/>
      <c r="T427" s="56">
        <v>100</v>
      </c>
      <c r="U427" s="56"/>
      <c r="V427" s="56"/>
      <c r="W427" s="56"/>
      <c r="X427" s="57">
        <f t="shared" si="22"/>
        <v>1650</v>
      </c>
      <c r="Y427" s="27">
        <v>4310</v>
      </c>
      <c r="Z427" s="57">
        <f t="shared" si="20"/>
        <v>5960</v>
      </c>
      <c r="AA427" s="56"/>
      <c r="AB427" s="154" t="s">
        <v>3290</v>
      </c>
      <c r="AC427" s="101">
        <v>45997</v>
      </c>
      <c r="AD427" s="56"/>
      <c r="AE427" s="56"/>
      <c r="AF427" s="56"/>
      <c r="AG427" s="56"/>
      <c r="AH427" s="56"/>
      <c r="AI427" s="56">
        <v>350</v>
      </c>
      <c r="AJ427" s="56"/>
      <c r="AK427" s="56"/>
      <c r="AL427" s="56">
        <v>100</v>
      </c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45995</v>
      </c>
      <c r="B428" s="49" t="s">
        <v>30</v>
      </c>
      <c r="C428" s="27" t="s">
        <v>31</v>
      </c>
      <c r="D428" s="27" t="s">
        <v>23</v>
      </c>
      <c r="E428" s="50" t="s">
        <v>32</v>
      </c>
      <c r="F428" s="51" t="str">
        <f>IFERROR(VLOOKUP(E428,#REF!,2,0),"-")</f>
        <v>-</v>
      </c>
      <c r="G428" s="50"/>
      <c r="H428" s="56"/>
      <c r="I428" s="105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7">
        <f t="shared" si="22"/>
        <v>0</v>
      </c>
      <c r="Y428" s="27"/>
      <c r="Z428" s="57">
        <f t="shared" si="20"/>
        <v>0</v>
      </c>
      <c r="AA428" s="56"/>
      <c r="AB428" s="105"/>
      <c r="AC428" s="101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45995</v>
      </c>
      <c r="B429" s="49" t="s">
        <v>30</v>
      </c>
      <c r="C429" s="27" t="s">
        <v>33</v>
      </c>
      <c r="D429" s="27" t="s">
        <v>23</v>
      </c>
      <c r="E429" s="50" t="s">
        <v>32</v>
      </c>
      <c r="F429" s="51" t="str">
        <f>IFERROR(VLOOKUP(E429,#REF!,2,0),"-")</f>
        <v>-</v>
      </c>
      <c r="G429" s="50"/>
      <c r="H429" s="56"/>
      <c r="I429" s="105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22"/>
        <v>0</v>
      </c>
      <c r="Y429" s="27"/>
      <c r="Z429" s="57">
        <f t="shared" si="20"/>
        <v>0</v>
      </c>
      <c r="AA429" s="56"/>
      <c r="AB429" s="105"/>
      <c r="AC429" s="101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45995</v>
      </c>
      <c r="B430" s="49" t="s">
        <v>1954</v>
      </c>
      <c r="C430" s="27" t="s">
        <v>34</v>
      </c>
      <c r="D430" s="27" t="s">
        <v>23</v>
      </c>
      <c r="E430" s="50" t="s">
        <v>75</v>
      </c>
      <c r="F430" s="51" t="str">
        <f>IFERROR(VLOOKUP(E430,#REF!,2,0),"-")</f>
        <v>-</v>
      </c>
      <c r="G430" s="50" t="s">
        <v>29</v>
      </c>
      <c r="H430" s="56" t="s">
        <v>113</v>
      </c>
      <c r="I430" s="56" t="s">
        <v>3268</v>
      </c>
      <c r="J430" s="56" t="s">
        <v>106</v>
      </c>
      <c r="K430" s="56"/>
      <c r="L430" s="56" t="s">
        <v>3291</v>
      </c>
      <c r="M430" s="56" t="s">
        <v>3292</v>
      </c>
      <c r="N430" s="56">
        <v>40</v>
      </c>
      <c r="O430" s="56"/>
      <c r="P430" s="56">
        <v>1070</v>
      </c>
      <c r="Q430" s="56">
        <v>250</v>
      </c>
      <c r="R430" s="56"/>
      <c r="S430" s="56"/>
      <c r="T430" s="56">
        <v>130</v>
      </c>
      <c r="U430" s="56"/>
      <c r="V430" s="56"/>
      <c r="W430" s="56"/>
      <c r="X430" s="57">
        <f t="shared" si="22"/>
        <v>1450</v>
      </c>
      <c r="Y430" s="27">
        <v>4300</v>
      </c>
      <c r="Z430" s="57">
        <f t="shared" si="20"/>
        <v>5750</v>
      </c>
      <c r="AA430" s="56"/>
      <c r="AB430" s="173" t="s">
        <v>3293</v>
      </c>
      <c r="AC430" s="101">
        <v>45997</v>
      </c>
      <c r="AD430" s="56"/>
      <c r="AE430" s="56"/>
      <c r="AF430" s="56"/>
      <c r="AG430" s="56"/>
      <c r="AH430" s="56"/>
      <c r="AI430" s="56">
        <v>350</v>
      </c>
      <c r="AJ430" s="56"/>
      <c r="AK430" s="56"/>
      <c r="AL430" s="56">
        <v>100</v>
      </c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45995</v>
      </c>
      <c r="B431" s="49" t="s">
        <v>70</v>
      </c>
      <c r="C431" s="27" t="s">
        <v>36</v>
      </c>
      <c r="D431" s="27" t="s">
        <v>23</v>
      </c>
      <c r="E431" s="50" t="s">
        <v>37</v>
      </c>
      <c r="F431" s="51" t="str">
        <f>IFERROR(VLOOKUP(E431,#REF!,2,0),"-")</f>
        <v>-</v>
      </c>
      <c r="G431" s="50"/>
      <c r="H431" s="56"/>
      <c r="I431" s="56" t="s">
        <v>3294</v>
      </c>
      <c r="J431" s="56"/>
      <c r="K431" s="56"/>
      <c r="L431" s="56" t="s">
        <v>3288</v>
      </c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7">
        <f t="shared" si="22"/>
        <v>0</v>
      </c>
      <c r="Y431" s="27"/>
      <c r="Z431" s="57">
        <f t="shared" si="20"/>
        <v>0</v>
      </c>
      <c r="AA431" s="56"/>
      <c r="AB431" s="105"/>
      <c r="AC431" s="101"/>
      <c r="AD431" s="56"/>
      <c r="AE431" s="56"/>
      <c r="AF431" s="56"/>
      <c r="AG431" s="56"/>
      <c r="AH431" s="56"/>
      <c r="AI431" s="56"/>
      <c r="AJ431" s="56"/>
      <c r="AK431" s="56">
        <v>200</v>
      </c>
      <c r="AL431" s="56"/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45995</v>
      </c>
      <c r="B432" s="49" t="s">
        <v>211</v>
      </c>
      <c r="C432" s="27" t="s">
        <v>39</v>
      </c>
      <c r="D432" s="27" t="s">
        <v>23</v>
      </c>
      <c r="E432" s="50" t="s">
        <v>151</v>
      </c>
      <c r="F432" s="51" t="str">
        <f>IFERROR(VLOOKUP(E432,#REF!,2,0),"-")</f>
        <v>-</v>
      </c>
      <c r="G432" s="50" t="s">
        <v>35</v>
      </c>
      <c r="H432" s="56" t="s">
        <v>123</v>
      </c>
      <c r="I432" s="56" t="s">
        <v>2000</v>
      </c>
      <c r="J432" s="56" t="s">
        <v>186</v>
      </c>
      <c r="K432" s="56"/>
      <c r="L432" s="56"/>
      <c r="M432" s="56" t="s">
        <v>3295</v>
      </c>
      <c r="N432" s="56">
        <v>40</v>
      </c>
      <c r="O432" s="56"/>
      <c r="P432" s="56">
        <v>1284</v>
      </c>
      <c r="Q432" s="56">
        <v>249.99</v>
      </c>
      <c r="R432" s="56"/>
      <c r="S432" s="56"/>
      <c r="T432" s="56">
        <v>100</v>
      </c>
      <c r="U432" s="56"/>
      <c r="V432" s="56"/>
      <c r="W432" s="56">
        <v>36</v>
      </c>
      <c r="X432" s="57">
        <f t="shared" si="22"/>
        <v>1597.99</v>
      </c>
      <c r="Y432" s="27">
        <v>2000</v>
      </c>
      <c r="Z432" s="57">
        <f t="shared" si="20"/>
        <v>3597.99</v>
      </c>
      <c r="AA432" s="56"/>
      <c r="AB432" s="105"/>
      <c r="AC432" s="101"/>
      <c r="AD432" s="56"/>
      <c r="AE432" s="56"/>
      <c r="AF432" s="56"/>
      <c r="AG432" s="56"/>
      <c r="AH432" s="56"/>
      <c r="AI432" s="56">
        <v>200</v>
      </c>
      <c r="AJ432" s="56"/>
      <c r="AK432" s="56"/>
      <c r="AL432" s="56">
        <v>100</v>
      </c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45995</v>
      </c>
      <c r="B433" s="49" t="s">
        <v>211</v>
      </c>
      <c r="C433" s="27" t="s">
        <v>39</v>
      </c>
      <c r="D433" s="27" t="s">
        <v>23</v>
      </c>
      <c r="E433" s="50" t="s">
        <v>151</v>
      </c>
      <c r="F433" s="51" t="str">
        <f>IFERROR(VLOOKUP(E433,#REF!,2,0),"-")</f>
        <v>-</v>
      </c>
      <c r="G433" s="50" t="s">
        <v>29</v>
      </c>
      <c r="H433" s="56" t="s">
        <v>1955</v>
      </c>
      <c r="I433" s="105" t="s">
        <v>1743</v>
      </c>
      <c r="J433" s="56" t="s">
        <v>252</v>
      </c>
      <c r="K433" s="56"/>
      <c r="L433" s="56" t="s">
        <v>3286</v>
      </c>
      <c r="M433" s="56" t="s">
        <v>3296</v>
      </c>
      <c r="N433" s="56">
        <v>40</v>
      </c>
      <c r="O433" s="56"/>
      <c r="P433" s="56">
        <v>856</v>
      </c>
      <c r="Q433" s="56">
        <v>255</v>
      </c>
      <c r="R433" s="56"/>
      <c r="S433" s="56"/>
      <c r="T433" s="56">
        <v>130</v>
      </c>
      <c r="U433" s="56"/>
      <c r="V433" s="56">
        <v>150</v>
      </c>
      <c r="W433" s="56"/>
      <c r="X433" s="57">
        <f t="shared" si="22"/>
        <v>1391</v>
      </c>
      <c r="Y433" s="27">
        <v>4000</v>
      </c>
      <c r="Z433" s="57">
        <f t="shared" si="20"/>
        <v>5391</v>
      </c>
      <c r="AA433" s="56"/>
      <c r="AB433" s="105"/>
      <c r="AC433" s="101"/>
      <c r="AD433" s="56"/>
      <c r="AE433" s="56"/>
      <c r="AF433" s="56"/>
      <c r="AG433" s="56"/>
      <c r="AH433" s="56"/>
      <c r="AI433" s="56">
        <v>350</v>
      </c>
      <c r="AJ433" s="56"/>
      <c r="AK433" s="56"/>
      <c r="AL433" s="56">
        <v>100</v>
      </c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45995</v>
      </c>
      <c r="B434" s="49" t="s">
        <v>42</v>
      </c>
      <c r="C434" s="27" t="s">
        <v>52</v>
      </c>
      <c r="D434" s="27" t="s">
        <v>41</v>
      </c>
      <c r="E434" s="50" t="s">
        <v>1876</v>
      </c>
      <c r="F434" s="51" t="str">
        <f>IFERROR(VLOOKUP(E434,#REF!,2,0),"-")</f>
        <v>-</v>
      </c>
      <c r="G434" s="50" t="s">
        <v>35</v>
      </c>
      <c r="H434" s="56" t="s">
        <v>106</v>
      </c>
      <c r="I434" s="105" t="s">
        <v>1823</v>
      </c>
      <c r="J434" s="56" t="s">
        <v>107</v>
      </c>
      <c r="K434" s="56">
        <v>1804</v>
      </c>
      <c r="L434" s="56" t="s">
        <v>3288</v>
      </c>
      <c r="M434" s="56" t="s">
        <v>3297</v>
      </c>
      <c r="N434" s="56">
        <v>40</v>
      </c>
      <c r="O434" s="56"/>
      <c r="P434" s="56">
        <v>1300</v>
      </c>
      <c r="Q434" s="56">
        <v>250</v>
      </c>
      <c r="R434" s="56"/>
      <c r="S434" s="56"/>
      <c r="T434" s="56"/>
      <c r="U434" s="56"/>
      <c r="V434" s="56"/>
      <c r="W434" s="56"/>
      <c r="X434" s="57">
        <f t="shared" si="22"/>
        <v>1550</v>
      </c>
      <c r="Y434" s="27">
        <v>4310</v>
      </c>
      <c r="Z434" s="57">
        <f t="shared" si="20"/>
        <v>5860</v>
      </c>
      <c r="AA434" s="56"/>
      <c r="AB434" s="154" t="s">
        <v>3290</v>
      </c>
      <c r="AC434" s="101">
        <v>45997</v>
      </c>
      <c r="AD434" s="56"/>
      <c r="AE434" s="56"/>
      <c r="AF434" s="56"/>
      <c r="AG434" s="56"/>
      <c r="AH434" s="56"/>
      <c r="AI434" s="56">
        <v>350</v>
      </c>
      <c r="AJ434" s="56"/>
      <c r="AK434" s="56"/>
      <c r="AL434" s="56">
        <v>100</v>
      </c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45995</v>
      </c>
      <c r="B435" s="49" t="s">
        <v>70</v>
      </c>
      <c r="C435" s="27" t="s">
        <v>44</v>
      </c>
      <c r="D435" s="27" t="s">
        <v>41</v>
      </c>
      <c r="E435" s="50" t="s">
        <v>222</v>
      </c>
      <c r="F435" s="51" t="str">
        <f>IFERROR(VLOOKUP(E435,#REF!,2,0),"-")</f>
        <v>-</v>
      </c>
      <c r="G435" s="50"/>
      <c r="H435" s="56"/>
      <c r="I435" s="105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7">
        <f t="shared" si="22"/>
        <v>0</v>
      </c>
      <c r="Y435" s="27"/>
      <c r="Z435" s="57">
        <f t="shared" si="20"/>
        <v>0</v>
      </c>
      <c r="AA435" s="56"/>
      <c r="AB435" s="105"/>
      <c r="AC435" s="101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15">
        <v>45995</v>
      </c>
      <c r="B436" s="49" t="s">
        <v>211</v>
      </c>
      <c r="C436" s="27" t="s">
        <v>46</v>
      </c>
      <c r="D436" s="27" t="s">
        <v>41</v>
      </c>
      <c r="E436" s="50" t="s">
        <v>275</v>
      </c>
      <c r="F436" s="51" t="str">
        <f>IFERROR(VLOOKUP(E436,#REF!,2,0),"-")</f>
        <v>-</v>
      </c>
      <c r="G436" s="50" t="s">
        <v>29</v>
      </c>
      <c r="H436" s="56" t="s">
        <v>121</v>
      </c>
      <c r="I436" s="105" t="s">
        <v>2412</v>
      </c>
      <c r="J436" s="56" t="s">
        <v>117</v>
      </c>
      <c r="K436" s="56"/>
      <c r="L436" s="56" t="s">
        <v>3298</v>
      </c>
      <c r="M436" s="56" t="s">
        <v>3299</v>
      </c>
      <c r="N436" s="56">
        <v>40</v>
      </c>
      <c r="O436" s="56"/>
      <c r="P436" s="56">
        <v>1014</v>
      </c>
      <c r="Q436" s="56">
        <v>268</v>
      </c>
      <c r="R436" s="56"/>
      <c r="S436" s="56"/>
      <c r="T436" s="56">
        <v>130</v>
      </c>
      <c r="U436" s="56"/>
      <c r="V436" s="56"/>
      <c r="W436" s="56"/>
      <c r="X436" s="57">
        <f t="shared" si="22"/>
        <v>1412</v>
      </c>
      <c r="Y436" s="27">
        <v>4000</v>
      </c>
      <c r="Z436" s="57">
        <f t="shared" si="20"/>
        <v>5412</v>
      </c>
      <c r="AA436" s="56"/>
      <c r="AB436" s="105"/>
      <c r="AC436" s="101"/>
      <c r="AD436" s="56"/>
      <c r="AE436" s="56"/>
      <c r="AF436" s="56"/>
      <c r="AG436" s="56"/>
      <c r="AH436" s="56"/>
      <c r="AI436" s="56">
        <v>350</v>
      </c>
      <c r="AJ436" s="56"/>
      <c r="AK436" s="56"/>
      <c r="AL436" s="56">
        <v>100</v>
      </c>
      <c r="AM436" s="56"/>
      <c r="AN436" s="56"/>
      <c r="AO436" s="56"/>
      <c r="AP436" s="59"/>
      <c r="AQ436" s="60"/>
      <c r="AR436" s="59"/>
      <c r="AS436" s="59"/>
    </row>
    <row r="437" spans="1:45" ht="18.75" customHeight="1">
      <c r="A437" s="15">
        <v>45995</v>
      </c>
      <c r="B437" s="49" t="s">
        <v>1900</v>
      </c>
      <c r="C437" s="27" t="s">
        <v>47</v>
      </c>
      <c r="D437" s="27" t="s">
        <v>41</v>
      </c>
      <c r="E437" s="50" t="s">
        <v>286</v>
      </c>
      <c r="F437" s="51" t="str">
        <f>IFERROR(VLOOKUP(E437,#REF!,2,0),"-")</f>
        <v>-</v>
      </c>
      <c r="G437" s="50" t="s">
        <v>35</v>
      </c>
      <c r="H437" s="56" t="s">
        <v>98</v>
      </c>
      <c r="I437" s="105" t="s">
        <v>2592</v>
      </c>
      <c r="J437" s="56" t="s">
        <v>3003</v>
      </c>
      <c r="K437" s="56" t="s">
        <v>3300</v>
      </c>
      <c r="L437" s="56" t="s">
        <v>3301</v>
      </c>
      <c r="M437" s="56" t="s">
        <v>3302</v>
      </c>
      <c r="N437" s="56">
        <v>40</v>
      </c>
      <c r="O437" s="56"/>
      <c r="P437" s="56"/>
      <c r="Q437" s="56"/>
      <c r="R437" s="56"/>
      <c r="S437" s="56"/>
      <c r="T437" s="56"/>
      <c r="U437" s="56"/>
      <c r="V437" s="56"/>
      <c r="W437" s="56"/>
      <c r="X437" s="57">
        <f t="shared" si="22"/>
        <v>0</v>
      </c>
      <c r="Y437" s="27">
        <v>4700</v>
      </c>
      <c r="Z437" s="57">
        <f t="shared" si="20"/>
        <v>4700</v>
      </c>
      <c r="AA437" s="56"/>
      <c r="AB437" s="14" t="s">
        <v>3303</v>
      </c>
      <c r="AC437" s="101">
        <v>45997</v>
      </c>
      <c r="AD437" s="56"/>
      <c r="AE437" s="56"/>
      <c r="AF437" s="56"/>
      <c r="AG437" s="56"/>
      <c r="AH437" s="56"/>
      <c r="AI437" s="56">
        <v>350</v>
      </c>
      <c r="AJ437" s="56"/>
      <c r="AK437" s="56"/>
      <c r="AL437" s="56">
        <v>100</v>
      </c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45995</v>
      </c>
      <c r="B438" s="49" t="s">
        <v>1900</v>
      </c>
      <c r="C438" s="27" t="s">
        <v>50</v>
      </c>
      <c r="D438" s="27" t="s">
        <v>41</v>
      </c>
      <c r="E438" s="50" t="s">
        <v>272</v>
      </c>
      <c r="F438" s="51" t="str">
        <f>IFERROR(VLOOKUP(E438,#REF!,2,0),"-")</f>
        <v>-</v>
      </c>
      <c r="G438" s="50" t="s">
        <v>35</v>
      </c>
      <c r="H438" s="56" t="s">
        <v>98</v>
      </c>
      <c r="I438" s="56" t="s">
        <v>2592</v>
      </c>
      <c r="J438" s="56" t="s">
        <v>172</v>
      </c>
      <c r="K438" s="56" t="s">
        <v>3300</v>
      </c>
      <c r="L438" s="56" t="s">
        <v>3301</v>
      </c>
      <c r="M438" s="56" t="s">
        <v>3304</v>
      </c>
      <c r="N438" s="56">
        <v>40</v>
      </c>
      <c r="O438" s="56"/>
      <c r="P438" s="56"/>
      <c r="Q438" s="56"/>
      <c r="R438" s="56"/>
      <c r="S438" s="56"/>
      <c r="T438" s="56">
        <v>100</v>
      </c>
      <c r="U438" s="56"/>
      <c r="V438" s="56"/>
      <c r="W438" s="56"/>
      <c r="X438" s="57">
        <f t="shared" si="22"/>
        <v>100</v>
      </c>
      <c r="Y438" s="27">
        <v>4700</v>
      </c>
      <c r="Z438" s="57">
        <f t="shared" si="20"/>
        <v>4800</v>
      </c>
      <c r="AA438" s="56"/>
      <c r="AB438" s="14" t="s">
        <v>3303</v>
      </c>
      <c r="AC438" s="101">
        <v>45997</v>
      </c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45995</v>
      </c>
      <c r="B439" s="49" t="s">
        <v>211</v>
      </c>
      <c r="C439" s="27" t="s">
        <v>54</v>
      </c>
      <c r="D439" s="27" t="s">
        <v>41</v>
      </c>
      <c r="E439" s="50" t="s">
        <v>227</v>
      </c>
      <c r="F439" s="51" t="str">
        <f>IFERROR(VLOOKUP(E439,#REF!,2,0),"-")</f>
        <v>-</v>
      </c>
      <c r="G439" s="50" t="s">
        <v>35</v>
      </c>
      <c r="H439" s="56" t="s">
        <v>123</v>
      </c>
      <c r="I439" s="56" t="s">
        <v>3305</v>
      </c>
      <c r="J439" s="56" t="s">
        <v>250</v>
      </c>
      <c r="K439" s="56">
        <v>261962832</v>
      </c>
      <c r="L439" s="56">
        <v>261962832</v>
      </c>
      <c r="M439" s="56" t="s">
        <v>3306</v>
      </c>
      <c r="N439" s="56">
        <v>40</v>
      </c>
      <c r="O439" s="56"/>
      <c r="P439" s="56">
        <v>1284</v>
      </c>
      <c r="Q439" s="56">
        <v>267.5</v>
      </c>
      <c r="R439" s="56">
        <v>428</v>
      </c>
      <c r="S439" s="56"/>
      <c r="T439" s="56">
        <v>100</v>
      </c>
      <c r="U439" s="56"/>
      <c r="V439" s="56"/>
      <c r="W439" s="56">
        <v>36</v>
      </c>
      <c r="X439" s="57">
        <f t="shared" si="22"/>
        <v>2043.5</v>
      </c>
      <c r="Y439" s="27">
        <v>6394</v>
      </c>
      <c r="Z439" s="57">
        <f t="shared" si="20"/>
        <v>8437.5</v>
      </c>
      <c r="AA439" s="56"/>
      <c r="AB439" s="105"/>
      <c r="AC439" s="101"/>
      <c r="AD439" s="56"/>
      <c r="AE439" s="56"/>
      <c r="AF439" s="56"/>
      <c r="AG439" s="56"/>
      <c r="AH439" s="56"/>
      <c r="AI439" s="56">
        <v>500</v>
      </c>
      <c r="AJ439" s="56"/>
      <c r="AK439" s="56"/>
      <c r="AL439" s="56">
        <v>100</v>
      </c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15">
        <v>45995</v>
      </c>
      <c r="B440" s="49" t="s">
        <v>1900</v>
      </c>
      <c r="C440" s="27" t="s">
        <v>56</v>
      </c>
      <c r="D440" s="27" t="s">
        <v>41</v>
      </c>
      <c r="E440" s="50" t="s">
        <v>253</v>
      </c>
      <c r="F440" s="51" t="str">
        <f>IFERROR(VLOOKUP(E440,#REF!,2,0),"-")</f>
        <v>-</v>
      </c>
      <c r="G440" s="50" t="s">
        <v>35</v>
      </c>
      <c r="H440" s="56" t="s">
        <v>98</v>
      </c>
      <c r="I440" s="56" t="s">
        <v>2592</v>
      </c>
      <c r="J440" s="56" t="s">
        <v>172</v>
      </c>
      <c r="K440" s="56" t="s">
        <v>3300</v>
      </c>
      <c r="L440" s="56" t="s">
        <v>3301</v>
      </c>
      <c r="M440" s="56" t="s">
        <v>3307</v>
      </c>
      <c r="N440" s="56">
        <v>40</v>
      </c>
      <c r="O440" s="56"/>
      <c r="P440" s="56"/>
      <c r="Q440" s="56"/>
      <c r="R440" s="56"/>
      <c r="S440" s="56"/>
      <c r="T440" s="56"/>
      <c r="U440" s="56"/>
      <c r="V440" s="56"/>
      <c r="W440" s="56"/>
      <c r="X440" s="57">
        <f t="shared" si="22"/>
        <v>0</v>
      </c>
      <c r="Y440" s="27">
        <v>4700</v>
      </c>
      <c r="Z440" s="57">
        <f t="shared" si="20"/>
        <v>4700</v>
      </c>
      <c r="AA440" s="56"/>
      <c r="AB440" s="14" t="s">
        <v>3303</v>
      </c>
      <c r="AC440" s="101">
        <v>45997</v>
      </c>
      <c r="AD440" s="56"/>
      <c r="AE440" s="56"/>
      <c r="AF440" s="56"/>
      <c r="AG440" s="56"/>
      <c r="AH440" s="56"/>
      <c r="AI440" s="56">
        <v>350</v>
      </c>
      <c r="AJ440" s="56"/>
      <c r="AK440" s="56"/>
      <c r="AL440" s="56">
        <v>100</v>
      </c>
      <c r="AM440" s="56"/>
      <c r="AN440" s="56"/>
      <c r="AO440" s="56"/>
      <c r="AP440" s="59"/>
      <c r="AQ440" s="60"/>
      <c r="AR440" s="59"/>
      <c r="AS440" s="59"/>
    </row>
    <row r="441" spans="1:45" ht="18.75" customHeight="1">
      <c r="A441" s="15">
        <v>45995</v>
      </c>
      <c r="B441" s="49" t="s">
        <v>1900</v>
      </c>
      <c r="C441" s="27" t="s">
        <v>78</v>
      </c>
      <c r="D441" s="27" t="s">
        <v>41</v>
      </c>
      <c r="E441" s="50" t="s">
        <v>55</v>
      </c>
      <c r="F441" s="51" t="str">
        <f>IFERROR(VLOOKUP(E441,#REF!,2,0),"-")</f>
        <v>-</v>
      </c>
      <c r="G441" s="50" t="s">
        <v>35</v>
      </c>
      <c r="H441" s="56" t="s">
        <v>98</v>
      </c>
      <c r="I441" s="56" t="s">
        <v>2592</v>
      </c>
      <c r="J441" s="56" t="s">
        <v>3003</v>
      </c>
      <c r="K441" s="56" t="s">
        <v>3300</v>
      </c>
      <c r="L441" s="56" t="s">
        <v>3301</v>
      </c>
      <c r="M441" s="56" t="s">
        <v>3308</v>
      </c>
      <c r="N441" s="56">
        <v>40</v>
      </c>
      <c r="O441" s="56"/>
      <c r="P441" s="56"/>
      <c r="Q441" s="56"/>
      <c r="R441" s="56"/>
      <c r="S441" s="56"/>
      <c r="T441" s="56">
        <v>100</v>
      </c>
      <c r="U441" s="56"/>
      <c r="V441" s="56"/>
      <c r="W441" s="56"/>
      <c r="X441" s="57">
        <f t="shared" si="22"/>
        <v>100</v>
      </c>
      <c r="Y441" s="27">
        <v>4700</v>
      </c>
      <c r="Z441" s="57">
        <f t="shared" si="20"/>
        <v>4800</v>
      </c>
      <c r="AA441" s="56"/>
      <c r="AB441" s="14" t="s">
        <v>3303</v>
      </c>
      <c r="AC441" s="101">
        <v>45997</v>
      </c>
      <c r="AD441" s="56"/>
      <c r="AE441" s="56"/>
      <c r="AF441" s="56"/>
      <c r="AG441" s="56"/>
      <c r="AH441" s="56"/>
      <c r="AI441" s="56">
        <v>350</v>
      </c>
      <c r="AJ441" s="56"/>
      <c r="AK441" s="56"/>
      <c r="AL441" s="56">
        <v>100</v>
      </c>
      <c r="AM441" s="56"/>
      <c r="AN441" s="56"/>
      <c r="AO441" s="56"/>
      <c r="AP441" s="59"/>
      <c r="AQ441" s="60"/>
      <c r="AR441" s="59"/>
      <c r="AS441" s="59"/>
    </row>
    <row r="442" spans="1:45" ht="18.75" customHeight="1">
      <c r="A442" s="15">
        <v>45995</v>
      </c>
      <c r="B442" s="49" t="s">
        <v>42</v>
      </c>
      <c r="C442" s="27" t="s">
        <v>78</v>
      </c>
      <c r="D442" s="27" t="s">
        <v>41</v>
      </c>
      <c r="E442" s="50" t="s">
        <v>55</v>
      </c>
      <c r="F442" s="51" t="str">
        <f>IFERROR(VLOOKUP(E442,#REF!,2,0),"-")</f>
        <v>-</v>
      </c>
      <c r="G442" s="50" t="s">
        <v>35</v>
      </c>
      <c r="H442" s="56" t="s">
        <v>106</v>
      </c>
      <c r="I442" s="56" t="s">
        <v>1823</v>
      </c>
      <c r="J442" s="56" t="s">
        <v>107</v>
      </c>
      <c r="K442" s="56">
        <v>1804</v>
      </c>
      <c r="L442" s="56" t="s">
        <v>3288</v>
      </c>
      <c r="M442" s="56" t="s">
        <v>3309</v>
      </c>
      <c r="N442" s="56">
        <v>40</v>
      </c>
      <c r="O442" s="56"/>
      <c r="P442" s="56">
        <v>1300</v>
      </c>
      <c r="Q442" s="56">
        <v>250</v>
      </c>
      <c r="R442" s="56"/>
      <c r="S442" s="56"/>
      <c r="T442" s="56">
        <v>100</v>
      </c>
      <c r="U442" s="56"/>
      <c r="V442" s="56"/>
      <c r="W442" s="56"/>
      <c r="X442" s="57">
        <f t="shared" si="22"/>
        <v>1650</v>
      </c>
      <c r="Y442" s="27">
        <v>4310</v>
      </c>
      <c r="Z442" s="57">
        <f t="shared" si="20"/>
        <v>5960</v>
      </c>
      <c r="AA442" s="56"/>
      <c r="AB442" s="154" t="s">
        <v>3290</v>
      </c>
      <c r="AC442" s="101">
        <v>45997</v>
      </c>
      <c r="AD442" s="56"/>
      <c r="AE442" s="56"/>
      <c r="AF442" s="56"/>
      <c r="AG442" s="56"/>
      <c r="AH442" s="56"/>
      <c r="AI442" s="56">
        <v>350</v>
      </c>
      <c r="AJ442" s="56"/>
      <c r="AK442" s="56"/>
      <c r="AL442" s="56">
        <v>100</v>
      </c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15">
        <v>45995</v>
      </c>
      <c r="B443" s="49" t="s">
        <v>42</v>
      </c>
      <c r="C443" s="27" t="s">
        <v>79</v>
      </c>
      <c r="D443" s="27" t="s">
        <v>41</v>
      </c>
      <c r="E443" s="50" t="s">
        <v>53</v>
      </c>
      <c r="F443" s="51" t="str">
        <f>IFERROR(VLOOKUP(E443,#REF!,2,0),"-")</f>
        <v>-</v>
      </c>
      <c r="G443" s="50" t="s">
        <v>35</v>
      </c>
      <c r="H443" s="56" t="s">
        <v>106</v>
      </c>
      <c r="I443" s="56" t="s">
        <v>1823</v>
      </c>
      <c r="J443" s="56" t="s">
        <v>107</v>
      </c>
      <c r="K443" s="56">
        <v>1804</v>
      </c>
      <c r="L443" s="56" t="s">
        <v>3288</v>
      </c>
      <c r="M443" s="56" t="s">
        <v>3310</v>
      </c>
      <c r="N443" s="56">
        <v>40</v>
      </c>
      <c r="O443" s="56"/>
      <c r="P443" s="56">
        <v>1300</v>
      </c>
      <c r="Q443" s="56">
        <v>250</v>
      </c>
      <c r="R443" s="56"/>
      <c r="S443" s="56"/>
      <c r="T443" s="56">
        <v>100</v>
      </c>
      <c r="U443" s="56"/>
      <c r="V443" s="56"/>
      <c r="W443" s="56"/>
      <c r="X443" s="57">
        <f t="shared" si="22"/>
        <v>1650</v>
      </c>
      <c r="Y443" s="27">
        <v>4310</v>
      </c>
      <c r="Z443" s="57">
        <f t="shared" si="20"/>
        <v>5960</v>
      </c>
      <c r="AA443" s="56"/>
      <c r="AB443" s="154" t="s">
        <v>3290</v>
      </c>
      <c r="AC443" s="101">
        <v>45997</v>
      </c>
      <c r="AD443" s="56"/>
      <c r="AE443" s="56"/>
      <c r="AF443" s="56"/>
      <c r="AG443" s="56"/>
      <c r="AH443" s="56"/>
      <c r="AI443" s="56">
        <v>350</v>
      </c>
      <c r="AJ443" s="56"/>
      <c r="AK443" s="56"/>
      <c r="AL443" s="56">
        <v>100</v>
      </c>
      <c r="AM443" s="56"/>
      <c r="AN443" s="56"/>
      <c r="AO443" s="56"/>
      <c r="AP443" s="59"/>
      <c r="AQ443" s="60"/>
      <c r="AR443" s="59"/>
      <c r="AS443" s="59"/>
    </row>
    <row r="444" spans="1:45" ht="18.75" customHeight="1">
      <c r="A444" s="15">
        <v>45995</v>
      </c>
      <c r="B444" s="49" t="s">
        <v>1900</v>
      </c>
      <c r="C444" s="27" t="s">
        <v>79</v>
      </c>
      <c r="D444" s="27" t="s">
        <v>41</v>
      </c>
      <c r="E444" s="50" t="s">
        <v>53</v>
      </c>
      <c r="F444" s="51" t="str">
        <f>IFERROR(VLOOKUP(E444,#REF!,2,0),"-")</f>
        <v>-</v>
      </c>
      <c r="G444" s="50" t="s">
        <v>35</v>
      </c>
      <c r="H444" s="56" t="s">
        <v>98</v>
      </c>
      <c r="I444" s="56" t="s">
        <v>2592</v>
      </c>
      <c r="J444" s="56" t="s">
        <v>3003</v>
      </c>
      <c r="K444" s="56" t="s">
        <v>3300</v>
      </c>
      <c r="L444" s="56" t="s">
        <v>3301</v>
      </c>
      <c r="M444" s="56" t="s">
        <v>3311</v>
      </c>
      <c r="N444" s="56">
        <v>40</v>
      </c>
      <c r="O444" s="56"/>
      <c r="P444" s="56"/>
      <c r="Q444" s="56"/>
      <c r="R444" s="56"/>
      <c r="S444" s="56"/>
      <c r="T444" s="56">
        <v>100</v>
      </c>
      <c r="U444" s="56"/>
      <c r="V444" s="56"/>
      <c r="W444" s="56"/>
      <c r="X444" s="57">
        <f t="shared" si="22"/>
        <v>100</v>
      </c>
      <c r="Y444" s="27">
        <v>4700</v>
      </c>
      <c r="Z444" s="57">
        <f t="shared" si="20"/>
        <v>4800</v>
      </c>
      <c r="AA444" s="56"/>
      <c r="AB444" s="14" t="s">
        <v>3303</v>
      </c>
      <c r="AC444" s="101">
        <v>45997</v>
      </c>
      <c r="AD444" s="56"/>
      <c r="AE444" s="56"/>
      <c r="AF444" s="56"/>
      <c r="AG444" s="56"/>
      <c r="AH444" s="56"/>
      <c r="AI444" s="56">
        <v>350</v>
      </c>
      <c r="AJ444" s="56"/>
      <c r="AK444" s="56"/>
      <c r="AL444" s="56">
        <v>100</v>
      </c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45995</v>
      </c>
      <c r="B445" s="49" t="s">
        <v>1900</v>
      </c>
      <c r="C445" s="27" t="s">
        <v>80</v>
      </c>
      <c r="D445" s="27" t="s">
        <v>41</v>
      </c>
      <c r="E445" s="50" t="s">
        <v>258</v>
      </c>
      <c r="F445" s="51" t="str">
        <f>IFERROR(VLOOKUP(E445,#REF!,2,0),"-")</f>
        <v>-</v>
      </c>
      <c r="G445" s="50" t="s">
        <v>35</v>
      </c>
      <c r="H445" s="97" t="s">
        <v>98</v>
      </c>
      <c r="I445" s="97" t="s">
        <v>2592</v>
      </c>
      <c r="J445" s="56" t="s">
        <v>172</v>
      </c>
      <c r="K445" s="56" t="s">
        <v>3300</v>
      </c>
      <c r="L445" s="56" t="s">
        <v>3301</v>
      </c>
      <c r="M445" s="56" t="s">
        <v>3312</v>
      </c>
      <c r="N445" s="56">
        <v>40</v>
      </c>
      <c r="O445" s="56"/>
      <c r="P445" s="56"/>
      <c r="Q445" s="56"/>
      <c r="R445" s="56"/>
      <c r="S445" s="56"/>
      <c r="T445" s="56"/>
      <c r="U445" s="56"/>
      <c r="V445" s="56"/>
      <c r="W445" s="56"/>
      <c r="X445" s="57">
        <f t="shared" si="22"/>
        <v>0</v>
      </c>
      <c r="Y445" s="27">
        <v>4700</v>
      </c>
      <c r="Z445" s="57">
        <f t="shared" si="20"/>
        <v>4700</v>
      </c>
      <c r="AA445" s="56"/>
      <c r="AB445" s="14" t="s">
        <v>3303</v>
      </c>
      <c r="AC445" s="101">
        <v>45997</v>
      </c>
      <c r="AD445" s="56"/>
      <c r="AE445" s="56"/>
      <c r="AF445" s="56"/>
      <c r="AG445" s="56"/>
      <c r="AH445" s="56"/>
      <c r="AI445" s="56">
        <v>350</v>
      </c>
      <c r="AJ445" s="56"/>
      <c r="AK445" s="56"/>
      <c r="AL445" s="56">
        <v>100</v>
      </c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45995</v>
      </c>
      <c r="B446" s="49" t="s">
        <v>1900</v>
      </c>
      <c r="C446" s="27" t="s">
        <v>81</v>
      </c>
      <c r="D446" s="27" t="s">
        <v>41</v>
      </c>
      <c r="E446" s="50" t="s">
        <v>74</v>
      </c>
      <c r="F446" s="51" t="str">
        <f>IFERROR(VLOOKUP(E446,#REF!,2,0),"-")</f>
        <v>-</v>
      </c>
      <c r="G446" s="50" t="s">
        <v>35</v>
      </c>
      <c r="H446" s="56" t="s">
        <v>98</v>
      </c>
      <c r="I446" s="56" t="s">
        <v>2592</v>
      </c>
      <c r="J446" s="56" t="s">
        <v>3003</v>
      </c>
      <c r="K446" s="56" t="s">
        <v>3300</v>
      </c>
      <c r="L446" s="56" t="s">
        <v>3301</v>
      </c>
      <c r="M446" s="56" t="s">
        <v>3313</v>
      </c>
      <c r="N446" s="56">
        <v>40</v>
      </c>
      <c r="O446" s="56"/>
      <c r="P446" s="56"/>
      <c r="Q446" s="56"/>
      <c r="R446" s="56"/>
      <c r="S446" s="56"/>
      <c r="T446" s="56">
        <v>100</v>
      </c>
      <c r="U446" s="56"/>
      <c r="V446" s="56"/>
      <c r="W446" s="56"/>
      <c r="X446" s="57">
        <f t="shared" si="22"/>
        <v>100</v>
      </c>
      <c r="Y446" s="27">
        <v>4700</v>
      </c>
      <c r="Z446" s="57">
        <f t="shared" si="20"/>
        <v>4800</v>
      </c>
      <c r="AA446" s="56"/>
      <c r="AB446" s="14" t="s">
        <v>3303</v>
      </c>
      <c r="AC446" s="101">
        <v>45997</v>
      </c>
      <c r="AD446" s="56"/>
      <c r="AE446" s="56"/>
      <c r="AF446" s="56"/>
      <c r="AG446" s="56"/>
      <c r="AH446" s="56"/>
      <c r="AI446" s="56">
        <v>350</v>
      </c>
      <c r="AJ446" s="56"/>
      <c r="AK446" s="56"/>
      <c r="AL446" s="56">
        <v>100</v>
      </c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45995</v>
      </c>
      <c r="B447" s="49" t="s">
        <v>211</v>
      </c>
      <c r="C447" s="27" t="s">
        <v>256</v>
      </c>
      <c r="D447" s="27" t="s">
        <v>41</v>
      </c>
      <c r="E447" s="50" t="s">
        <v>266</v>
      </c>
      <c r="F447" s="51" t="str">
        <f>IFERROR(VLOOKUP(E447,#REF!,2,0),"-")</f>
        <v>-</v>
      </c>
      <c r="G447" s="50" t="s">
        <v>29</v>
      </c>
      <c r="H447" s="56" t="s">
        <v>143</v>
      </c>
      <c r="I447" s="56" t="s">
        <v>1743</v>
      </c>
      <c r="J447" s="56" t="s">
        <v>252</v>
      </c>
      <c r="K447" s="56"/>
      <c r="L447" s="98" t="s">
        <v>3314</v>
      </c>
      <c r="M447" s="56" t="s">
        <v>3315</v>
      </c>
      <c r="N447" s="56">
        <v>40</v>
      </c>
      <c r="O447" s="56"/>
      <c r="P447" s="56">
        <v>856</v>
      </c>
      <c r="Q447" s="56">
        <v>249.99</v>
      </c>
      <c r="R447" s="56"/>
      <c r="S447" s="56"/>
      <c r="T447" s="56">
        <v>130</v>
      </c>
      <c r="U447" s="56"/>
      <c r="V447" s="56"/>
      <c r="W447" s="56"/>
      <c r="X447" s="57">
        <f t="shared" si="22"/>
        <v>1235.99</v>
      </c>
      <c r="Y447" s="27">
        <v>4000</v>
      </c>
      <c r="Z447" s="57">
        <f t="shared" si="20"/>
        <v>5235.99</v>
      </c>
      <c r="AA447" s="56"/>
      <c r="AB447" s="105"/>
      <c r="AC447" s="101"/>
      <c r="AD447" s="56"/>
      <c r="AE447" s="56"/>
      <c r="AF447" s="56"/>
      <c r="AG447" s="56"/>
      <c r="AH447" s="56"/>
      <c r="AI447" s="56">
        <v>350</v>
      </c>
      <c r="AJ447" s="56"/>
      <c r="AK447" s="56"/>
      <c r="AL447" s="56">
        <v>100</v>
      </c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45995</v>
      </c>
      <c r="B448" s="49" t="s">
        <v>1900</v>
      </c>
      <c r="C448" s="150" t="s">
        <v>259</v>
      </c>
      <c r="D448" s="27" t="s">
        <v>41</v>
      </c>
      <c r="E448" s="50" t="s">
        <v>219</v>
      </c>
      <c r="F448" s="51" t="str">
        <f>IFERROR(VLOOKUP(E448,#REF!,2,0),"-")</f>
        <v>-</v>
      </c>
      <c r="G448" s="50" t="s">
        <v>35</v>
      </c>
      <c r="H448" s="56" t="s">
        <v>98</v>
      </c>
      <c r="I448" s="56" t="s">
        <v>2592</v>
      </c>
      <c r="J448" s="56" t="s">
        <v>3003</v>
      </c>
      <c r="K448" s="56" t="s">
        <v>3300</v>
      </c>
      <c r="L448" s="56" t="s">
        <v>3301</v>
      </c>
      <c r="M448" s="56" t="s">
        <v>3316</v>
      </c>
      <c r="N448" s="56">
        <v>40</v>
      </c>
      <c r="O448" s="56"/>
      <c r="P448" s="56"/>
      <c r="Q448" s="56"/>
      <c r="R448" s="56"/>
      <c r="S448" s="56"/>
      <c r="T448" s="56"/>
      <c r="U448" s="56"/>
      <c r="V448" s="56"/>
      <c r="W448" s="56"/>
      <c r="X448" s="57">
        <f t="shared" si="22"/>
        <v>0</v>
      </c>
      <c r="Y448" s="27">
        <v>4700</v>
      </c>
      <c r="Z448" s="57">
        <f t="shared" si="20"/>
        <v>4700</v>
      </c>
      <c r="AA448" s="56"/>
      <c r="AB448" s="14" t="s">
        <v>3303</v>
      </c>
      <c r="AC448" s="101">
        <v>45997</v>
      </c>
      <c r="AD448" s="56"/>
      <c r="AE448" s="56"/>
      <c r="AF448" s="56"/>
      <c r="AG448" s="56"/>
      <c r="AH448" s="56"/>
      <c r="AI448" s="56">
        <v>350</v>
      </c>
      <c r="AJ448" s="56"/>
      <c r="AK448" s="56"/>
      <c r="AL448" s="56">
        <v>100</v>
      </c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45995</v>
      </c>
      <c r="B449" s="49" t="s">
        <v>1900</v>
      </c>
      <c r="C449" s="27" t="s">
        <v>282</v>
      </c>
      <c r="D449" s="27" t="s">
        <v>41</v>
      </c>
      <c r="E449" s="50" t="s">
        <v>1926</v>
      </c>
      <c r="F449" s="51" t="str">
        <f>IFERROR(VLOOKUP(E449,#REF!,2,0),"-")</f>
        <v>-</v>
      </c>
      <c r="G449" s="50" t="s">
        <v>35</v>
      </c>
      <c r="H449" s="56" t="s">
        <v>98</v>
      </c>
      <c r="I449" s="56" t="s">
        <v>2592</v>
      </c>
      <c r="J449" s="56" t="s">
        <v>172</v>
      </c>
      <c r="K449" s="56" t="s">
        <v>3300</v>
      </c>
      <c r="L449" s="56" t="s">
        <v>3301</v>
      </c>
      <c r="M449" s="56" t="s">
        <v>3317</v>
      </c>
      <c r="N449" s="56">
        <v>40</v>
      </c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22"/>
        <v>0</v>
      </c>
      <c r="Y449" s="27">
        <v>4700</v>
      </c>
      <c r="Z449" s="57">
        <f t="shared" si="20"/>
        <v>4700</v>
      </c>
      <c r="AA449" s="56"/>
      <c r="AB449" s="14" t="s">
        <v>3303</v>
      </c>
      <c r="AC449" s="101">
        <v>45997</v>
      </c>
      <c r="AD449" s="56"/>
      <c r="AE449" s="56"/>
      <c r="AF449" s="56"/>
      <c r="AG449" s="56"/>
      <c r="AH449" s="56"/>
      <c r="AI449" s="56">
        <v>350</v>
      </c>
      <c r="AJ449" s="56"/>
      <c r="AK449" s="56"/>
      <c r="AL449" s="56">
        <v>100</v>
      </c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80">
        <v>45995</v>
      </c>
      <c r="B450" s="81" t="s">
        <v>1900</v>
      </c>
      <c r="C450" s="82" t="s">
        <v>1915</v>
      </c>
      <c r="D450" s="82" t="s">
        <v>41</v>
      </c>
      <c r="E450" s="83" t="s">
        <v>1916</v>
      </c>
      <c r="F450" s="84" t="str">
        <f>IFERROR(VLOOKUP(E450,#REF!,2,0),"-")</f>
        <v>-</v>
      </c>
      <c r="G450" s="83" t="s">
        <v>35</v>
      </c>
      <c r="H450" s="85" t="s">
        <v>98</v>
      </c>
      <c r="I450" s="85" t="s">
        <v>2592</v>
      </c>
      <c r="J450" s="56" t="s">
        <v>172</v>
      </c>
      <c r="K450" s="85" t="s">
        <v>3300</v>
      </c>
      <c r="L450" s="85" t="s">
        <v>3301</v>
      </c>
      <c r="M450" s="85" t="s">
        <v>3318</v>
      </c>
      <c r="N450" s="85">
        <v>40</v>
      </c>
      <c r="O450" s="85"/>
      <c r="P450" s="56"/>
      <c r="Q450" s="56"/>
      <c r="R450" s="56"/>
      <c r="S450" s="56"/>
      <c r="T450" s="56">
        <v>100</v>
      </c>
      <c r="U450" s="56"/>
      <c r="V450" s="56"/>
      <c r="W450" s="56"/>
      <c r="X450" s="57">
        <f t="shared" si="22"/>
        <v>100</v>
      </c>
      <c r="Y450" s="27">
        <v>4700</v>
      </c>
      <c r="Z450" s="57">
        <f t="shared" si="20"/>
        <v>4800</v>
      </c>
      <c r="AA450" s="56"/>
      <c r="AB450" s="14" t="s">
        <v>3303</v>
      </c>
      <c r="AC450" s="101">
        <v>45997</v>
      </c>
      <c r="AD450" s="56"/>
      <c r="AE450" s="56"/>
      <c r="AF450" s="56"/>
      <c r="AG450" s="56"/>
      <c r="AH450" s="56"/>
      <c r="AI450" s="56"/>
      <c r="AJ450" s="56">
        <v>150</v>
      </c>
      <c r="AK450" s="56"/>
      <c r="AL450" s="56"/>
      <c r="AM450" s="85"/>
      <c r="AN450" s="85"/>
      <c r="AO450" s="85" t="s">
        <v>3319</v>
      </c>
      <c r="AP450" s="87"/>
      <c r="AQ450" s="88"/>
      <c r="AR450" s="87"/>
      <c r="AS450" s="87"/>
    </row>
    <row r="451" spans="1:45" ht="18.75" customHeight="1">
      <c r="A451" s="15">
        <v>45996</v>
      </c>
      <c r="B451" s="49" t="s">
        <v>245</v>
      </c>
      <c r="C451" s="27" t="s">
        <v>22</v>
      </c>
      <c r="D451" s="27" t="s">
        <v>23</v>
      </c>
      <c r="E451" s="50" t="s">
        <v>207</v>
      </c>
      <c r="F451" s="51" t="str">
        <f>IFERROR(VLOOKUP(E451,#REF!,2,0),"-")</f>
        <v>-</v>
      </c>
      <c r="G451" s="50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22"/>
        <v>0</v>
      </c>
      <c r="Y451" s="27"/>
      <c r="Z451" s="57">
        <f t="shared" si="20"/>
        <v>0</v>
      </c>
      <c r="AA451" s="56"/>
      <c r="AB451" s="105"/>
      <c r="AC451" s="101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45996</v>
      </c>
      <c r="B452" s="49" t="s">
        <v>245</v>
      </c>
      <c r="C452" s="27" t="s">
        <v>28</v>
      </c>
      <c r="D452" s="27" t="s">
        <v>23</v>
      </c>
      <c r="E452" s="50" t="s">
        <v>261</v>
      </c>
      <c r="F452" s="51" t="str">
        <f>IFERROR(VLOOKUP(E452,#REF!,2,0),"-")</f>
        <v>-</v>
      </c>
      <c r="G452" s="50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7">
        <f t="shared" si="22"/>
        <v>0</v>
      </c>
      <c r="Y452" s="27"/>
      <c r="Z452" s="57">
        <f t="shared" si="20"/>
        <v>0</v>
      </c>
      <c r="AA452" s="56"/>
      <c r="AB452" s="105"/>
      <c r="AC452" s="101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45996</v>
      </c>
      <c r="B453" s="49" t="s">
        <v>30</v>
      </c>
      <c r="C453" s="27" t="s">
        <v>31</v>
      </c>
      <c r="D453" s="27" t="s">
        <v>23</v>
      </c>
      <c r="E453" s="50" t="s">
        <v>32</v>
      </c>
      <c r="F453" s="51" t="str">
        <f>IFERROR(VLOOKUP(E453,#REF!,2,0),"-")</f>
        <v>-</v>
      </c>
      <c r="G453" s="50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7">
        <f t="shared" si="22"/>
        <v>0</v>
      </c>
      <c r="Y453" s="27"/>
      <c r="Z453" s="57">
        <f t="shared" si="20"/>
        <v>0</v>
      </c>
      <c r="AA453" s="56"/>
      <c r="AB453" s="105"/>
      <c r="AC453" s="101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45996</v>
      </c>
      <c r="B454" s="49" t="s">
        <v>30</v>
      </c>
      <c r="C454" s="27" t="s">
        <v>33</v>
      </c>
      <c r="D454" s="27" t="s">
        <v>23</v>
      </c>
      <c r="E454" s="50" t="s">
        <v>32</v>
      </c>
      <c r="F454" s="51" t="str">
        <f>IFERROR(VLOOKUP(E454,#REF!,2,0),"-")</f>
        <v>-</v>
      </c>
      <c r="G454" s="50"/>
      <c r="H454" s="56"/>
      <c r="I454" s="97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7">
        <f t="shared" si="22"/>
        <v>0</v>
      </c>
      <c r="Y454" s="27"/>
      <c r="Z454" s="57">
        <f t="shared" si="20"/>
        <v>0</v>
      </c>
      <c r="AA454" s="56"/>
      <c r="AB454" s="105"/>
      <c r="AC454" s="171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45996</v>
      </c>
      <c r="B455" s="49" t="s">
        <v>245</v>
      </c>
      <c r="C455" s="27" t="s">
        <v>34</v>
      </c>
      <c r="D455" s="27" t="s">
        <v>23</v>
      </c>
      <c r="E455" s="50" t="s">
        <v>75</v>
      </c>
      <c r="F455" s="51" t="str">
        <f>IFERROR(VLOOKUP(E455,#REF!,2,0),"-")</f>
        <v>-</v>
      </c>
      <c r="G455" s="50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22"/>
        <v>0</v>
      </c>
      <c r="Y455" s="27"/>
      <c r="Z455" s="57">
        <f t="shared" si="20"/>
        <v>0</v>
      </c>
      <c r="AA455" s="56"/>
      <c r="AB455" s="105"/>
      <c r="AC455" s="105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9"/>
      <c r="AQ455" s="60"/>
      <c r="AR455" s="59"/>
      <c r="AS455" s="59"/>
    </row>
    <row r="456" spans="1:45" ht="18.75" customHeight="1">
      <c r="A456" s="15">
        <v>45996</v>
      </c>
      <c r="B456" s="49" t="s">
        <v>245</v>
      </c>
      <c r="C456" s="27" t="s">
        <v>36</v>
      </c>
      <c r="D456" s="27" t="s">
        <v>23</v>
      </c>
      <c r="E456" s="50" t="s">
        <v>37</v>
      </c>
      <c r="F456" s="51" t="str">
        <f>IFERROR(VLOOKUP(E456,#REF!,2,0),"-")</f>
        <v>-</v>
      </c>
      <c r="G456" s="50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7">
        <f t="shared" si="22"/>
        <v>0</v>
      </c>
      <c r="Y456" s="27"/>
      <c r="Z456" s="57">
        <f t="shared" si="20"/>
        <v>0</v>
      </c>
      <c r="AA456" s="56"/>
      <c r="AB456" s="105"/>
      <c r="AC456" s="101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45996</v>
      </c>
      <c r="B457" s="49" t="s">
        <v>245</v>
      </c>
      <c r="C457" s="27" t="s">
        <v>39</v>
      </c>
      <c r="D457" s="27" t="s">
        <v>23</v>
      </c>
      <c r="E457" s="50" t="s">
        <v>151</v>
      </c>
      <c r="F457" s="51" t="str">
        <f>IFERROR(VLOOKUP(E457,#REF!,2,0),"-")</f>
        <v>-</v>
      </c>
      <c r="G457" s="50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7">
        <f t="shared" si="22"/>
        <v>0</v>
      </c>
      <c r="Y457" s="27"/>
      <c r="Z457" s="57">
        <f t="shared" si="20"/>
        <v>0</v>
      </c>
      <c r="AA457" s="56"/>
      <c r="AB457" s="105"/>
      <c r="AC457" s="101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45996</v>
      </c>
      <c r="B458" s="49" t="s">
        <v>245</v>
      </c>
      <c r="C458" s="27" t="s">
        <v>52</v>
      </c>
      <c r="D458" s="27" t="s">
        <v>41</v>
      </c>
      <c r="E458" s="50" t="s">
        <v>1876</v>
      </c>
      <c r="F458" s="51" t="str">
        <f>IFERROR(VLOOKUP(E458,#REF!,2,0),"-")</f>
        <v>-</v>
      </c>
      <c r="G458" s="50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7">
        <f t="shared" si="22"/>
        <v>0</v>
      </c>
      <c r="Y458" s="27"/>
      <c r="Z458" s="57">
        <f t="shared" si="20"/>
        <v>0</v>
      </c>
      <c r="AA458" s="56"/>
      <c r="AB458" s="105"/>
      <c r="AC458" s="101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15">
        <v>45996</v>
      </c>
      <c r="B459" s="49" t="s">
        <v>1900</v>
      </c>
      <c r="C459" s="27" t="s">
        <v>44</v>
      </c>
      <c r="D459" s="27" t="s">
        <v>41</v>
      </c>
      <c r="E459" s="50" t="s">
        <v>222</v>
      </c>
      <c r="F459" s="51" t="str">
        <f>IFERROR(VLOOKUP(E459,#REF!,2,0),"-")</f>
        <v>-</v>
      </c>
      <c r="G459" s="50" t="s">
        <v>35</v>
      </c>
      <c r="H459" s="56" t="s">
        <v>98</v>
      </c>
      <c r="I459" s="56" t="s">
        <v>2592</v>
      </c>
      <c r="J459" s="56" t="s">
        <v>116</v>
      </c>
      <c r="K459" s="56" t="s">
        <v>3320</v>
      </c>
      <c r="L459" s="56">
        <v>260220982</v>
      </c>
      <c r="M459" s="56" t="s">
        <v>3321</v>
      </c>
      <c r="N459" s="56">
        <v>40</v>
      </c>
      <c r="O459" s="56"/>
      <c r="P459" s="56"/>
      <c r="Q459" s="56"/>
      <c r="R459" s="56"/>
      <c r="S459" s="56"/>
      <c r="T459" s="56">
        <v>100</v>
      </c>
      <c r="U459" s="56"/>
      <c r="V459" s="56"/>
      <c r="W459" s="56"/>
      <c r="X459" s="57">
        <f t="shared" si="22"/>
        <v>100</v>
      </c>
      <c r="Y459" s="27">
        <v>4700</v>
      </c>
      <c r="Z459" s="57">
        <f t="shared" si="20"/>
        <v>4800</v>
      </c>
      <c r="AA459" s="56"/>
      <c r="AB459" s="14" t="s">
        <v>3322</v>
      </c>
      <c r="AC459" s="101">
        <v>45997</v>
      </c>
      <c r="AD459" s="56"/>
      <c r="AE459" s="56"/>
      <c r="AF459" s="56"/>
      <c r="AG459" s="56"/>
      <c r="AH459" s="56"/>
      <c r="AI459" s="56">
        <v>350</v>
      </c>
      <c r="AJ459" s="56"/>
      <c r="AK459" s="56"/>
      <c r="AL459" s="56">
        <v>100</v>
      </c>
      <c r="AM459" s="56"/>
      <c r="AN459" s="56"/>
      <c r="AO459" s="56"/>
      <c r="AP459" s="59"/>
      <c r="AQ459" s="60"/>
      <c r="AR459" s="59"/>
      <c r="AS459" s="59"/>
    </row>
    <row r="460" spans="1:45" ht="18.75" customHeight="1">
      <c r="A460" s="15">
        <v>45996</v>
      </c>
      <c r="B460" s="49" t="s">
        <v>1900</v>
      </c>
      <c r="C460" s="27" t="s">
        <v>46</v>
      </c>
      <c r="D460" s="27" t="s">
        <v>41</v>
      </c>
      <c r="E460" s="50" t="s">
        <v>275</v>
      </c>
      <c r="F460" s="51" t="str">
        <f>IFERROR(VLOOKUP(E460,#REF!,2,0),"-")</f>
        <v>-</v>
      </c>
      <c r="G460" s="50" t="s">
        <v>35</v>
      </c>
      <c r="H460" s="56" t="s">
        <v>98</v>
      </c>
      <c r="I460" s="56" t="s">
        <v>2592</v>
      </c>
      <c r="J460" s="56" t="s">
        <v>116</v>
      </c>
      <c r="K460" s="56" t="s">
        <v>3320</v>
      </c>
      <c r="L460" s="56">
        <v>260220982</v>
      </c>
      <c r="M460" s="56" t="s">
        <v>3323</v>
      </c>
      <c r="N460" s="56">
        <v>40</v>
      </c>
      <c r="O460" s="56"/>
      <c r="P460" s="56"/>
      <c r="Q460" s="56"/>
      <c r="R460" s="56"/>
      <c r="S460" s="56"/>
      <c r="T460" s="56">
        <v>100</v>
      </c>
      <c r="U460" s="56"/>
      <c r="V460" s="56"/>
      <c r="W460" s="56"/>
      <c r="X460" s="57">
        <f t="shared" si="22"/>
        <v>100</v>
      </c>
      <c r="Y460" s="27">
        <v>4700</v>
      </c>
      <c r="Z460" s="57">
        <f t="shared" si="20"/>
        <v>4800</v>
      </c>
      <c r="AA460" s="56"/>
      <c r="AB460" s="14" t="s">
        <v>3322</v>
      </c>
      <c r="AC460" s="101">
        <v>45997</v>
      </c>
      <c r="AD460" s="56"/>
      <c r="AE460" s="56"/>
      <c r="AF460" s="56"/>
      <c r="AG460" s="56"/>
      <c r="AH460" s="56"/>
      <c r="AI460" s="56">
        <v>350</v>
      </c>
      <c r="AJ460" s="56"/>
      <c r="AK460" s="56"/>
      <c r="AL460" s="56">
        <v>100</v>
      </c>
      <c r="AM460" s="56"/>
      <c r="AN460" s="56"/>
      <c r="AO460" s="56"/>
      <c r="AP460" s="59"/>
      <c r="AQ460" s="60"/>
      <c r="AR460" s="59"/>
      <c r="AS460" s="59"/>
    </row>
    <row r="461" spans="1:45" ht="18.75" customHeight="1">
      <c r="A461" s="15">
        <v>45996</v>
      </c>
      <c r="B461" s="49" t="s">
        <v>245</v>
      </c>
      <c r="C461" s="27" t="s">
        <v>47</v>
      </c>
      <c r="D461" s="27" t="s">
        <v>41</v>
      </c>
      <c r="E461" s="50" t="s">
        <v>286</v>
      </c>
      <c r="F461" s="51" t="str">
        <f>IFERROR(VLOOKUP(E461,#REF!,2,0),"-")</f>
        <v>-</v>
      </c>
      <c r="G461" s="50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22"/>
        <v>0</v>
      </c>
      <c r="Y461" s="27"/>
      <c r="Z461" s="57">
        <f t="shared" si="20"/>
        <v>0</v>
      </c>
      <c r="AA461" s="56"/>
      <c r="AB461" s="105"/>
      <c r="AC461" s="105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45996</v>
      </c>
      <c r="B462" s="49" t="s">
        <v>68</v>
      </c>
      <c r="C462" s="27" t="s">
        <v>50</v>
      </c>
      <c r="D462" s="27" t="s">
        <v>41</v>
      </c>
      <c r="E462" s="50" t="s">
        <v>272</v>
      </c>
      <c r="F462" s="51" t="str">
        <f>IFERROR(VLOOKUP(E462,#REF!,2,0),"-")</f>
        <v>-</v>
      </c>
      <c r="G462" s="50" t="s">
        <v>24</v>
      </c>
      <c r="H462" s="56" t="s">
        <v>69</v>
      </c>
      <c r="I462" s="56" t="s">
        <v>76</v>
      </c>
      <c r="J462" s="56"/>
      <c r="K462" s="56"/>
      <c r="L462" s="56"/>
      <c r="M462" s="56" t="s">
        <v>197</v>
      </c>
      <c r="N462" s="56">
        <v>40</v>
      </c>
      <c r="O462" s="56"/>
      <c r="P462" s="56"/>
      <c r="Q462" s="56"/>
      <c r="R462" s="56"/>
      <c r="S462" s="56"/>
      <c r="T462" s="56"/>
      <c r="U462" s="56"/>
      <c r="V462" s="56"/>
      <c r="W462" s="56"/>
      <c r="X462" s="57">
        <f t="shared" si="22"/>
        <v>0</v>
      </c>
      <c r="Y462" s="27"/>
      <c r="Z462" s="57">
        <f t="shared" si="20"/>
        <v>0</v>
      </c>
      <c r="AA462" s="56"/>
      <c r="AB462" s="105"/>
      <c r="AC462" s="101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45996</v>
      </c>
      <c r="B463" s="49" t="s">
        <v>68</v>
      </c>
      <c r="C463" s="27" t="s">
        <v>54</v>
      </c>
      <c r="D463" s="27" t="s">
        <v>41</v>
      </c>
      <c r="E463" s="50" t="s">
        <v>227</v>
      </c>
      <c r="F463" s="51" t="str">
        <f>IFERROR(VLOOKUP(E463,#REF!,2,0),"-")</f>
        <v>-</v>
      </c>
      <c r="G463" s="50" t="s">
        <v>24</v>
      </c>
      <c r="H463" s="56" t="s">
        <v>69</v>
      </c>
      <c r="I463" s="56" t="s">
        <v>76</v>
      </c>
      <c r="J463" s="56"/>
      <c r="K463" s="56"/>
      <c r="L463" s="56"/>
      <c r="M463" s="56" t="s">
        <v>59</v>
      </c>
      <c r="N463" s="56">
        <v>40</v>
      </c>
      <c r="O463" s="56"/>
      <c r="P463" s="56"/>
      <c r="Q463" s="56"/>
      <c r="R463" s="56"/>
      <c r="S463" s="56"/>
      <c r="T463" s="56"/>
      <c r="U463" s="56"/>
      <c r="V463" s="56"/>
      <c r="W463" s="56"/>
      <c r="X463" s="57">
        <f t="shared" si="22"/>
        <v>0</v>
      </c>
      <c r="Y463" s="27"/>
      <c r="Z463" s="57">
        <f t="shared" si="20"/>
        <v>0</v>
      </c>
      <c r="AA463" s="56"/>
      <c r="AB463" s="105"/>
      <c r="AC463" s="101"/>
      <c r="AD463" s="56"/>
      <c r="AE463" s="56"/>
      <c r="AF463" s="56"/>
      <c r="AG463" s="56"/>
      <c r="AH463" s="56"/>
      <c r="AI463" s="56">
        <v>700</v>
      </c>
      <c r="AJ463" s="56"/>
      <c r="AK463" s="56"/>
      <c r="AL463" s="56">
        <v>100</v>
      </c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45996</v>
      </c>
      <c r="B464" s="49" t="s">
        <v>68</v>
      </c>
      <c r="C464" s="27" t="s">
        <v>56</v>
      </c>
      <c r="D464" s="27" t="s">
        <v>41</v>
      </c>
      <c r="E464" s="50" t="s">
        <v>253</v>
      </c>
      <c r="F464" s="51" t="str">
        <f>IFERROR(VLOOKUP(E464,#REF!,2,0),"-")</f>
        <v>-</v>
      </c>
      <c r="G464" s="50" t="s">
        <v>24</v>
      </c>
      <c r="H464" s="56" t="s">
        <v>69</v>
      </c>
      <c r="I464" s="56" t="s">
        <v>76</v>
      </c>
      <c r="J464" s="56"/>
      <c r="K464" s="56"/>
      <c r="L464" s="56"/>
      <c r="M464" s="56" t="s">
        <v>57</v>
      </c>
      <c r="N464" s="56">
        <v>40</v>
      </c>
      <c r="O464" s="56"/>
      <c r="P464" s="56"/>
      <c r="Q464" s="56"/>
      <c r="R464" s="56"/>
      <c r="S464" s="56"/>
      <c r="T464" s="56"/>
      <c r="U464" s="56"/>
      <c r="V464" s="56"/>
      <c r="W464" s="56"/>
      <c r="X464" s="57">
        <f t="shared" si="22"/>
        <v>0</v>
      </c>
      <c r="Y464" s="27"/>
      <c r="Z464" s="57">
        <f t="shared" si="20"/>
        <v>0</v>
      </c>
      <c r="AA464" s="56"/>
      <c r="AB464" s="105"/>
      <c r="AC464" s="101"/>
      <c r="AD464" s="56"/>
      <c r="AE464" s="56"/>
      <c r="AF464" s="56"/>
      <c r="AG464" s="56"/>
      <c r="AH464" s="56"/>
      <c r="AI464" s="56">
        <v>700</v>
      </c>
      <c r="AJ464" s="56"/>
      <c r="AK464" s="56"/>
      <c r="AL464" s="56">
        <v>100</v>
      </c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15">
        <v>45996</v>
      </c>
      <c r="B465" s="49" t="s">
        <v>245</v>
      </c>
      <c r="C465" s="27" t="s">
        <v>78</v>
      </c>
      <c r="D465" s="27" t="s">
        <v>41</v>
      </c>
      <c r="E465" s="50" t="s">
        <v>55</v>
      </c>
      <c r="F465" s="51" t="str">
        <f>IFERROR(VLOOKUP(E465,#REF!,2,0),"-")</f>
        <v>-</v>
      </c>
      <c r="G465" s="50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22"/>
        <v>0</v>
      </c>
      <c r="Y465" s="27"/>
      <c r="Z465" s="57">
        <f t="shared" si="20"/>
        <v>0</v>
      </c>
      <c r="AA465" s="56"/>
      <c r="AB465" s="105"/>
      <c r="AC465" s="105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9"/>
      <c r="AQ465" s="60"/>
      <c r="AR465" s="59"/>
      <c r="AS465" s="59"/>
    </row>
    <row r="466" spans="1:45" ht="18.75" customHeight="1">
      <c r="A466" s="15">
        <v>45996</v>
      </c>
      <c r="B466" s="49" t="s">
        <v>245</v>
      </c>
      <c r="C466" s="27" t="s">
        <v>79</v>
      </c>
      <c r="D466" s="27" t="s">
        <v>41</v>
      </c>
      <c r="E466" s="50" t="s">
        <v>53</v>
      </c>
      <c r="F466" s="51" t="str">
        <f>IFERROR(VLOOKUP(E466,#REF!,2,0),"-")</f>
        <v>-</v>
      </c>
      <c r="G466" s="50"/>
      <c r="H466" s="56"/>
      <c r="I466" s="133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7">
        <f t="shared" si="22"/>
        <v>0</v>
      </c>
      <c r="Y466" s="27"/>
      <c r="Z466" s="57">
        <f t="shared" si="20"/>
        <v>0</v>
      </c>
      <c r="AA466" s="56"/>
      <c r="AB466" s="9"/>
      <c r="AC466" s="108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9"/>
      <c r="AQ466" s="60"/>
      <c r="AR466" s="59"/>
      <c r="AS466" s="59"/>
    </row>
    <row r="467" spans="1:45" ht="18.75" customHeight="1">
      <c r="A467" s="15">
        <v>45996</v>
      </c>
      <c r="B467" s="49" t="s">
        <v>68</v>
      </c>
      <c r="C467" s="27" t="s">
        <v>80</v>
      </c>
      <c r="D467" s="27" t="s">
        <v>41</v>
      </c>
      <c r="E467" s="50" t="s">
        <v>258</v>
      </c>
      <c r="F467" s="51" t="str">
        <f>IFERROR(VLOOKUP(E467,#REF!,2,0),"-")</f>
        <v>-</v>
      </c>
      <c r="G467" s="50" t="s">
        <v>24</v>
      </c>
      <c r="H467" s="56" t="s">
        <v>69</v>
      </c>
      <c r="I467" s="56" t="s">
        <v>76</v>
      </c>
      <c r="J467" s="56"/>
      <c r="K467" s="56"/>
      <c r="L467" s="56"/>
      <c r="M467" s="56" t="s">
        <v>51</v>
      </c>
      <c r="N467" s="56">
        <v>40</v>
      </c>
      <c r="O467" s="56"/>
      <c r="P467" s="56"/>
      <c r="Q467" s="56"/>
      <c r="R467" s="56"/>
      <c r="S467" s="56"/>
      <c r="T467" s="56"/>
      <c r="U467" s="56"/>
      <c r="V467" s="56"/>
      <c r="W467" s="56"/>
      <c r="X467" s="57">
        <f t="shared" si="22"/>
        <v>0</v>
      </c>
      <c r="Y467" s="27"/>
      <c r="Z467" s="57">
        <f t="shared" si="20"/>
        <v>0</v>
      </c>
      <c r="AA467" s="56"/>
      <c r="AB467" s="105"/>
      <c r="AC467" s="101"/>
      <c r="AD467" s="56"/>
      <c r="AE467" s="56"/>
      <c r="AF467" s="56"/>
      <c r="AG467" s="56"/>
      <c r="AH467" s="56"/>
      <c r="AI467" s="56">
        <v>700</v>
      </c>
      <c r="AJ467" s="56"/>
      <c r="AK467" s="56"/>
      <c r="AL467" s="56">
        <v>100</v>
      </c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45996</v>
      </c>
      <c r="B468" s="49" t="s">
        <v>1900</v>
      </c>
      <c r="C468" s="27" t="s">
        <v>81</v>
      </c>
      <c r="D468" s="27" t="s">
        <v>41</v>
      </c>
      <c r="E468" s="50" t="s">
        <v>74</v>
      </c>
      <c r="F468" s="51" t="str">
        <f>IFERROR(VLOOKUP(E468,#REF!,2,0),"-")</f>
        <v>-</v>
      </c>
      <c r="G468" s="50" t="s">
        <v>35</v>
      </c>
      <c r="H468" s="56" t="s">
        <v>98</v>
      </c>
      <c r="I468" s="56" t="s">
        <v>2592</v>
      </c>
      <c r="J468" s="56" t="s">
        <v>116</v>
      </c>
      <c r="K468" s="56" t="s">
        <v>3320</v>
      </c>
      <c r="L468" s="56">
        <v>260220982</v>
      </c>
      <c r="M468" s="56" t="s">
        <v>3324</v>
      </c>
      <c r="N468" s="56">
        <v>40</v>
      </c>
      <c r="O468" s="56"/>
      <c r="P468" s="56"/>
      <c r="Q468" s="56"/>
      <c r="R468" s="56"/>
      <c r="S468" s="56"/>
      <c r="T468" s="56">
        <v>100</v>
      </c>
      <c r="U468" s="56"/>
      <c r="V468" s="56"/>
      <c r="W468" s="56"/>
      <c r="X468" s="57">
        <f t="shared" si="22"/>
        <v>100</v>
      </c>
      <c r="Y468" s="27">
        <v>4700</v>
      </c>
      <c r="Z468" s="57">
        <f t="shared" si="20"/>
        <v>4800</v>
      </c>
      <c r="AA468" s="56"/>
      <c r="AB468" s="14" t="s">
        <v>3322</v>
      </c>
      <c r="AC468" s="101">
        <v>45997</v>
      </c>
      <c r="AD468" s="56"/>
      <c r="AE468" s="56"/>
      <c r="AF468" s="56"/>
      <c r="AG468" s="56"/>
      <c r="AH468" s="56"/>
      <c r="AI468" s="56">
        <v>350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15">
        <v>45996</v>
      </c>
      <c r="B469" s="49" t="s">
        <v>245</v>
      </c>
      <c r="C469" s="27" t="s">
        <v>256</v>
      </c>
      <c r="D469" s="27" t="s">
        <v>41</v>
      </c>
      <c r="E469" s="50" t="s">
        <v>266</v>
      </c>
      <c r="F469" s="51" t="str">
        <f>IFERROR(VLOOKUP(E469,#REF!,2,0),"-")</f>
        <v>-</v>
      </c>
      <c r="G469" s="50"/>
      <c r="H469" s="56"/>
      <c r="I469" s="133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22"/>
        <v>0</v>
      </c>
      <c r="Y469" s="27"/>
      <c r="Z469" s="57">
        <f t="shared" si="20"/>
        <v>0</v>
      </c>
      <c r="AA469" s="56"/>
      <c r="AB469" s="9"/>
      <c r="AC469" s="108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9"/>
      <c r="AQ469" s="60"/>
      <c r="AR469" s="59"/>
      <c r="AS469" s="59"/>
    </row>
    <row r="470" spans="1:45" ht="18.75" customHeight="1">
      <c r="A470" s="15">
        <v>45996</v>
      </c>
      <c r="B470" s="49" t="s">
        <v>1900</v>
      </c>
      <c r="C470" s="150" t="s">
        <v>259</v>
      </c>
      <c r="D470" s="27" t="s">
        <v>41</v>
      </c>
      <c r="E470" s="50" t="s">
        <v>219</v>
      </c>
      <c r="F470" s="51" t="str">
        <f>IFERROR(VLOOKUP(E470,#REF!,2,0),"-")</f>
        <v>-</v>
      </c>
      <c r="G470" s="50" t="s">
        <v>35</v>
      </c>
      <c r="H470" s="56" t="s">
        <v>98</v>
      </c>
      <c r="I470" s="56" t="s">
        <v>2592</v>
      </c>
      <c r="J470" s="56" t="s">
        <v>116</v>
      </c>
      <c r="K470" s="56" t="s">
        <v>3320</v>
      </c>
      <c r="L470" s="56">
        <v>260220982</v>
      </c>
      <c r="M470" s="56" t="s">
        <v>3325</v>
      </c>
      <c r="N470" s="56">
        <v>40</v>
      </c>
      <c r="O470" s="56"/>
      <c r="P470" s="56"/>
      <c r="Q470" s="56"/>
      <c r="R470" s="56"/>
      <c r="S470" s="56"/>
      <c r="T470" s="56">
        <v>100</v>
      </c>
      <c r="U470" s="56"/>
      <c r="V470" s="56"/>
      <c r="W470" s="56"/>
      <c r="X470" s="57">
        <f t="shared" si="22"/>
        <v>100</v>
      </c>
      <c r="Y470" s="27">
        <v>4700</v>
      </c>
      <c r="Z470" s="57">
        <f t="shared" si="20"/>
        <v>4800</v>
      </c>
      <c r="AA470" s="56"/>
      <c r="AB470" s="14" t="s">
        <v>3322</v>
      </c>
      <c r="AC470" s="101">
        <v>45997</v>
      </c>
      <c r="AD470" s="56"/>
      <c r="AE470" s="56"/>
      <c r="AF470" s="56"/>
      <c r="AG470" s="56"/>
      <c r="AH470" s="56"/>
      <c r="AI470" s="56">
        <v>350</v>
      </c>
      <c r="AJ470" s="56"/>
      <c r="AK470" s="56"/>
      <c r="AL470" s="56">
        <v>100</v>
      </c>
      <c r="AM470" s="56"/>
      <c r="AN470" s="56"/>
      <c r="AO470" s="56"/>
      <c r="AP470" s="59"/>
      <c r="AQ470" s="60"/>
      <c r="AR470" s="59"/>
      <c r="AS470" s="59"/>
    </row>
    <row r="471" spans="1:45" ht="18.75" customHeight="1">
      <c r="A471" s="15">
        <v>45996</v>
      </c>
      <c r="B471" s="49" t="s">
        <v>1900</v>
      </c>
      <c r="C471" s="27" t="s">
        <v>282</v>
      </c>
      <c r="D471" s="27" t="s">
        <v>41</v>
      </c>
      <c r="E471" s="50" t="s">
        <v>1926</v>
      </c>
      <c r="F471" s="51" t="str">
        <f>IFERROR(VLOOKUP(E471,#REF!,2,0),"-")</f>
        <v>-</v>
      </c>
      <c r="G471" s="50" t="s">
        <v>35</v>
      </c>
      <c r="H471" s="56" t="s">
        <v>98</v>
      </c>
      <c r="I471" s="56" t="s">
        <v>2592</v>
      </c>
      <c r="J471" s="56" t="s">
        <v>116</v>
      </c>
      <c r="K471" s="56" t="s">
        <v>3320</v>
      </c>
      <c r="L471" s="56">
        <v>260220982</v>
      </c>
      <c r="M471" s="56" t="s">
        <v>3326</v>
      </c>
      <c r="N471" s="56">
        <v>40</v>
      </c>
      <c r="O471" s="56"/>
      <c r="P471" s="56"/>
      <c r="Q471" s="56"/>
      <c r="R471" s="56"/>
      <c r="S471" s="56"/>
      <c r="T471" s="56">
        <v>100</v>
      </c>
      <c r="U471" s="56"/>
      <c r="V471" s="56"/>
      <c r="W471" s="56"/>
      <c r="X471" s="57">
        <f t="shared" si="22"/>
        <v>100</v>
      </c>
      <c r="Y471" s="27">
        <v>4700</v>
      </c>
      <c r="Z471" s="57">
        <f t="shared" si="20"/>
        <v>4800</v>
      </c>
      <c r="AA471" s="56"/>
      <c r="AB471" s="14" t="s">
        <v>3322</v>
      </c>
      <c r="AC471" s="101">
        <v>45997</v>
      </c>
      <c r="AD471" s="56"/>
      <c r="AE471" s="56"/>
      <c r="AF471" s="56"/>
      <c r="AG471" s="56"/>
      <c r="AH471" s="56"/>
      <c r="AI471" s="56">
        <v>350</v>
      </c>
      <c r="AJ471" s="56"/>
      <c r="AK471" s="56"/>
      <c r="AL471" s="56">
        <v>100</v>
      </c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80">
        <v>45996</v>
      </c>
      <c r="B472" s="81" t="s">
        <v>68</v>
      </c>
      <c r="C472" s="82" t="s">
        <v>1915</v>
      </c>
      <c r="D472" s="82" t="s">
        <v>41</v>
      </c>
      <c r="E472" s="83" t="s">
        <v>1916</v>
      </c>
      <c r="F472" s="84" t="str">
        <f>IFERROR(VLOOKUP(E472,#REF!,2,0),"-")</f>
        <v>-</v>
      </c>
      <c r="G472" s="83" t="s">
        <v>24</v>
      </c>
      <c r="H472" s="85" t="s">
        <v>69</v>
      </c>
      <c r="I472" s="85" t="s">
        <v>76</v>
      </c>
      <c r="J472" s="85"/>
      <c r="K472" s="85"/>
      <c r="L472" s="85"/>
      <c r="M472" s="85" t="s">
        <v>49</v>
      </c>
      <c r="N472" s="85">
        <v>40</v>
      </c>
      <c r="O472" s="85"/>
      <c r="P472" s="85"/>
      <c r="Q472" s="85"/>
      <c r="R472" s="85"/>
      <c r="S472" s="85"/>
      <c r="T472" s="85"/>
      <c r="U472" s="85"/>
      <c r="V472" s="85"/>
      <c r="W472" s="85"/>
      <c r="X472" s="57">
        <f t="shared" si="22"/>
        <v>0</v>
      </c>
      <c r="Y472" s="27"/>
      <c r="Z472" s="57">
        <f t="shared" si="20"/>
        <v>0</v>
      </c>
      <c r="AA472" s="85"/>
      <c r="AB472" s="127"/>
      <c r="AC472" s="127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7"/>
      <c r="AQ472" s="88"/>
      <c r="AR472" s="87"/>
      <c r="AS472" s="87"/>
    </row>
    <row r="473" spans="1:45" ht="18.75" customHeight="1">
      <c r="A473" s="15">
        <v>45997</v>
      </c>
      <c r="B473" s="49" t="s">
        <v>211</v>
      </c>
      <c r="C473" s="27" t="s">
        <v>22</v>
      </c>
      <c r="D473" s="27" t="s">
        <v>23</v>
      </c>
      <c r="E473" s="50" t="s">
        <v>207</v>
      </c>
      <c r="F473" s="51" t="str">
        <f>IFERROR(VLOOKUP(E473,#REF!,2,0),"-")</f>
        <v>-</v>
      </c>
      <c r="G473" s="50" t="s">
        <v>35</v>
      </c>
      <c r="H473" s="56" t="s">
        <v>111</v>
      </c>
      <c r="I473" s="56" t="s">
        <v>2000</v>
      </c>
      <c r="J473" s="56" t="s">
        <v>172</v>
      </c>
      <c r="K473" s="56"/>
      <c r="L473" s="56"/>
      <c r="M473" s="56" t="s">
        <v>3327</v>
      </c>
      <c r="N473" s="56">
        <v>20</v>
      </c>
      <c r="O473" s="56"/>
      <c r="P473" s="56">
        <v>912</v>
      </c>
      <c r="Q473" s="56"/>
      <c r="R473" s="56"/>
      <c r="S473" s="56"/>
      <c r="T473" s="56">
        <v>100</v>
      </c>
      <c r="U473" s="56"/>
      <c r="V473" s="56"/>
      <c r="W473" s="56"/>
      <c r="X473" s="57">
        <f t="shared" si="22"/>
        <v>1012</v>
      </c>
      <c r="Y473" s="27">
        <v>2000</v>
      </c>
      <c r="Z473" s="57">
        <f t="shared" si="20"/>
        <v>3012</v>
      </c>
      <c r="AA473" s="56"/>
      <c r="AB473" s="105"/>
      <c r="AC473" s="108"/>
      <c r="AD473" s="56"/>
      <c r="AE473" s="56"/>
      <c r="AF473" s="56"/>
      <c r="AG473" s="56"/>
      <c r="AH473" s="56"/>
      <c r="AI473" s="56">
        <v>200</v>
      </c>
      <c r="AJ473" s="56"/>
      <c r="AK473" s="56"/>
      <c r="AL473" s="56">
        <v>100</v>
      </c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45997</v>
      </c>
      <c r="B474" s="49" t="s">
        <v>211</v>
      </c>
      <c r="C474" s="27" t="s">
        <v>22</v>
      </c>
      <c r="D474" s="27" t="s">
        <v>23</v>
      </c>
      <c r="E474" s="50" t="s">
        <v>207</v>
      </c>
      <c r="F474" s="51" t="str">
        <f>IFERROR(VLOOKUP(E474,#REF!,2,0),"-")</f>
        <v>-</v>
      </c>
      <c r="G474" s="50" t="s">
        <v>35</v>
      </c>
      <c r="H474" s="56" t="s">
        <v>123</v>
      </c>
      <c r="I474" s="56" t="s">
        <v>2000</v>
      </c>
      <c r="J474" s="56" t="s">
        <v>186</v>
      </c>
      <c r="K474" s="56"/>
      <c r="L474" s="56"/>
      <c r="M474" s="137" t="s">
        <v>3328</v>
      </c>
      <c r="N474" s="56">
        <v>20</v>
      </c>
      <c r="O474" s="56"/>
      <c r="P474" s="56">
        <v>891.99</v>
      </c>
      <c r="Q474" s="56"/>
      <c r="R474" s="56"/>
      <c r="S474" s="56"/>
      <c r="T474" s="56">
        <v>100</v>
      </c>
      <c r="U474" s="56"/>
      <c r="V474" s="56"/>
      <c r="W474" s="56"/>
      <c r="X474" s="57">
        <f t="shared" si="22"/>
        <v>991.99</v>
      </c>
      <c r="Y474" s="27">
        <v>2000</v>
      </c>
      <c r="Z474" s="57">
        <f t="shared" si="20"/>
        <v>2991.99</v>
      </c>
      <c r="AA474" s="56"/>
      <c r="AB474" s="105"/>
      <c r="AC474" s="101"/>
      <c r="AD474" s="56"/>
      <c r="AE474" s="56"/>
      <c r="AF474" s="56"/>
      <c r="AG474" s="56"/>
      <c r="AH474" s="56"/>
      <c r="AI474" s="56">
        <v>200</v>
      </c>
      <c r="AJ474" s="56"/>
      <c r="AK474" s="56"/>
      <c r="AL474" s="56">
        <v>100</v>
      </c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45997</v>
      </c>
      <c r="B475" s="49" t="s">
        <v>1948</v>
      </c>
      <c r="C475" s="27" t="s">
        <v>28</v>
      </c>
      <c r="D475" s="27" t="s">
        <v>23</v>
      </c>
      <c r="E475" s="50" t="s">
        <v>261</v>
      </c>
      <c r="F475" s="51" t="str">
        <f>IFERROR(VLOOKUP(E475,#REF!,2,0),"-")</f>
        <v>-</v>
      </c>
      <c r="G475" s="50" t="s">
        <v>24</v>
      </c>
      <c r="H475" s="56" t="s">
        <v>396</v>
      </c>
      <c r="I475" s="56" t="s">
        <v>3329</v>
      </c>
      <c r="J475" s="56"/>
      <c r="K475" s="56" t="s">
        <v>3330</v>
      </c>
      <c r="L475" s="56"/>
      <c r="M475" s="137" t="s">
        <v>3331</v>
      </c>
      <c r="N475" s="56">
        <v>40</v>
      </c>
      <c r="O475" s="56"/>
      <c r="P475" s="56"/>
      <c r="Q475" s="56"/>
      <c r="R475" s="56"/>
      <c r="S475" s="56"/>
      <c r="T475" s="56"/>
      <c r="U475" s="56"/>
      <c r="V475" s="56"/>
      <c r="W475" s="56"/>
      <c r="X475" s="57">
        <f t="shared" si="22"/>
        <v>0</v>
      </c>
      <c r="Y475" s="27">
        <v>6634</v>
      </c>
      <c r="Z475" s="57">
        <f t="shared" si="20"/>
        <v>6634</v>
      </c>
      <c r="AA475" s="56"/>
      <c r="AB475" s="157" t="s">
        <v>3332</v>
      </c>
      <c r="AC475" s="101">
        <v>46000</v>
      </c>
      <c r="AD475" s="56"/>
      <c r="AE475" s="56"/>
      <c r="AF475" s="56"/>
      <c r="AG475" s="56"/>
      <c r="AH475" s="56"/>
      <c r="AI475" s="56">
        <v>450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45997</v>
      </c>
      <c r="B476" s="49" t="s">
        <v>43</v>
      </c>
      <c r="C476" s="27" t="s">
        <v>31</v>
      </c>
      <c r="D476" s="27" t="s">
        <v>23</v>
      </c>
      <c r="E476" s="50" t="s">
        <v>32</v>
      </c>
      <c r="F476" s="51" t="str">
        <f>IFERROR(VLOOKUP(E476,#REF!,2,0),"-")</f>
        <v>-</v>
      </c>
      <c r="G476" s="50"/>
      <c r="H476" s="56"/>
      <c r="I476" s="56"/>
      <c r="J476" s="56"/>
      <c r="K476" s="56"/>
      <c r="L476" s="56"/>
      <c r="M476" s="137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7">
        <f t="shared" si="22"/>
        <v>0</v>
      </c>
      <c r="Y476" s="27"/>
      <c r="Z476" s="57">
        <f t="shared" si="20"/>
        <v>0</v>
      </c>
      <c r="AA476" s="56"/>
      <c r="AB476" s="105"/>
      <c r="AC476" s="101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45997</v>
      </c>
      <c r="B477" s="49" t="s">
        <v>30</v>
      </c>
      <c r="C477" s="27" t="s">
        <v>33</v>
      </c>
      <c r="D477" s="27" t="s">
        <v>23</v>
      </c>
      <c r="E477" s="50" t="s">
        <v>32</v>
      </c>
      <c r="F477" s="51" t="str">
        <f>IFERROR(VLOOKUP(E477,#REF!,2,0),"-")</f>
        <v>-</v>
      </c>
      <c r="G477" s="50"/>
      <c r="H477" s="56"/>
      <c r="I477" s="56"/>
      <c r="J477" s="56"/>
      <c r="K477" s="56"/>
      <c r="L477" s="56"/>
      <c r="M477" s="137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7">
        <f t="shared" si="22"/>
        <v>0</v>
      </c>
      <c r="Y477" s="27"/>
      <c r="Z477" s="57">
        <f t="shared" si="20"/>
        <v>0</v>
      </c>
      <c r="AA477" s="56"/>
      <c r="AB477" s="105"/>
      <c r="AC477" s="101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45997</v>
      </c>
      <c r="B478" s="49" t="s">
        <v>30</v>
      </c>
      <c r="C478" s="27" t="s">
        <v>34</v>
      </c>
      <c r="D478" s="27" t="s">
        <v>23</v>
      </c>
      <c r="E478" s="50" t="s">
        <v>75</v>
      </c>
      <c r="F478" s="51" t="str">
        <f>IFERROR(VLOOKUP(E478,#REF!,2,0),"-")</f>
        <v>-</v>
      </c>
      <c r="G478" s="50"/>
      <c r="H478" s="56"/>
      <c r="I478" s="56"/>
      <c r="J478" s="56"/>
      <c r="K478" s="56"/>
      <c r="L478" s="56"/>
      <c r="M478" s="137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7">
        <f t="shared" si="22"/>
        <v>0</v>
      </c>
      <c r="Y478" s="27"/>
      <c r="Z478" s="57">
        <f t="shared" si="20"/>
        <v>0</v>
      </c>
      <c r="AA478" s="56"/>
      <c r="AB478" s="105"/>
      <c r="AC478" s="101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45997</v>
      </c>
      <c r="B479" s="49" t="s">
        <v>1948</v>
      </c>
      <c r="C479" s="27" t="s">
        <v>36</v>
      </c>
      <c r="D479" s="27" t="s">
        <v>23</v>
      </c>
      <c r="E479" s="50" t="s">
        <v>37</v>
      </c>
      <c r="F479" s="51" t="str">
        <f>IFERROR(VLOOKUP(E479,#REF!,2,0),"-")</f>
        <v>-</v>
      </c>
      <c r="G479" s="50" t="s">
        <v>24</v>
      </c>
      <c r="H479" s="56" t="s">
        <v>396</v>
      </c>
      <c r="I479" s="56" t="s">
        <v>3329</v>
      </c>
      <c r="J479" s="56"/>
      <c r="K479" s="56" t="s">
        <v>3330</v>
      </c>
      <c r="L479" s="56"/>
      <c r="M479" s="137" t="s">
        <v>3331</v>
      </c>
      <c r="N479" s="56">
        <v>40</v>
      </c>
      <c r="O479" s="56"/>
      <c r="P479" s="56"/>
      <c r="Q479" s="56"/>
      <c r="R479" s="56"/>
      <c r="S479" s="56"/>
      <c r="T479" s="56"/>
      <c r="U479" s="56"/>
      <c r="V479" s="56"/>
      <c r="W479" s="56"/>
      <c r="X479" s="57">
        <f t="shared" si="22"/>
        <v>0</v>
      </c>
      <c r="Y479" s="27">
        <v>6634</v>
      </c>
      <c r="Z479" s="57">
        <f t="shared" si="20"/>
        <v>6634</v>
      </c>
      <c r="AA479" s="56"/>
      <c r="AB479" s="157" t="s">
        <v>3332</v>
      </c>
      <c r="AC479" s="101">
        <v>46000</v>
      </c>
      <c r="AD479" s="56"/>
      <c r="AE479" s="56"/>
      <c r="AF479" s="56"/>
      <c r="AG479" s="56"/>
      <c r="AH479" s="56"/>
      <c r="AI479" s="56">
        <v>450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45997</v>
      </c>
      <c r="B480" s="49" t="s">
        <v>211</v>
      </c>
      <c r="C480" s="27" t="s">
        <v>39</v>
      </c>
      <c r="D480" s="27" t="s">
        <v>23</v>
      </c>
      <c r="E480" s="50" t="s">
        <v>151</v>
      </c>
      <c r="F480" s="51" t="str">
        <f>IFERROR(VLOOKUP(E480,#REF!,2,0),"-")</f>
        <v>-</v>
      </c>
      <c r="G480" s="50" t="s">
        <v>35</v>
      </c>
      <c r="H480" s="56" t="s">
        <v>111</v>
      </c>
      <c r="I480" s="56" t="s">
        <v>2000</v>
      </c>
      <c r="J480" s="56" t="s">
        <v>172</v>
      </c>
      <c r="K480" s="56"/>
      <c r="L480" s="56"/>
      <c r="M480" s="137" t="s">
        <v>3333</v>
      </c>
      <c r="N480" s="56">
        <v>20</v>
      </c>
      <c r="O480" s="56"/>
      <c r="P480" s="56">
        <v>912</v>
      </c>
      <c r="Q480" s="56"/>
      <c r="R480" s="56"/>
      <c r="S480" s="56"/>
      <c r="T480" s="56">
        <v>100</v>
      </c>
      <c r="U480" s="56"/>
      <c r="V480" s="56"/>
      <c r="W480" s="56"/>
      <c r="X480" s="57">
        <f t="shared" si="22"/>
        <v>1012</v>
      </c>
      <c r="Y480" s="27">
        <v>2000</v>
      </c>
      <c r="Z480" s="57">
        <f t="shared" si="20"/>
        <v>3012</v>
      </c>
      <c r="AA480" s="56"/>
      <c r="AB480" s="105"/>
      <c r="AC480" s="101"/>
      <c r="AD480" s="56"/>
      <c r="AE480" s="56"/>
      <c r="AF480" s="56"/>
      <c r="AG480" s="56"/>
      <c r="AH480" s="56"/>
      <c r="AI480" s="56">
        <v>200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45997</v>
      </c>
      <c r="B481" s="49" t="s">
        <v>211</v>
      </c>
      <c r="C481" s="27" t="s">
        <v>39</v>
      </c>
      <c r="D481" s="27" t="s">
        <v>23</v>
      </c>
      <c r="E481" s="50" t="s">
        <v>151</v>
      </c>
      <c r="F481" s="51" t="str">
        <f>IFERROR(VLOOKUP(E481,#REF!,2,0),"-")</f>
        <v>-</v>
      </c>
      <c r="G481" s="50" t="s">
        <v>35</v>
      </c>
      <c r="H481" s="56" t="s">
        <v>123</v>
      </c>
      <c r="I481" s="56" t="s">
        <v>2000</v>
      </c>
      <c r="J481" s="56" t="s">
        <v>186</v>
      </c>
      <c r="K481" s="56"/>
      <c r="L481" s="56"/>
      <c r="M481" s="137" t="s">
        <v>3334</v>
      </c>
      <c r="N481" s="56">
        <v>40</v>
      </c>
      <c r="O481" s="56"/>
      <c r="P481" s="56">
        <v>1284</v>
      </c>
      <c r="Q481" s="56">
        <v>249.99</v>
      </c>
      <c r="R481" s="56"/>
      <c r="S481" s="56"/>
      <c r="T481" s="56">
        <v>100</v>
      </c>
      <c r="U481" s="56"/>
      <c r="V481" s="56"/>
      <c r="W481" s="56">
        <v>36</v>
      </c>
      <c r="X481" s="57">
        <f t="shared" si="22"/>
        <v>1597.99</v>
      </c>
      <c r="Y481" s="27">
        <v>2000</v>
      </c>
      <c r="Z481" s="57">
        <f t="shared" si="20"/>
        <v>3597.99</v>
      </c>
      <c r="AA481" s="56"/>
      <c r="AB481" s="105"/>
      <c r="AC481" s="101"/>
      <c r="AD481" s="56"/>
      <c r="AE481" s="56"/>
      <c r="AF481" s="56"/>
      <c r="AG481" s="56"/>
      <c r="AH481" s="56"/>
      <c r="AI481" s="56">
        <v>200</v>
      </c>
      <c r="AJ481" s="56"/>
      <c r="AK481" s="56"/>
      <c r="AL481" s="56">
        <v>100</v>
      </c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45997</v>
      </c>
      <c r="B482" s="49" t="s">
        <v>43</v>
      </c>
      <c r="C482" s="27" t="s">
        <v>52</v>
      </c>
      <c r="D482" s="27" t="s">
        <v>41</v>
      </c>
      <c r="E482" s="50" t="s">
        <v>1876</v>
      </c>
      <c r="F482" s="51" t="str">
        <f>IFERROR(VLOOKUP(E482,#REF!,2,0),"-")</f>
        <v>-</v>
      </c>
      <c r="G482" s="50"/>
      <c r="H482" s="56"/>
      <c r="I482" s="56"/>
      <c r="J482" s="56"/>
      <c r="K482" s="56"/>
      <c r="L482" s="56"/>
      <c r="M482" s="137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7">
        <f t="shared" si="22"/>
        <v>0</v>
      </c>
      <c r="Y482" s="27"/>
      <c r="Z482" s="57">
        <f t="shared" si="20"/>
        <v>0</v>
      </c>
      <c r="AA482" s="56"/>
      <c r="AB482" s="105"/>
      <c r="AC482" s="101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45997</v>
      </c>
      <c r="B483" s="49" t="s">
        <v>30</v>
      </c>
      <c r="C483" s="27" t="s">
        <v>44</v>
      </c>
      <c r="D483" s="27" t="s">
        <v>41</v>
      </c>
      <c r="E483" s="50" t="s">
        <v>222</v>
      </c>
      <c r="F483" s="51" t="str">
        <f>IFERROR(VLOOKUP(E483,#REF!,2,0),"-")</f>
        <v>-</v>
      </c>
      <c r="G483" s="50"/>
      <c r="H483" s="56"/>
      <c r="I483" s="56"/>
      <c r="J483" s="56"/>
      <c r="K483" s="56"/>
      <c r="L483" s="56"/>
      <c r="M483" s="137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7">
        <f t="shared" si="22"/>
        <v>0</v>
      </c>
      <c r="Y483" s="27"/>
      <c r="Z483" s="57">
        <f t="shared" si="20"/>
        <v>0</v>
      </c>
      <c r="AA483" s="56"/>
      <c r="AB483" s="105"/>
      <c r="AC483" s="101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45997</v>
      </c>
      <c r="B484" s="49" t="s">
        <v>43</v>
      </c>
      <c r="C484" s="27" t="s">
        <v>46</v>
      </c>
      <c r="D484" s="27" t="s">
        <v>41</v>
      </c>
      <c r="E484" s="50" t="s">
        <v>275</v>
      </c>
      <c r="F484" s="51" t="str">
        <f>IFERROR(VLOOKUP(E484,#REF!,2,0),"-")</f>
        <v>-</v>
      </c>
      <c r="G484" s="50"/>
      <c r="H484" s="56"/>
      <c r="I484" s="56"/>
      <c r="J484" s="56"/>
      <c r="K484" s="56"/>
      <c r="L484" s="56"/>
      <c r="M484" s="137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7">
        <f t="shared" si="22"/>
        <v>0</v>
      </c>
      <c r="Y484" s="27"/>
      <c r="Z484" s="57">
        <f t="shared" si="20"/>
        <v>0</v>
      </c>
      <c r="AA484" s="56"/>
      <c r="AB484" s="105"/>
      <c r="AC484" s="101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15">
        <v>45997</v>
      </c>
      <c r="B485" s="49" t="s">
        <v>30</v>
      </c>
      <c r="C485" s="27" t="s">
        <v>47</v>
      </c>
      <c r="D485" s="27" t="s">
        <v>41</v>
      </c>
      <c r="E485" s="50" t="s">
        <v>286</v>
      </c>
      <c r="F485" s="51" t="str">
        <f>IFERROR(VLOOKUP(E485,#REF!,2,0),"-")</f>
        <v>-</v>
      </c>
      <c r="G485" s="50"/>
      <c r="H485" s="56"/>
      <c r="I485" s="105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7">
        <f t="shared" si="22"/>
        <v>0</v>
      </c>
      <c r="Y485" s="27"/>
      <c r="Z485" s="57">
        <f t="shared" si="20"/>
        <v>0</v>
      </c>
      <c r="AA485" s="56"/>
      <c r="AB485" s="105"/>
      <c r="AC485" s="105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9"/>
      <c r="AQ485" s="60"/>
      <c r="AR485" s="59"/>
      <c r="AS485" s="59"/>
    </row>
    <row r="486" spans="1:45" ht="18.75" customHeight="1">
      <c r="A486" s="15">
        <v>45997</v>
      </c>
      <c r="B486" s="49" t="s">
        <v>30</v>
      </c>
      <c r="C486" s="27" t="s">
        <v>50</v>
      </c>
      <c r="D486" s="27" t="s">
        <v>41</v>
      </c>
      <c r="E486" s="50" t="s">
        <v>272</v>
      </c>
      <c r="F486" s="51" t="str">
        <f>IFERROR(VLOOKUP(E486,#REF!,2,0),"-")</f>
        <v>-</v>
      </c>
      <c r="G486" s="50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7">
        <f t="shared" si="22"/>
        <v>0</v>
      </c>
      <c r="Y486" s="27"/>
      <c r="Z486" s="57">
        <f t="shared" si="20"/>
        <v>0</v>
      </c>
      <c r="AA486" s="56"/>
      <c r="AB486" s="105"/>
      <c r="AC486" s="105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9"/>
      <c r="AQ486" s="60"/>
      <c r="AR486" s="59"/>
      <c r="AS486" s="59"/>
    </row>
    <row r="487" spans="1:45" ht="18.75" customHeight="1">
      <c r="A487" s="15">
        <v>45997</v>
      </c>
      <c r="B487" s="49" t="s">
        <v>70</v>
      </c>
      <c r="C487" s="27" t="s">
        <v>54</v>
      </c>
      <c r="D487" s="27" t="s">
        <v>41</v>
      </c>
      <c r="E487" s="50" t="s">
        <v>227</v>
      </c>
      <c r="F487" s="51" t="str">
        <f>IFERROR(VLOOKUP(E487,#REF!,2,0),"-")</f>
        <v>-</v>
      </c>
      <c r="G487" s="50"/>
      <c r="H487" s="56"/>
      <c r="I487" s="56"/>
      <c r="J487" s="56" t="s">
        <v>3294</v>
      </c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7">
        <f t="shared" si="22"/>
        <v>0</v>
      </c>
      <c r="Y487" s="27"/>
      <c r="Z487" s="57">
        <f t="shared" si="20"/>
        <v>0</v>
      </c>
      <c r="AA487" s="56"/>
      <c r="AB487" s="105"/>
      <c r="AC487" s="101"/>
      <c r="AD487" s="56"/>
      <c r="AE487" s="56"/>
      <c r="AF487" s="56"/>
      <c r="AG487" s="56"/>
      <c r="AH487" s="56"/>
      <c r="AI487" s="56"/>
      <c r="AJ487" s="56"/>
      <c r="AK487" s="56">
        <v>200</v>
      </c>
      <c r="AL487" s="56"/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15">
        <v>45997</v>
      </c>
      <c r="B488" s="49" t="s">
        <v>70</v>
      </c>
      <c r="C488" s="27" t="s">
        <v>56</v>
      </c>
      <c r="D488" s="27" t="s">
        <v>41</v>
      </c>
      <c r="E488" s="50" t="s">
        <v>253</v>
      </c>
      <c r="F488" s="51" t="str">
        <f>IFERROR(VLOOKUP(E488,#REF!,2,0),"-")</f>
        <v>-</v>
      </c>
      <c r="G488" s="50" t="s">
        <v>24</v>
      </c>
      <c r="H488" s="56" t="s">
        <v>76</v>
      </c>
      <c r="I488" s="105" t="s">
        <v>3335</v>
      </c>
      <c r="J488" s="56" t="s">
        <v>3294</v>
      </c>
      <c r="K488" s="56"/>
      <c r="L488" s="56"/>
      <c r="M488" s="56" t="s">
        <v>57</v>
      </c>
      <c r="N488" s="56">
        <v>40</v>
      </c>
      <c r="O488" s="56"/>
      <c r="P488" s="56"/>
      <c r="Q488" s="56"/>
      <c r="R488" s="56"/>
      <c r="S488" s="56"/>
      <c r="T488" s="56"/>
      <c r="U488" s="56"/>
      <c r="V488" s="56"/>
      <c r="W488" s="56"/>
      <c r="X488" s="57">
        <f t="shared" si="22"/>
        <v>0</v>
      </c>
      <c r="Y488" s="27"/>
      <c r="Z488" s="57">
        <f t="shared" ref="Z488:Z713" si="23">SUM(X488:Y488)</f>
        <v>0</v>
      </c>
      <c r="AA488" s="56"/>
      <c r="AB488" s="105"/>
      <c r="AC488" s="101"/>
      <c r="AD488" s="56"/>
      <c r="AE488" s="56"/>
      <c r="AF488" s="56"/>
      <c r="AG488" s="56"/>
      <c r="AH488" s="56"/>
      <c r="AI488" s="56">
        <v>700</v>
      </c>
      <c r="AJ488" s="56"/>
      <c r="AK488" s="56">
        <v>200</v>
      </c>
      <c r="AL488" s="56">
        <v>100</v>
      </c>
      <c r="AM488" s="56"/>
      <c r="AN488" s="56"/>
      <c r="AO488" s="56"/>
      <c r="AP488" s="59"/>
      <c r="AQ488" s="60"/>
      <c r="AR488" s="59"/>
      <c r="AS488" s="59"/>
    </row>
    <row r="489" spans="1:45" ht="18.75" customHeight="1">
      <c r="A489" s="15">
        <v>45997</v>
      </c>
      <c r="B489" s="49" t="s">
        <v>211</v>
      </c>
      <c r="C489" s="27" t="s">
        <v>78</v>
      </c>
      <c r="D489" s="27" t="s">
        <v>41</v>
      </c>
      <c r="E489" s="50" t="s">
        <v>55</v>
      </c>
      <c r="F489" s="51" t="str">
        <f>IFERROR(VLOOKUP(E489,#REF!,2,0),"-")</f>
        <v>-</v>
      </c>
      <c r="G489" s="50" t="s">
        <v>35</v>
      </c>
      <c r="H489" s="56" t="s">
        <v>123</v>
      </c>
      <c r="I489" s="105" t="s">
        <v>2000</v>
      </c>
      <c r="J489" s="56" t="s">
        <v>186</v>
      </c>
      <c r="K489" s="56"/>
      <c r="L489" s="56"/>
      <c r="M489" s="56" t="s">
        <v>3336</v>
      </c>
      <c r="N489" s="56">
        <v>40</v>
      </c>
      <c r="O489" s="56"/>
      <c r="P489" s="56">
        <v>1284</v>
      </c>
      <c r="Q489" s="56">
        <v>249.99</v>
      </c>
      <c r="R489" s="56"/>
      <c r="S489" s="56"/>
      <c r="T489" s="56">
        <v>100</v>
      </c>
      <c r="U489" s="56"/>
      <c r="V489" s="56"/>
      <c r="W489" s="56">
        <v>36</v>
      </c>
      <c r="X489" s="57">
        <f t="shared" si="22"/>
        <v>1597.99</v>
      </c>
      <c r="Y489" s="27">
        <v>2000</v>
      </c>
      <c r="Z489" s="57">
        <f t="shared" si="23"/>
        <v>3597.99</v>
      </c>
      <c r="AA489" s="56"/>
      <c r="AB489" s="105"/>
      <c r="AC489" s="101"/>
      <c r="AD489" s="56"/>
      <c r="AE489" s="56"/>
      <c r="AF489" s="56"/>
      <c r="AG489" s="56"/>
      <c r="AH489" s="56"/>
      <c r="AI489" s="56">
        <v>200</v>
      </c>
      <c r="AJ489" s="56"/>
      <c r="AK489" s="56"/>
      <c r="AL489" s="56">
        <v>100</v>
      </c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45997</v>
      </c>
      <c r="B490" s="49" t="s">
        <v>30</v>
      </c>
      <c r="C490" s="27" t="s">
        <v>79</v>
      </c>
      <c r="D490" s="27" t="s">
        <v>41</v>
      </c>
      <c r="E490" s="50" t="s">
        <v>53</v>
      </c>
      <c r="F490" s="51" t="str">
        <f>IFERROR(VLOOKUP(E490,#REF!,2,0),"-")</f>
        <v>-</v>
      </c>
      <c r="G490" s="50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7">
        <f t="shared" si="22"/>
        <v>0</v>
      </c>
      <c r="Y490" s="27"/>
      <c r="Z490" s="57">
        <f t="shared" si="23"/>
        <v>0</v>
      </c>
      <c r="AA490" s="56"/>
      <c r="AB490" s="105"/>
      <c r="AC490" s="101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45997</v>
      </c>
      <c r="B491" s="49" t="s">
        <v>30</v>
      </c>
      <c r="C491" s="27" t="s">
        <v>80</v>
      </c>
      <c r="D491" s="27" t="s">
        <v>41</v>
      </c>
      <c r="E491" s="50" t="s">
        <v>258</v>
      </c>
      <c r="F491" s="51" t="str">
        <f>IFERROR(VLOOKUP(E491,#REF!,2,0),"-")</f>
        <v>-</v>
      </c>
      <c r="G491" s="50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 t="shared" si="22"/>
        <v>0</v>
      </c>
      <c r="Y491" s="27"/>
      <c r="Z491" s="57">
        <f t="shared" si="23"/>
        <v>0</v>
      </c>
      <c r="AA491" s="56"/>
      <c r="AB491" s="105"/>
      <c r="AC491" s="101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45997</v>
      </c>
      <c r="B492" s="49" t="s">
        <v>30</v>
      </c>
      <c r="C492" s="27" t="s">
        <v>81</v>
      </c>
      <c r="D492" s="27" t="s">
        <v>41</v>
      </c>
      <c r="E492" s="50" t="s">
        <v>74</v>
      </c>
      <c r="F492" s="51" t="str">
        <f>IFERROR(VLOOKUP(E492,#REF!,2,0),"-")</f>
        <v>-</v>
      </c>
      <c r="G492" s="50"/>
      <c r="H492" s="56"/>
      <c r="I492" s="105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7">
        <f t="shared" si="22"/>
        <v>0</v>
      </c>
      <c r="Y492" s="27"/>
      <c r="Z492" s="57">
        <f t="shared" si="23"/>
        <v>0</v>
      </c>
      <c r="AA492" s="56"/>
      <c r="AB492" s="105"/>
      <c r="AC492" s="105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45997</v>
      </c>
      <c r="B493" s="49" t="s">
        <v>42</v>
      </c>
      <c r="C493" s="27" t="s">
        <v>256</v>
      </c>
      <c r="D493" s="27" t="s">
        <v>41</v>
      </c>
      <c r="E493" s="50" t="s">
        <v>266</v>
      </c>
      <c r="F493" s="51" t="str">
        <f>IFERROR(VLOOKUP(E493,#REF!,2,0),"-")</f>
        <v>-</v>
      </c>
      <c r="G493" s="50" t="s">
        <v>35</v>
      </c>
      <c r="H493" s="56" t="s">
        <v>95</v>
      </c>
      <c r="I493" s="105" t="s">
        <v>1834</v>
      </c>
      <c r="J493" s="56" t="s">
        <v>195</v>
      </c>
      <c r="K493" s="56">
        <v>1865</v>
      </c>
      <c r="L493" s="56" t="s">
        <v>3204</v>
      </c>
      <c r="M493" s="56" t="s">
        <v>3337</v>
      </c>
      <c r="N493" s="56">
        <v>20</v>
      </c>
      <c r="O493" s="56"/>
      <c r="P493" s="56">
        <v>852.5</v>
      </c>
      <c r="Q493" s="56"/>
      <c r="R493" s="56">
        <v>321</v>
      </c>
      <c r="S493" s="56"/>
      <c r="T493" s="56">
        <v>100</v>
      </c>
      <c r="U493" s="56"/>
      <c r="V493" s="56"/>
      <c r="W493" s="56"/>
      <c r="X493" s="57">
        <f t="shared" si="22"/>
        <v>1273.5</v>
      </c>
      <c r="Y493" s="27">
        <v>4310</v>
      </c>
      <c r="Z493" s="57">
        <f t="shared" si="23"/>
        <v>5583.5</v>
      </c>
      <c r="AA493" s="56"/>
      <c r="AB493" s="154" t="s">
        <v>3338</v>
      </c>
      <c r="AC493" s="101">
        <v>46001</v>
      </c>
      <c r="AD493" s="56"/>
      <c r="AE493" s="56"/>
      <c r="AF493" s="56"/>
      <c r="AG493" s="56"/>
      <c r="AH493" s="56"/>
      <c r="AI493" s="56">
        <v>350</v>
      </c>
      <c r="AJ493" s="56"/>
      <c r="AK493" s="56"/>
      <c r="AL493" s="56">
        <v>100</v>
      </c>
      <c r="AM493" s="56"/>
      <c r="AN493" s="56"/>
      <c r="AO493" s="56"/>
      <c r="AP493" s="59"/>
      <c r="AQ493" s="60"/>
      <c r="AR493" s="59"/>
      <c r="AS493" s="59"/>
    </row>
    <row r="494" spans="1:45" ht="18.75" customHeight="1">
      <c r="A494" s="15">
        <v>45997</v>
      </c>
      <c r="B494" s="49" t="s">
        <v>30</v>
      </c>
      <c r="C494" s="150" t="s">
        <v>259</v>
      </c>
      <c r="D494" s="27" t="s">
        <v>41</v>
      </c>
      <c r="E494" s="50" t="s">
        <v>219</v>
      </c>
      <c r="F494" s="51" t="str">
        <f>IFERROR(VLOOKUP(E494,#REF!,2,0),"-")</f>
        <v>-</v>
      </c>
      <c r="G494" s="50"/>
      <c r="H494" s="56"/>
      <c r="I494" s="105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7">
        <f t="shared" si="22"/>
        <v>0</v>
      </c>
      <c r="Y494" s="27"/>
      <c r="Z494" s="57">
        <f t="shared" si="23"/>
        <v>0</v>
      </c>
      <c r="AA494" s="56"/>
      <c r="AB494" s="105"/>
      <c r="AC494" s="105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9"/>
      <c r="AQ494" s="60"/>
      <c r="AR494" s="59"/>
      <c r="AS494" s="59"/>
    </row>
    <row r="495" spans="1:45" ht="18.75" customHeight="1">
      <c r="A495" s="15">
        <v>45997</v>
      </c>
      <c r="B495" s="49" t="s">
        <v>30</v>
      </c>
      <c r="C495" s="27" t="s">
        <v>282</v>
      </c>
      <c r="D495" s="27" t="s">
        <v>41</v>
      </c>
      <c r="E495" s="50" t="s">
        <v>1926</v>
      </c>
      <c r="F495" s="51" t="str">
        <f>IFERROR(VLOOKUP(E495,#REF!,2,0),"-")</f>
        <v>-</v>
      </c>
      <c r="G495" s="50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7">
        <f t="shared" si="22"/>
        <v>0</v>
      </c>
      <c r="Y495" s="27"/>
      <c r="Z495" s="57">
        <f t="shared" si="23"/>
        <v>0</v>
      </c>
      <c r="AA495" s="56"/>
      <c r="AB495" s="105"/>
      <c r="AC495" s="101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80">
        <v>45997</v>
      </c>
      <c r="B496" s="81" t="s">
        <v>70</v>
      </c>
      <c r="C496" s="82" t="s">
        <v>1915</v>
      </c>
      <c r="D496" s="82" t="s">
        <v>41</v>
      </c>
      <c r="E496" s="83" t="s">
        <v>1916</v>
      </c>
      <c r="F496" s="84" t="str">
        <f>IFERROR(VLOOKUP(E496,#REF!,2,0),"-")</f>
        <v>-</v>
      </c>
      <c r="G496" s="83"/>
      <c r="H496" s="85"/>
      <c r="I496" s="56"/>
      <c r="J496" s="56" t="s">
        <v>3294</v>
      </c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57">
        <f t="shared" si="22"/>
        <v>0</v>
      </c>
      <c r="Y496" s="27"/>
      <c r="Z496" s="57">
        <f t="shared" si="23"/>
        <v>0</v>
      </c>
      <c r="AA496" s="85"/>
      <c r="AB496" s="127"/>
      <c r="AC496" s="127"/>
      <c r="AD496" s="85"/>
      <c r="AE496" s="85"/>
      <c r="AF496" s="85"/>
      <c r="AG496" s="85"/>
      <c r="AH496" s="85"/>
      <c r="AI496" s="85"/>
      <c r="AJ496" s="85"/>
      <c r="AK496" s="85">
        <v>200</v>
      </c>
      <c r="AL496" s="85"/>
      <c r="AM496" s="85"/>
      <c r="AN496" s="85"/>
      <c r="AO496" s="85"/>
      <c r="AP496" s="87"/>
      <c r="AQ496" s="88"/>
      <c r="AR496" s="87"/>
      <c r="AS496" s="87"/>
    </row>
    <row r="497" spans="1:45" ht="18.75" customHeight="1">
      <c r="A497" s="15">
        <v>45998</v>
      </c>
      <c r="B497" s="49" t="s">
        <v>30</v>
      </c>
      <c r="C497" s="27" t="s">
        <v>22</v>
      </c>
      <c r="D497" s="27" t="s">
        <v>23</v>
      </c>
      <c r="E497" s="50" t="s">
        <v>207</v>
      </c>
      <c r="F497" s="51" t="str">
        <f>IFERROR(VLOOKUP(E497,#REF!,2,0),"-")</f>
        <v>-</v>
      </c>
      <c r="G497" s="50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7">
        <f t="shared" si="22"/>
        <v>0</v>
      </c>
      <c r="Y497" s="27"/>
      <c r="Z497" s="57">
        <f t="shared" si="23"/>
        <v>0</v>
      </c>
      <c r="AA497" s="56"/>
      <c r="AB497" s="105"/>
      <c r="AC497" s="101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45998</v>
      </c>
      <c r="B498" s="49" t="s">
        <v>30</v>
      </c>
      <c r="C498" s="27" t="s">
        <v>28</v>
      </c>
      <c r="D498" s="27" t="s">
        <v>23</v>
      </c>
      <c r="E498" s="50" t="s">
        <v>261</v>
      </c>
      <c r="F498" s="51" t="str">
        <f>IFERROR(VLOOKUP(E498,#REF!,2,0),"-")</f>
        <v>-</v>
      </c>
      <c r="G498" s="50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7">
        <f t="shared" si="22"/>
        <v>0</v>
      </c>
      <c r="Y498" s="27"/>
      <c r="Z498" s="57">
        <f t="shared" si="23"/>
        <v>0</v>
      </c>
      <c r="AA498" s="56"/>
      <c r="AB498" s="105"/>
      <c r="AC498" s="101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45998</v>
      </c>
      <c r="B499" s="49" t="s">
        <v>30</v>
      </c>
      <c r="C499" s="27" t="s">
        <v>31</v>
      </c>
      <c r="D499" s="27" t="s">
        <v>23</v>
      </c>
      <c r="E499" s="50" t="s">
        <v>32</v>
      </c>
      <c r="F499" s="51" t="str">
        <f>IFERROR(VLOOKUP(E499,#REF!,2,0),"-")</f>
        <v>-</v>
      </c>
      <c r="G499" s="50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7">
        <f t="shared" si="22"/>
        <v>0</v>
      </c>
      <c r="Y499" s="27"/>
      <c r="Z499" s="57">
        <f t="shared" si="23"/>
        <v>0</v>
      </c>
      <c r="AA499" s="56"/>
      <c r="AB499" s="105"/>
      <c r="AC499" s="105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45998</v>
      </c>
      <c r="B500" s="49" t="s">
        <v>30</v>
      </c>
      <c r="C500" s="27" t="s">
        <v>33</v>
      </c>
      <c r="D500" s="27" t="s">
        <v>23</v>
      </c>
      <c r="E500" s="50" t="s">
        <v>32</v>
      </c>
      <c r="F500" s="51" t="str">
        <f>IFERROR(VLOOKUP(E500,#REF!,2,0),"-")</f>
        <v>-</v>
      </c>
      <c r="G500" s="50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7">
        <f t="shared" si="22"/>
        <v>0</v>
      </c>
      <c r="Y500" s="27"/>
      <c r="Z500" s="57">
        <f t="shared" si="23"/>
        <v>0</v>
      </c>
      <c r="AA500" s="56"/>
      <c r="AB500" s="105"/>
      <c r="AC500" s="105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45998</v>
      </c>
      <c r="B501" s="49" t="s">
        <v>30</v>
      </c>
      <c r="C501" s="27" t="s">
        <v>34</v>
      </c>
      <c r="D501" s="27" t="s">
        <v>23</v>
      </c>
      <c r="E501" s="50" t="s">
        <v>75</v>
      </c>
      <c r="F501" s="51" t="str">
        <f>IFERROR(VLOOKUP(E501,#REF!,2,0),"-")</f>
        <v>-</v>
      </c>
      <c r="G501" s="50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22"/>
        <v>0</v>
      </c>
      <c r="Y501" s="27"/>
      <c r="Z501" s="57">
        <f t="shared" si="23"/>
        <v>0</v>
      </c>
      <c r="AA501" s="56"/>
      <c r="AB501" s="105"/>
      <c r="AC501" s="105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45998</v>
      </c>
      <c r="B502" s="49" t="s">
        <v>30</v>
      </c>
      <c r="C502" s="27" t="s">
        <v>36</v>
      </c>
      <c r="D502" s="27" t="s">
        <v>23</v>
      </c>
      <c r="E502" s="50" t="s">
        <v>37</v>
      </c>
      <c r="F502" s="51" t="str">
        <f>IFERROR(VLOOKUP(E502,#REF!,2,0),"-")</f>
        <v>-</v>
      </c>
      <c r="G502" s="50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22"/>
        <v>0</v>
      </c>
      <c r="Y502" s="27"/>
      <c r="Z502" s="57">
        <f t="shared" si="23"/>
        <v>0</v>
      </c>
      <c r="AA502" s="56"/>
      <c r="AB502" s="105"/>
      <c r="AC502" s="101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9"/>
      <c r="AQ502" s="60"/>
      <c r="AR502" s="59"/>
      <c r="AS502" s="59"/>
    </row>
    <row r="503" spans="1:45" ht="18.75" customHeight="1">
      <c r="A503" s="15">
        <v>45998</v>
      </c>
      <c r="B503" s="49" t="s">
        <v>30</v>
      </c>
      <c r="C503" s="27" t="s">
        <v>39</v>
      </c>
      <c r="D503" s="27" t="s">
        <v>23</v>
      </c>
      <c r="E503" s="50" t="s">
        <v>151</v>
      </c>
      <c r="F503" s="51" t="str">
        <f>IFERROR(VLOOKUP(E503,#REF!,2,0),"-")</f>
        <v>-</v>
      </c>
      <c r="G503" s="50"/>
      <c r="H503" s="134"/>
      <c r="I503" s="134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7">
        <f t="shared" si="22"/>
        <v>0</v>
      </c>
      <c r="Y503" s="27"/>
      <c r="Z503" s="57">
        <f t="shared" si="23"/>
        <v>0</v>
      </c>
      <c r="AA503" s="56"/>
      <c r="AB503" s="105"/>
      <c r="AC503" s="101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45998</v>
      </c>
      <c r="B504" s="49" t="s">
        <v>30</v>
      </c>
      <c r="C504" s="27" t="s">
        <v>52</v>
      </c>
      <c r="D504" s="27" t="s">
        <v>41</v>
      </c>
      <c r="E504" s="50" t="s">
        <v>1876</v>
      </c>
      <c r="F504" s="51" t="str">
        <f>IFERROR(VLOOKUP(E504,#REF!,2,0),"-")</f>
        <v>-</v>
      </c>
      <c r="G504" s="50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7">
        <f t="shared" si="22"/>
        <v>0</v>
      </c>
      <c r="Y504" s="27"/>
      <c r="Z504" s="57">
        <f t="shared" si="23"/>
        <v>0</v>
      </c>
      <c r="AA504" s="56"/>
      <c r="AB504" s="105"/>
      <c r="AC504" s="101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45998</v>
      </c>
      <c r="B505" s="49" t="s">
        <v>30</v>
      </c>
      <c r="C505" s="27" t="s">
        <v>44</v>
      </c>
      <c r="D505" s="27" t="s">
        <v>41</v>
      </c>
      <c r="E505" s="50" t="s">
        <v>222</v>
      </c>
      <c r="F505" s="51" t="str">
        <f>IFERROR(VLOOKUP(E505,#REF!,2,0),"-")</f>
        <v>-</v>
      </c>
      <c r="G505" s="50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7">
        <f t="shared" si="22"/>
        <v>0</v>
      </c>
      <c r="Y505" s="27"/>
      <c r="Z505" s="57">
        <f t="shared" si="23"/>
        <v>0</v>
      </c>
      <c r="AA505" s="56"/>
      <c r="AB505" s="105"/>
      <c r="AC505" s="101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45998</v>
      </c>
      <c r="B506" s="49" t="s">
        <v>30</v>
      </c>
      <c r="C506" s="27" t="s">
        <v>46</v>
      </c>
      <c r="D506" s="27" t="s">
        <v>41</v>
      </c>
      <c r="E506" s="50" t="s">
        <v>275</v>
      </c>
      <c r="F506" s="51" t="str">
        <f>IFERROR(VLOOKUP(E506,#REF!,2,0),"-")</f>
        <v>-</v>
      </c>
      <c r="G506" s="50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22"/>
        <v>0</v>
      </c>
      <c r="Y506" s="27"/>
      <c r="Z506" s="57">
        <f t="shared" si="23"/>
        <v>0</v>
      </c>
      <c r="AA506" s="56"/>
      <c r="AB506" s="105"/>
      <c r="AC506" s="101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45998</v>
      </c>
      <c r="B507" s="49" t="s">
        <v>30</v>
      </c>
      <c r="C507" s="27" t="s">
        <v>47</v>
      </c>
      <c r="D507" s="27" t="s">
        <v>41</v>
      </c>
      <c r="E507" s="50" t="s">
        <v>286</v>
      </c>
      <c r="F507" s="51" t="str">
        <f>IFERROR(VLOOKUP(E507,#REF!,2,0),"-")</f>
        <v>-</v>
      </c>
      <c r="G507" s="50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7">
        <f t="shared" si="22"/>
        <v>0</v>
      </c>
      <c r="Y507" s="27"/>
      <c r="Z507" s="57">
        <f t="shared" si="23"/>
        <v>0</v>
      </c>
      <c r="AA507" s="56"/>
      <c r="AB507" s="105"/>
      <c r="AC507" s="105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15">
        <v>45998</v>
      </c>
      <c r="B508" s="49" t="s">
        <v>30</v>
      </c>
      <c r="C508" s="27" t="s">
        <v>50</v>
      </c>
      <c r="D508" s="27" t="s">
        <v>41</v>
      </c>
      <c r="E508" s="50" t="s">
        <v>272</v>
      </c>
      <c r="F508" s="51" t="str">
        <f>IFERROR(VLOOKUP(E508,#REF!,2,0),"-")</f>
        <v>-</v>
      </c>
      <c r="G508" s="50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7">
        <f t="shared" si="22"/>
        <v>0</v>
      </c>
      <c r="Y508" s="27"/>
      <c r="Z508" s="57">
        <f t="shared" si="23"/>
        <v>0</v>
      </c>
      <c r="AA508" s="56"/>
      <c r="AB508" s="105"/>
      <c r="AC508" s="105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9"/>
      <c r="AQ508" s="60"/>
      <c r="AR508" s="59"/>
      <c r="AS508" s="59"/>
    </row>
    <row r="509" spans="1:45" ht="18.75" customHeight="1">
      <c r="A509" s="15">
        <v>45998</v>
      </c>
      <c r="B509" s="49" t="s">
        <v>30</v>
      </c>
      <c r="C509" s="27" t="s">
        <v>54</v>
      </c>
      <c r="D509" s="27" t="s">
        <v>41</v>
      </c>
      <c r="E509" s="50" t="s">
        <v>227</v>
      </c>
      <c r="F509" s="51" t="str">
        <f>IFERROR(VLOOKUP(E509,#REF!,2,0),"-")</f>
        <v>-</v>
      </c>
      <c r="G509" s="50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7">
        <f t="shared" si="22"/>
        <v>0</v>
      </c>
      <c r="Y509" s="27"/>
      <c r="Z509" s="57">
        <f t="shared" si="23"/>
        <v>0</v>
      </c>
      <c r="AA509" s="56"/>
      <c r="AB509" s="105"/>
      <c r="AC509" s="101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45998</v>
      </c>
      <c r="B510" s="49" t="s">
        <v>30</v>
      </c>
      <c r="C510" s="27" t="s">
        <v>56</v>
      </c>
      <c r="D510" s="27" t="s">
        <v>41</v>
      </c>
      <c r="E510" s="50" t="s">
        <v>253</v>
      </c>
      <c r="F510" s="51" t="str">
        <f>IFERROR(VLOOKUP(E510,#REF!,2,0),"-")</f>
        <v>-</v>
      </c>
      <c r="G510" s="50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7">
        <f t="shared" si="22"/>
        <v>0</v>
      </c>
      <c r="Y510" s="27"/>
      <c r="Z510" s="57">
        <f t="shared" si="23"/>
        <v>0</v>
      </c>
      <c r="AA510" s="56"/>
      <c r="AB510" s="105"/>
      <c r="AC510" s="101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45998</v>
      </c>
      <c r="B511" s="49" t="s">
        <v>30</v>
      </c>
      <c r="C511" s="27" t="s">
        <v>78</v>
      </c>
      <c r="D511" s="27" t="s">
        <v>41</v>
      </c>
      <c r="E511" s="50" t="s">
        <v>55</v>
      </c>
      <c r="F511" s="51" t="str">
        <f>IFERROR(VLOOKUP(E511,#REF!,2,0),"-")</f>
        <v>-</v>
      </c>
      <c r="G511" s="50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7">
        <f t="shared" si="22"/>
        <v>0</v>
      </c>
      <c r="Y511" s="27"/>
      <c r="Z511" s="57">
        <f t="shared" si="23"/>
        <v>0</v>
      </c>
      <c r="AA511" s="56"/>
      <c r="AB511" s="105"/>
      <c r="AC511" s="101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15">
        <v>45998</v>
      </c>
      <c r="B512" s="49" t="s">
        <v>30</v>
      </c>
      <c r="C512" s="27" t="s">
        <v>79</v>
      </c>
      <c r="D512" s="27" t="s">
        <v>41</v>
      </c>
      <c r="E512" s="50" t="s">
        <v>53</v>
      </c>
      <c r="F512" s="51" t="str">
        <f>IFERROR(VLOOKUP(E512,#REF!,2,0),"-")</f>
        <v>-</v>
      </c>
      <c r="G512" s="50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7">
        <f t="shared" si="22"/>
        <v>0</v>
      </c>
      <c r="Y512" s="27"/>
      <c r="Z512" s="57">
        <f t="shared" si="23"/>
        <v>0</v>
      </c>
      <c r="AA512" s="56"/>
      <c r="AB512" s="105"/>
      <c r="AC512" s="101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9"/>
      <c r="AQ512" s="60"/>
      <c r="AR512" s="59"/>
      <c r="AS512" s="59"/>
    </row>
    <row r="513" spans="1:45" ht="18.75" customHeight="1">
      <c r="A513" s="15">
        <v>45998</v>
      </c>
      <c r="B513" s="49" t="s">
        <v>30</v>
      </c>
      <c r="C513" s="27" t="s">
        <v>80</v>
      </c>
      <c r="D513" s="27" t="s">
        <v>41</v>
      </c>
      <c r="E513" s="50" t="s">
        <v>258</v>
      </c>
      <c r="F513" s="51" t="str">
        <f>IFERROR(VLOOKUP(E513,#REF!,2,0),"-")</f>
        <v>-</v>
      </c>
      <c r="G513" s="50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22"/>
        <v>0</v>
      </c>
      <c r="Y513" s="27"/>
      <c r="Z513" s="57">
        <f t="shared" si="23"/>
        <v>0</v>
      </c>
      <c r="AA513" s="56"/>
      <c r="AB513" s="105"/>
      <c r="AC513" s="101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9"/>
      <c r="AQ513" s="60"/>
      <c r="AR513" s="59"/>
      <c r="AS513" s="59"/>
    </row>
    <row r="514" spans="1:45" ht="18.75" customHeight="1">
      <c r="A514" s="15">
        <v>45998</v>
      </c>
      <c r="B514" s="49" t="s">
        <v>30</v>
      </c>
      <c r="C514" s="27" t="s">
        <v>81</v>
      </c>
      <c r="D514" s="27" t="s">
        <v>41</v>
      </c>
      <c r="E514" s="50" t="s">
        <v>74</v>
      </c>
      <c r="F514" s="51" t="str">
        <f>IFERROR(VLOOKUP(E514,#REF!,2,0),"-")</f>
        <v>-</v>
      </c>
      <c r="G514" s="50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7">
        <f t="shared" si="22"/>
        <v>0</v>
      </c>
      <c r="Y514" s="27"/>
      <c r="Z514" s="57">
        <f t="shared" si="23"/>
        <v>0</v>
      </c>
      <c r="AA514" s="56"/>
      <c r="AB514" s="105"/>
      <c r="AC514" s="105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45998</v>
      </c>
      <c r="B515" s="49" t="s">
        <v>30</v>
      </c>
      <c r="C515" s="27" t="s">
        <v>256</v>
      </c>
      <c r="D515" s="27" t="s">
        <v>41</v>
      </c>
      <c r="E515" s="50" t="s">
        <v>266</v>
      </c>
      <c r="F515" s="51" t="str">
        <f>IFERROR(VLOOKUP(E515,#REF!,2,0),"-")</f>
        <v>-</v>
      </c>
      <c r="G515" s="50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7">
        <f t="shared" si="22"/>
        <v>0</v>
      </c>
      <c r="Y515" s="27"/>
      <c r="Z515" s="57">
        <f t="shared" si="23"/>
        <v>0</v>
      </c>
      <c r="AA515" s="56"/>
      <c r="AB515" s="105"/>
      <c r="AC515" s="105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45998</v>
      </c>
      <c r="B516" s="49" t="s">
        <v>30</v>
      </c>
      <c r="C516" s="150" t="s">
        <v>259</v>
      </c>
      <c r="D516" s="27" t="s">
        <v>41</v>
      </c>
      <c r="E516" s="50" t="s">
        <v>219</v>
      </c>
      <c r="F516" s="51" t="str">
        <f>IFERROR(VLOOKUP(E516,#REF!,2,0),"-")</f>
        <v>-</v>
      </c>
      <c r="G516" s="50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7">
        <f t="shared" si="22"/>
        <v>0</v>
      </c>
      <c r="Y516" s="27"/>
      <c r="Z516" s="57">
        <f t="shared" si="23"/>
        <v>0</v>
      </c>
      <c r="AA516" s="56"/>
      <c r="AB516" s="105"/>
      <c r="AC516" s="105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45998</v>
      </c>
      <c r="B517" s="49" t="s">
        <v>30</v>
      </c>
      <c r="C517" s="27" t="s">
        <v>282</v>
      </c>
      <c r="D517" s="27" t="s">
        <v>41</v>
      </c>
      <c r="E517" s="50" t="s">
        <v>1926</v>
      </c>
      <c r="F517" s="51" t="str">
        <f>IFERROR(VLOOKUP(E517,#REF!,2,0),"-")</f>
        <v>-</v>
      </c>
      <c r="G517" s="50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22"/>
        <v>0</v>
      </c>
      <c r="Y517" s="27"/>
      <c r="Z517" s="57">
        <f t="shared" si="23"/>
        <v>0</v>
      </c>
      <c r="AA517" s="56"/>
      <c r="AB517" s="105"/>
      <c r="AC517" s="101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80">
        <v>45998</v>
      </c>
      <c r="B518" s="81" t="s">
        <v>30</v>
      </c>
      <c r="C518" s="82" t="s">
        <v>1915</v>
      </c>
      <c r="D518" s="82" t="s">
        <v>41</v>
      </c>
      <c r="E518" s="83" t="s">
        <v>1916</v>
      </c>
      <c r="F518" s="84" t="str">
        <f>IFERROR(VLOOKUP(E518,#REF!,2,0),"-")</f>
        <v>-</v>
      </c>
      <c r="G518" s="83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57">
        <f t="shared" si="22"/>
        <v>0</v>
      </c>
      <c r="Y518" s="27"/>
      <c r="Z518" s="57">
        <f t="shared" si="23"/>
        <v>0</v>
      </c>
      <c r="AA518" s="85"/>
      <c r="AB518" s="127"/>
      <c r="AC518" s="127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7"/>
      <c r="AQ518" s="88"/>
      <c r="AR518" s="87"/>
      <c r="AS518" s="87"/>
    </row>
    <row r="519" spans="1:45" ht="18.75" customHeight="1">
      <c r="A519" s="15">
        <v>45999</v>
      </c>
      <c r="B519" s="49" t="s">
        <v>42</v>
      </c>
      <c r="C519" s="27" t="s">
        <v>22</v>
      </c>
      <c r="D519" s="27" t="s">
        <v>23</v>
      </c>
      <c r="E519" s="50" t="s">
        <v>207</v>
      </c>
      <c r="F519" s="51" t="str">
        <f>IFERROR(VLOOKUP(E519,#REF!,2,0),"-")</f>
        <v>-</v>
      </c>
      <c r="G519" s="50" t="s">
        <v>35</v>
      </c>
      <c r="H519" s="56" t="s">
        <v>106</v>
      </c>
      <c r="I519" s="56" t="s">
        <v>1823</v>
      </c>
      <c r="J519" s="56" t="s">
        <v>107</v>
      </c>
      <c r="K519" s="56">
        <v>1804</v>
      </c>
      <c r="L519" s="56" t="s">
        <v>3288</v>
      </c>
      <c r="M519" s="56" t="s">
        <v>3339</v>
      </c>
      <c r="N519" s="56">
        <v>40</v>
      </c>
      <c r="O519" s="56"/>
      <c r="P519" s="56">
        <v>1300</v>
      </c>
      <c r="Q519" s="56">
        <v>250</v>
      </c>
      <c r="R519" s="56"/>
      <c r="S519" s="56"/>
      <c r="T519" s="56">
        <v>100</v>
      </c>
      <c r="U519" s="56"/>
      <c r="V519" s="56"/>
      <c r="W519" s="56"/>
      <c r="X519" s="57">
        <f t="shared" si="22"/>
        <v>1650</v>
      </c>
      <c r="Y519" s="27">
        <v>4310</v>
      </c>
      <c r="Z519" s="57">
        <f t="shared" si="23"/>
        <v>5960</v>
      </c>
      <c r="AA519" s="56"/>
      <c r="AB519" s="154" t="s">
        <v>3338</v>
      </c>
      <c r="AC519" s="101">
        <v>46001</v>
      </c>
      <c r="AD519" s="56"/>
      <c r="AE519" s="56"/>
      <c r="AF519" s="56"/>
      <c r="AG519" s="56"/>
      <c r="AH519" s="56"/>
      <c r="AI519" s="56">
        <v>350</v>
      </c>
      <c r="AJ519" s="56"/>
      <c r="AK519" s="56"/>
      <c r="AL519" s="56">
        <v>100</v>
      </c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45999</v>
      </c>
      <c r="B520" s="49" t="s">
        <v>1948</v>
      </c>
      <c r="C520" s="27" t="s">
        <v>28</v>
      </c>
      <c r="D520" s="27" t="s">
        <v>23</v>
      </c>
      <c r="E520" s="50" t="s">
        <v>261</v>
      </c>
      <c r="F520" s="51" t="str">
        <f>IFERROR(VLOOKUP(E520,#REF!,2,0),"-")</f>
        <v>-</v>
      </c>
      <c r="G520" s="50" t="s">
        <v>29</v>
      </c>
      <c r="H520" s="56" t="s">
        <v>124</v>
      </c>
      <c r="I520" s="56" t="s">
        <v>1818</v>
      </c>
      <c r="J520" s="56" t="s">
        <v>95</v>
      </c>
      <c r="K520" s="56" t="s">
        <v>3340</v>
      </c>
      <c r="L520" s="56" t="s">
        <v>3341</v>
      </c>
      <c r="M520" s="56" t="s">
        <v>3342</v>
      </c>
      <c r="N520" s="56">
        <v>40</v>
      </c>
      <c r="O520" s="56"/>
      <c r="P520" s="56">
        <v>856</v>
      </c>
      <c r="Q520" s="56">
        <v>267.5</v>
      </c>
      <c r="R520" s="56"/>
      <c r="S520" s="56"/>
      <c r="T520" s="56">
        <v>130</v>
      </c>
      <c r="U520" s="56"/>
      <c r="V520" s="56"/>
      <c r="W520" s="56"/>
      <c r="X520" s="57">
        <f t="shared" si="22"/>
        <v>1253.5</v>
      </c>
      <c r="Y520" s="27">
        <v>4000</v>
      </c>
      <c r="Z520" s="57">
        <f t="shared" si="23"/>
        <v>5253.5</v>
      </c>
      <c r="AA520" s="56"/>
      <c r="AB520" s="157" t="s">
        <v>3343</v>
      </c>
      <c r="AC520" s="101">
        <v>46002</v>
      </c>
      <c r="AD520" s="56"/>
      <c r="AE520" s="56"/>
      <c r="AF520" s="56"/>
      <c r="AG520" s="56"/>
      <c r="AH520" s="56"/>
      <c r="AI520" s="56">
        <v>350</v>
      </c>
      <c r="AJ520" s="56"/>
      <c r="AK520" s="56"/>
      <c r="AL520" s="56">
        <v>100</v>
      </c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15">
        <v>45999</v>
      </c>
      <c r="B521" s="49" t="s">
        <v>43</v>
      </c>
      <c r="C521" s="27" t="s">
        <v>31</v>
      </c>
      <c r="D521" s="27" t="s">
        <v>23</v>
      </c>
      <c r="E521" s="50" t="s">
        <v>32</v>
      </c>
      <c r="F521" s="51" t="str">
        <f>IFERROR(VLOOKUP(E521,#REF!,2,0),"-")</f>
        <v>-</v>
      </c>
      <c r="G521" s="50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7">
        <f t="shared" si="22"/>
        <v>0</v>
      </c>
      <c r="Y521" s="27"/>
      <c r="Z521" s="57">
        <f t="shared" si="23"/>
        <v>0</v>
      </c>
      <c r="AA521" s="56"/>
      <c r="AB521" s="105"/>
      <c r="AC521" s="101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9"/>
      <c r="AQ521" s="60"/>
      <c r="AR521" s="59"/>
      <c r="AS521" s="59"/>
    </row>
    <row r="522" spans="1:45" ht="18.75" customHeight="1">
      <c r="A522" s="15">
        <v>45999</v>
      </c>
      <c r="B522" s="49" t="s">
        <v>30</v>
      </c>
      <c r="C522" s="27" t="s">
        <v>33</v>
      </c>
      <c r="D522" s="27" t="s">
        <v>23</v>
      </c>
      <c r="E522" s="50" t="s">
        <v>32</v>
      </c>
      <c r="F522" s="51" t="str">
        <f>IFERROR(VLOOKUP(E522,#REF!,2,0),"-")</f>
        <v>-</v>
      </c>
      <c r="G522" s="50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7">
        <f t="shared" si="22"/>
        <v>0</v>
      </c>
      <c r="Y522" s="27"/>
      <c r="Z522" s="57">
        <f t="shared" si="23"/>
        <v>0</v>
      </c>
      <c r="AA522" s="56"/>
      <c r="AB522" s="105"/>
      <c r="AC522" s="101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45999</v>
      </c>
      <c r="B523" s="49" t="s">
        <v>1948</v>
      </c>
      <c r="C523" s="27" t="s">
        <v>34</v>
      </c>
      <c r="D523" s="27" t="s">
        <v>23</v>
      </c>
      <c r="E523" s="50" t="s">
        <v>75</v>
      </c>
      <c r="F523" s="51" t="str">
        <f>IFERROR(VLOOKUP(E523,#REF!,2,0),"-")</f>
        <v>-</v>
      </c>
      <c r="G523" s="50" t="s">
        <v>29</v>
      </c>
      <c r="H523" s="56" t="s">
        <v>116</v>
      </c>
      <c r="I523" s="56" t="s">
        <v>71</v>
      </c>
      <c r="J523" s="56" t="s">
        <v>129</v>
      </c>
      <c r="K523" s="56" t="s">
        <v>3344</v>
      </c>
      <c r="L523" s="56" t="s">
        <v>3345</v>
      </c>
      <c r="M523" s="56" t="s">
        <v>3346</v>
      </c>
      <c r="N523" s="56">
        <v>20</v>
      </c>
      <c r="O523" s="56"/>
      <c r="P523" s="56">
        <v>535</v>
      </c>
      <c r="Q523" s="56">
        <v>267.5</v>
      </c>
      <c r="R523" s="56"/>
      <c r="S523" s="56"/>
      <c r="T523" s="56">
        <v>130</v>
      </c>
      <c r="U523" s="56"/>
      <c r="V523" s="56"/>
      <c r="W523" s="56"/>
      <c r="X523" s="57">
        <f t="shared" si="22"/>
        <v>932.5</v>
      </c>
      <c r="Y523" s="27">
        <v>3800</v>
      </c>
      <c r="Z523" s="57">
        <f t="shared" si="23"/>
        <v>4732.5</v>
      </c>
      <c r="AA523" s="56"/>
      <c r="AB523" s="157" t="s">
        <v>3347</v>
      </c>
      <c r="AC523" s="101">
        <v>46002</v>
      </c>
      <c r="AD523" s="56"/>
      <c r="AE523" s="56"/>
      <c r="AF523" s="56"/>
      <c r="AG523" s="56"/>
      <c r="AH523" s="56"/>
      <c r="AI523" s="56">
        <v>350</v>
      </c>
      <c r="AJ523" s="56"/>
      <c r="AK523" s="56"/>
      <c r="AL523" s="56">
        <v>100</v>
      </c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45999</v>
      </c>
      <c r="B524" s="49" t="s">
        <v>42</v>
      </c>
      <c r="C524" s="27" t="s">
        <v>36</v>
      </c>
      <c r="D524" s="27" t="s">
        <v>23</v>
      </c>
      <c r="E524" s="50" t="s">
        <v>37</v>
      </c>
      <c r="F524" s="51" t="str">
        <f>IFERROR(VLOOKUP(E524,#REF!,2,0),"-")</f>
        <v>-</v>
      </c>
      <c r="G524" s="50" t="s">
        <v>35</v>
      </c>
      <c r="H524" s="56" t="s">
        <v>106</v>
      </c>
      <c r="I524" s="56" t="s">
        <v>1823</v>
      </c>
      <c r="J524" s="56" t="s">
        <v>107</v>
      </c>
      <c r="K524" s="56">
        <v>1804</v>
      </c>
      <c r="L524" s="56" t="s">
        <v>3288</v>
      </c>
      <c r="M524" s="56" t="s">
        <v>3348</v>
      </c>
      <c r="N524" s="56">
        <v>40</v>
      </c>
      <c r="O524" s="56"/>
      <c r="P524" s="56">
        <v>1300</v>
      </c>
      <c r="Q524" s="56">
        <v>250</v>
      </c>
      <c r="R524" s="56"/>
      <c r="S524" s="56"/>
      <c r="T524" s="56">
        <v>100</v>
      </c>
      <c r="U524" s="56"/>
      <c r="V524" s="56"/>
      <c r="W524" s="56"/>
      <c r="X524" s="57">
        <f t="shared" si="22"/>
        <v>1650</v>
      </c>
      <c r="Y524" s="27">
        <v>4310</v>
      </c>
      <c r="Z524" s="57">
        <f t="shared" si="23"/>
        <v>5960</v>
      </c>
      <c r="AA524" s="56"/>
      <c r="AB524" s="154" t="s">
        <v>3338</v>
      </c>
      <c r="AC524" s="101">
        <v>46001</v>
      </c>
      <c r="AD524" s="56"/>
      <c r="AE524" s="56"/>
      <c r="AF524" s="56"/>
      <c r="AG524" s="56"/>
      <c r="AH524" s="56"/>
      <c r="AI524" s="56">
        <v>350</v>
      </c>
      <c r="AJ524" s="56"/>
      <c r="AK524" s="56"/>
      <c r="AL524" s="56">
        <v>100</v>
      </c>
      <c r="AM524" s="56"/>
      <c r="AN524" s="56"/>
      <c r="AO524" s="56"/>
      <c r="AP524" s="59"/>
      <c r="AQ524" s="60"/>
      <c r="AR524" s="59"/>
      <c r="AS524" s="59"/>
    </row>
    <row r="525" spans="1:45" ht="18.75" customHeight="1">
      <c r="A525" s="15">
        <v>45999</v>
      </c>
      <c r="B525" s="49" t="s">
        <v>42</v>
      </c>
      <c r="C525" s="27" t="s">
        <v>39</v>
      </c>
      <c r="D525" s="27" t="s">
        <v>23</v>
      </c>
      <c r="E525" s="50" t="s">
        <v>151</v>
      </c>
      <c r="F525" s="51" t="str">
        <f>IFERROR(VLOOKUP(E525,#REF!,2,0),"-")</f>
        <v>-</v>
      </c>
      <c r="G525" s="50" t="s">
        <v>35</v>
      </c>
      <c r="H525" s="56" t="s">
        <v>106</v>
      </c>
      <c r="I525" s="56" t="s">
        <v>1823</v>
      </c>
      <c r="J525" s="56" t="s">
        <v>107</v>
      </c>
      <c r="K525" s="56">
        <v>1804</v>
      </c>
      <c r="L525" s="56" t="s">
        <v>3288</v>
      </c>
      <c r="M525" s="56" t="s">
        <v>3349</v>
      </c>
      <c r="N525" s="56">
        <v>40</v>
      </c>
      <c r="O525" s="56"/>
      <c r="P525" s="56">
        <v>1300</v>
      </c>
      <c r="Q525" s="56">
        <v>250</v>
      </c>
      <c r="R525" s="56"/>
      <c r="S525" s="56"/>
      <c r="T525" s="56">
        <v>100</v>
      </c>
      <c r="U525" s="56"/>
      <c r="V525" s="56"/>
      <c r="W525" s="56"/>
      <c r="X525" s="57">
        <f t="shared" si="22"/>
        <v>1650</v>
      </c>
      <c r="Y525" s="27">
        <v>4310</v>
      </c>
      <c r="Z525" s="57">
        <f t="shared" si="23"/>
        <v>5960</v>
      </c>
      <c r="AA525" s="56"/>
      <c r="AB525" s="154" t="s">
        <v>3338</v>
      </c>
      <c r="AC525" s="101">
        <v>46001</v>
      </c>
      <c r="AD525" s="56"/>
      <c r="AE525" s="56"/>
      <c r="AF525" s="56"/>
      <c r="AG525" s="56"/>
      <c r="AH525" s="56"/>
      <c r="AI525" s="56">
        <v>350</v>
      </c>
      <c r="AJ525" s="56"/>
      <c r="AK525" s="56"/>
      <c r="AL525" s="56">
        <v>100</v>
      </c>
      <c r="AM525" s="56"/>
      <c r="AN525" s="56"/>
      <c r="AO525" s="56"/>
      <c r="AP525" s="59"/>
      <c r="AQ525" s="60"/>
      <c r="AR525" s="59"/>
      <c r="AS525" s="59"/>
    </row>
    <row r="526" spans="1:45" ht="18.75" customHeight="1">
      <c r="A526" s="15">
        <v>45999</v>
      </c>
      <c r="B526" s="49" t="s">
        <v>43</v>
      </c>
      <c r="C526" s="27" t="s">
        <v>52</v>
      </c>
      <c r="D526" s="27" t="s">
        <v>41</v>
      </c>
      <c r="E526" s="50" t="s">
        <v>1876</v>
      </c>
      <c r="F526" s="51" t="str">
        <f>IFERROR(VLOOKUP(E526,#REF!,2,0),"-")</f>
        <v>-</v>
      </c>
      <c r="G526" s="50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si="22"/>
        <v>0</v>
      </c>
      <c r="Y526" s="27"/>
      <c r="Z526" s="57">
        <f t="shared" si="23"/>
        <v>0</v>
      </c>
      <c r="AA526" s="56"/>
      <c r="AB526" s="105"/>
      <c r="AC526" s="101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9"/>
      <c r="AQ526" s="60"/>
      <c r="AR526" s="59"/>
      <c r="AS526" s="59"/>
    </row>
    <row r="527" spans="1:45" ht="18.75" customHeight="1">
      <c r="A527" s="15">
        <v>45999</v>
      </c>
      <c r="B527" s="49" t="s">
        <v>1954</v>
      </c>
      <c r="C527" s="27" t="s">
        <v>44</v>
      </c>
      <c r="D527" s="27" t="s">
        <v>41</v>
      </c>
      <c r="E527" s="50" t="s">
        <v>222</v>
      </c>
      <c r="F527" s="51" t="str">
        <f>IFERROR(VLOOKUP(E527,#REF!,2,0),"-")</f>
        <v>-</v>
      </c>
      <c r="G527" s="50" t="s">
        <v>29</v>
      </c>
      <c r="H527" s="56" t="s">
        <v>113</v>
      </c>
      <c r="I527" s="56" t="s">
        <v>3268</v>
      </c>
      <c r="J527" s="56" t="s">
        <v>106</v>
      </c>
      <c r="K527" s="56"/>
      <c r="L527" s="56" t="s">
        <v>3350</v>
      </c>
      <c r="M527" s="137" t="s">
        <v>3351</v>
      </c>
      <c r="N527" s="56">
        <v>40</v>
      </c>
      <c r="O527" s="56"/>
      <c r="P527" s="56">
        <v>1070</v>
      </c>
      <c r="Q527" s="56">
        <v>250</v>
      </c>
      <c r="R527" s="56"/>
      <c r="S527" s="56"/>
      <c r="T527" s="56">
        <v>130</v>
      </c>
      <c r="U527" s="56"/>
      <c r="V527" s="56"/>
      <c r="W527" s="56"/>
      <c r="X527" s="57">
        <f t="shared" si="22"/>
        <v>1450</v>
      </c>
      <c r="Y527" s="27">
        <v>4300</v>
      </c>
      <c r="Z527" s="57">
        <f t="shared" si="23"/>
        <v>5750</v>
      </c>
      <c r="AA527" s="56"/>
      <c r="AB527" s="173" t="s">
        <v>3352</v>
      </c>
      <c r="AC527" s="101">
        <v>46003</v>
      </c>
      <c r="AD527" s="56"/>
      <c r="AE527" s="56"/>
      <c r="AF527" s="56"/>
      <c r="AG527" s="56"/>
      <c r="AH527" s="56"/>
      <c r="AI527" s="56">
        <v>350</v>
      </c>
      <c r="AJ527" s="56"/>
      <c r="AK527" s="56"/>
      <c r="AL527" s="56">
        <v>100</v>
      </c>
      <c r="AM527" s="56"/>
      <c r="AN527" s="56"/>
      <c r="AO527" s="56"/>
      <c r="AP527" s="59"/>
      <c r="AQ527" s="60"/>
      <c r="AR527" s="59"/>
      <c r="AS527" s="59"/>
    </row>
    <row r="528" spans="1:45" ht="18.75" customHeight="1">
      <c r="A528" s="15">
        <v>45999</v>
      </c>
      <c r="B528" s="49" t="s">
        <v>43</v>
      </c>
      <c r="C528" s="27" t="s">
        <v>46</v>
      </c>
      <c r="D528" s="27" t="s">
        <v>41</v>
      </c>
      <c r="E528" s="50" t="s">
        <v>275</v>
      </c>
      <c r="F528" s="51" t="str">
        <f>IFERROR(VLOOKUP(E528,#REF!,2,0),"-")</f>
        <v>-</v>
      </c>
      <c r="G528" s="50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7">
        <f t="shared" si="22"/>
        <v>0</v>
      </c>
      <c r="Y528" s="27"/>
      <c r="Z528" s="57">
        <f t="shared" si="23"/>
        <v>0</v>
      </c>
      <c r="AA528" s="56"/>
      <c r="AB528" s="105"/>
      <c r="AC528" s="101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45999</v>
      </c>
      <c r="B529" s="49" t="s">
        <v>1948</v>
      </c>
      <c r="C529" s="27" t="s">
        <v>47</v>
      </c>
      <c r="D529" s="27" t="s">
        <v>41</v>
      </c>
      <c r="E529" s="50" t="s">
        <v>286</v>
      </c>
      <c r="F529" s="51" t="str">
        <f>IFERROR(VLOOKUP(E529,#REF!,2,0),"-")</f>
        <v>-</v>
      </c>
      <c r="G529" s="50" t="s">
        <v>29</v>
      </c>
      <c r="H529" s="56" t="s">
        <v>194</v>
      </c>
      <c r="I529" s="56" t="s">
        <v>2032</v>
      </c>
      <c r="J529" s="56" t="s">
        <v>105</v>
      </c>
      <c r="K529" s="56" t="s">
        <v>3353</v>
      </c>
      <c r="L529" s="56" t="s">
        <v>3354</v>
      </c>
      <c r="M529" s="137" t="s">
        <v>3355</v>
      </c>
      <c r="N529" s="56">
        <v>40</v>
      </c>
      <c r="O529" s="56"/>
      <c r="P529" s="56">
        <v>856</v>
      </c>
      <c r="Q529" s="56">
        <v>249.99</v>
      </c>
      <c r="R529" s="56"/>
      <c r="S529" s="56"/>
      <c r="T529" s="56">
        <v>130</v>
      </c>
      <c r="U529" s="56"/>
      <c r="V529" s="56"/>
      <c r="W529" s="56"/>
      <c r="X529" s="57">
        <f t="shared" si="22"/>
        <v>1235.99</v>
      </c>
      <c r="Y529" s="27">
        <v>4000</v>
      </c>
      <c r="Z529" s="57">
        <f t="shared" si="23"/>
        <v>5235.99</v>
      </c>
      <c r="AA529" s="56"/>
      <c r="AB529" s="157" t="s">
        <v>3356</v>
      </c>
      <c r="AC529" s="101">
        <v>46001</v>
      </c>
      <c r="AD529" s="56"/>
      <c r="AE529" s="56"/>
      <c r="AF529" s="56"/>
      <c r="AG529" s="56"/>
      <c r="AH529" s="56"/>
      <c r="AI529" s="56">
        <v>350</v>
      </c>
      <c r="AJ529" s="56"/>
      <c r="AK529" s="56"/>
      <c r="AL529" s="56">
        <v>100</v>
      </c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45999</v>
      </c>
      <c r="B530" s="49" t="s">
        <v>1954</v>
      </c>
      <c r="C530" s="27" t="s">
        <v>50</v>
      </c>
      <c r="D530" s="27" t="s">
        <v>41</v>
      </c>
      <c r="E530" s="50" t="s">
        <v>272</v>
      </c>
      <c r="F530" s="51" t="str">
        <f>IFERROR(VLOOKUP(E530,#REF!,2,0),"-")</f>
        <v>-</v>
      </c>
      <c r="G530" s="104" t="s">
        <v>29</v>
      </c>
      <c r="H530" s="56" t="s">
        <v>3003</v>
      </c>
      <c r="I530" s="133" t="s">
        <v>3268</v>
      </c>
      <c r="J530" s="56" t="s">
        <v>98</v>
      </c>
      <c r="K530" s="56"/>
      <c r="L530" s="56">
        <v>26320778</v>
      </c>
      <c r="M530" s="56" t="s">
        <v>3357</v>
      </c>
      <c r="N530" s="56">
        <v>40</v>
      </c>
      <c r="O530" s="56"/>
      <c r="P530" s="56">
        <v>856</v>
      </c>
      <c r="Q530" s="56">
        <v>270</v>
      </c>
      <c r="R530" s="56"/>
      <c r="S530" s="56"/>
      <c r="T530" s="56">
        <v>130</v>
      </c>
      <c r="U530" s="56"/>
      <c r="V530" s="56"/>
      <c r="W530" s="56"/>
      <c r="X530" s="57">
        <f t="shared" si="22"/>
        <v>1256</v>
      </c>
      <c r="Y530" s="27">
        <v>4300</v>
      </c>
      <c r="Z530" s="57">
        <f t="shared" si="23"/>
        <v>5556</v>
      </c>
      <c r="AA530" s="56"/>
      <c r="AB530" s="173" t="s">
        <v>3358</v>
      </c>
      <c r="AC530" s="101">
        <v>46003</v>
      </c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9"/>
      <c r="AQ530" s="110"/>
      <c r="AR530" s="109"/>
      <c r="AS530" s="109"/>
    </row>
    <row r="531" spans="1:45" ht="18.75" customHeight="1">
      <c r="A531" s="15">
        <v>45999</v>
      </c>
      <c r="B531" s="49" t="s">
        <v>1900</v>
      </c>
      <c r="C531" s="27" t="s">
        <v>54</v>
      </c>
      <c r="D531" s="27" t="s">
        <v>41</v>
      </c>
      <c r="E531" s="50" t="s">
        <v>227</v>
      </c>
      <c r="F531" s="51" t="str">
        <f>IFERROR(VLOOKUP(E531,#REF!,2,0),"-")</f>
        <v>-</v>
      </c>
      <c r="G531" s="50" t="s">
        <v>35</v>
      </c>
      <c r="H531" s="56" t="s">
        <v>106</v>
      </c>
      <c r="I531" s="56" t="s">
        <v>2592</v>
      </c>
      <c r="J531" s="56" t="s">
        <v>113</v>
      </c>
      <c r="K531" s="56" t="s">
        <v>3359</v>
      </c>
      <c r="L531" s="56" t="s">
        <v>3360</v>
      </c>
      <c r="M531" s="56" t="s">
        <v>3361</v>
      </c>
      <c r="N531" s="56">
        <v>40</v>
      </c>
      <c r="O531" s="56"/>
      <c r="P531" s="56">
        <v>1284</v>
      </c>
      <c r="Q531" s="56">
        <v>250</v>
      </c>
      <c r="R531" s="56"/>
      <c r="S531" s="56"/>
      <c r="T531" s="56">
        <v>100</v>
      </c>
      <c r="U531" s="56"/>
      <c r="V531" s="56"/>
      <c r="W531" s="56">
        <v>36</v>
      </c>
      <c r="X531" s="57">
        <f t="shared" si="22"/>
        <v>1598</v>
      </c>
      <c r="Y531" s="27">
        <v>4700</v>
      </c>
      <c r="Z531" s="57">
        <f t="shared" si="23"/>
        <v>6298</v>
      </c>
      <c r="AA531" s="56"/>
      <c r="AB531" s="14" t="s">
        <v>3362</v>
      </c>
      <c r="AC531" s="101">
        <v>46002</v>
      </c>
      <c r="AD531" s="56"/>
      <c r="AE531" s="56"/>
      <c r="AF531" s="56"/>
      <c r="AG531" s="56"/>
      <c r="AH531" s="56"/>
      <c r="AI531" s="56">
        <v>350</v>
      </c>
      <c r="AJ531" s="56"/>
      <c r="AK531" s="56"/>
      <c r="AL531" s="56">
        <v>100</v>
      </c>
      <c r="AM531" s="56"/>
      <c r="AN531" s="56"/>
      <c r="AO531" s="56"/>
      <c r="AP531" s="59"/>
      <c r="AQ531" s="60"/>
      <c r="AR531" s="59"/>
      <c r="AS531" s="59"/>
    </row>
    <row r="532" spans="1:45" ht="18.75" customHeight="1">
      <c r="A532" s="15">
        <v>45999</v>
      </c>
      <c r="B532" s="49" t="s">
        <v>1948</v>
      </c>
      <c r="C532" s="27" t="s">
        <v>56</v>
      </c>
      <c r="D532" s="27" t="s">
        <v>41</v>
      </c>
      <c r="E532" s="50" t="s">
        <v>253</v>
      </c>
      <c r="F532" s="51" t="str">
        <f>IFERROR(VLOOKUP(E532,#REF!,2,0),"-")</f>
        <v>-</v>
      </c>
      <c r="G532" s="50" t="s">
        <v>29</v>
      </c>
      <c r="H532" s="56" t="s">
        <v>124</v>
      </c>
      <c r="I532" s="56" t="s">
        <v>1818</v>
      </c>
      <c r="J532" s="56" t="s">
        <v>95</v>
      </c>
      <c r="K532" s="56" t="s">
        <v>3363</v>
      </c>
      <c r="L532" s="56" t="s">
        <v>3364</v>
      </c>
      <c r="M532" s="56" t="s">
        <v>3365</v>
      </c>
      <c r="N532" s="56">
        <v>40</v>
      </c>
      <c r="O532" s="56"/>
      <c r="P532" s="56">
        <v>856</v>
      </c>
      <c r="Q532" s="56">
        <v>267.5</v>
      </c>
      <c r="R532" s="56"/>
      <c r="S532" s="56"/>
      <c r="T532" s="56">
        <v>130</v>
      </c>
      <c r="U532" s="56"/>
      <c r="V532" s="56"/>
      <c r="W532" s="56"/>
      <c r="X532" s="57">
        <f t="shared" si="22"/>
        <v>1253.5</v>
      </c>
      <c r="Y532" s="27">
        <v>4000</v>
      </c>
      <c r="Z532" s="57">
        <f t="shared" si="23"/>
        <v>5253.5</v>
      </c>
      <c r="AA532" s="56"/>
      <c r="AB532" s="157" t="s">
        <v>3366</v>
      </c>
      <c r="AC532" s="101">
        <v>46002</v>
      </c>
      <c r="AD532" s="56"/>
      <c r="AE532" s="56"/>
      <c r="AF532" s="56"/>
      <c r="AG532" s="56"/>
      <c r="AH532" s="56"/>
      <c r="AI532" s="56">
        <v>350</v>
      </c>
      <c r="AJ532" s="56"/>
      <c r="AK532" s="56"/>
      <c r="AL532" s="56">
        <v>100</v>
      </c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45999</v>
      </c>
      <c r="B533" s="49" t="s">
        <v>1948</v>
      </c>
      <c r="C533" s="27" t="s">
        <v>78</v>
      </c>
      <c r="D533" s="27" t="s">
        <v>41</v>
      </c>
      <c r="E533" s="50" t="s">
        <v>55</v>
      </c>
      <c r="F533" s="51" t="str">
        <f>IFERROR(VLOOKUP(E533,#REF!,2,0),"-")</f>
        <v>-</v>
      </c>
      <c r="G533" s="50" t="s">
        <v>29</v>
      </c>
      <c r="H533" s="56" t="s">
        <v>124</v>
      </c>
      <c r="I533" s="56" t="s">
        <v>2255</v>
      </c>
      <c r="J533" s="56" t="s">
        <v>95</v>
      </c>
      <c r="K533" s="56" t="s">
        <v>3367</v>
      </c>
      <c r="L533" s="56" t="s">
        <v>3368</v>
      </c>
      <c r="M533" s="56" t="s">
        <v>3369</v>
      </c>
      <c r="N533" s="56">
        <v>40</v>
      </c>
      <c r="O533" s="56"/>
      <c r="P533" s="56">
        <v>856</v>
      </c>
      <c r="Q533" s="56">
        <v>267.5</v>
      </c>
      <c r="R533" s="56"/>
      <c r="S533" s="56"/>
      <c r="T533" s="56">
        <v>130</v>
      </c>
      <c r="U533" s="56"/>
      <c r="V533" s="56"/>
      <c r="W533" s="56"/>
      <c r="X533" s="57">
        <f t="shared" si="22"/>
        <v>1253.5</v>
      </c>
      <c r="Y533" s="27">
        <v>4700</v>
      </c>
      <c r="Z533" s="57">
        <f t="shared" si="23"/>
        <v>5953.5</v>
      </c>
      <c r="AA533" s="56"/>
      <c r="AB533" s="157" t="s">
        <v>3370</v>
      </c>
      <c r="AC533" s="101">
        <v>46002</v>
      </c>
      <c r="AD533" s="56"/>
      <c r="AE533" s="56"/>
      <c r="AF533" s="56"/>
      <c r="AG533" s="56"/>
      <c r="AH533" s="56"/>
      <c r="AI533" s="56">
        <v>450</v>
      </c>
      <c r="AJ533" s="56"/>
      <c r="AK533" s="56"/>
      <c r="AL533" s="56">
        <v>100</v>
      </c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15">
        <v>45999</v>
      </c>
      <c r="B534" s="49" t="s">
        <v>211</v>
      </c>
      <c r="C534" s="27" t="s">
        <v>79</v>
      </c>
      <c r="D534" s="27" t="s">
        <v>41</v>
      </c>
      <c r="E534" s="50" t="s">
        <v>53</v>
      </c>
      <c r="F534" s="51" t="str">
        <f>IFERROR(VLOOKUP(E534,#REF!,2,0),"-")</f>
        <v>-</v>
      </c>
      <c r="G534" s="104" t="s">
        <v>35</v>
      </c>
      <c r="H534" s="56" t="s">
        <v>106</v>
      </c>
      <c r="I534" s="56" t="s">
        <v>2000</v>
      </c>
      <c r="J534" s="56" t="s">
        <v>115</v>
      </c>
      <c r="K534" s="56"/>
      <c r="L534" s="56"/>
      <c r="M534" s="56" t="s">
        <v>3371</v>
      </c>
      <c r="N534" s="56">
        <v>40</v>
      </c>
      <c r="O534" s="56"/>
      <c r="P534" s="56">
        <v>1300</v>
      </c>
      <c r="Q534" s="56">
        <v>250</v>
      </c>
      <c r="R534" s="56">
        <v>1000</v>
      </c>
      <c r="S534" s="56"/>
      <c r="T534" s="56">
        <v>100</v>
      </c>
      <c r="U534" s="56"/>
      <c r="V534" s="56"/>
      <c r="W534" s="56">
        <v>36.450000000000003</v>
      </c>
      <c r="X534" s="57">
        <f t="shared" si="22"/>
        <v>2613.5500000000002</v>
      </c>
      <c r="Y534" s="27">
        <v>2000</v>
      </c>
      <c r="Z534" s="57">
        <f t="shared" si="23"/>
        <v>4613.55</v>
      </c>
      <c r="AA534" s="56"/>
      <c r="AB534" s="105"/>
      <c r="AC534" s="101"/>
      <c r="AD534" s="56"/>
      <c r="AE534" s="56"/>
      <c r="AF534" s="56"/>
      <c r="AG534" s="56"/>
      <c r="AH534" s="56"/>
      <c r="AI534" s="56">
        <v>200</v>
      </c>
      <c r="AJ534" s="56"/>
      <c r="AK534" s="56"/>
      <c r="AL534" s="56">
        <v>100</v>
      </c>
      <c r="AM534" s="56"/>
      <c r="AN534" s="56"/>
      <c r="AO534" s="56"/>
      <c r="AP534" s="59"/>
      <c r="AQ534" s="110"/>
      <c r="AR534" s="109"/>
      <c r="AS534" s="109"/>
    </row>
    <row r="535" spans="1:45" ht="18.75" customHeight="1">
      <c r="A535" s="15">
        <v>45999</v>
      </c>
      <c r="B535" s="49" t="s">
        <v>1900</v>
      </c>
      <c r="C535" s="27" t="s">
        <v>80</v>
      </c>
      <c r="D535" s="27" t="s">
        <v>41</v>
      </c>
      <c r="E535" s="50" t="s">
        <v>258</v>
      </c>
      <c r="F535" s="51" t="str">
        <f>IFERROR(VLOOKUP(E535,#REF!,2,0),"-")</f>
        <v>-</v>
      </c>
      <c r="G535" s="104" t="s">
        <v>35</v>
      </c>
      <c r="H535" s="56" t="s">
        <v>106</v>
      </c>
      <c r="I535" s="56" t="s">
        <v>2592</v>
      </c>
      <c r="J535" s="56" t="s">
        <v>113</v>
      </c>
      <c r="K535" s="56" t="s">
        <v>3359</v>
      </c>
      <c r="L535" s="56" t="s">
        <v>3360</v>
      </c>
      <c r="M535" s="56" t="s">
        <v>3372</v>
      </c>
      <c r="N535" s="56">
        <v>40</v>
      </c>
      <c r="O535" s="56"/>
      <c r="P535" s="56">
        <v>1284</v>
      </c>
      <c r="Q535" s="56">
        <v>250</v>
      </c>
      <c r="R535" s="56"/>
      <c r="S535" s="56"/>
      <c r="T535" s="56">
        <v>100</v>
      </c>
      <c r="U535" s="56"/>
      <c r="V535" s="56"/>
      <c r="W535" s="56">
        <v>36</v>
      </c>
      <c r="X535" s="57">
        <f t="shared" si="22"/>
        <v>1598</v>
      </c>
      <c r="Y535" s="27">
        <v>4700</v>
      </c>
      <c r="Z535" s="57">
        <f t="shared" si="23"/>
        <v>6298</v>
      </c>
      <c r="AA535" s="56"/>
      <c r="AB535" s="14" t="s">
        <v>3362</v>
      </c>
      <c r="AC535" s="101">
        <v>46002</v>
      </c>
      <c r="AD535" s="56"/>
      <c r="AE535" s="56"/>
      <c r="AF535" s="56"/>
      <c r="AG535" s="56"/>
      <c r="AH535" s="56"/>
      <c r="AI535" s="56">
        <v>350</v>
      </c>
      <c r="AJ535" s="56"/>
      <c r="AK535" s="56"/>
      <c r="AL535" s="56">
        <v>100</v>
      </c>
      <c r="AM535" s="56"/>
      <c r="AN535" s="56"/>
      <c r="AO535" s="56"/>
      <c r="AP535" s="59"/>
      <c r="AQ535" s="110"/>
      <c r="AR535" s="109"/>
      <c r="AS535" s="109"/>
    </row>
    <row r="536" spans="1:45" ht="18.75" customHeight="1">
      <c r="A536" s="15">
        <v>45999</v>
      </c>
      <c r="B536" s="49" t="s">
        <v>211</v>
      </c>
      <c r="C536" s="27" t="s">
        <v>81</v>
      </c>
      <c r="D536" s="27" t="s">
        <v>41</v>
      </c>
      <c r="E536" s="50" t="s">
        <v>74</v>
      </c>
      <c r="F536" s="51" t="str">
        <f>IFERROR(VLOOKUP(E536,#REF!,2,0),"-")</f>
        <v>-</v>
      </c>
      <c r="G536" s="50" t="s">
        <v>35</v>
      </c>
      <c r="H536" s="56" t="s">
        <v>105</v>
      </c>
      <c r="I536" s="56" t="s">
        <v>2000</v>
      </c>
      <c r="J536" s="56" t="s">
        <v>115</v>
      </c>
      <c r="K536" s="56"/>
      <c r="L536" s="56"/>
      <c r="M536" s="56" t="s">
        <v>3373</v>
      </c>
      <c r="N536" s="56">
        <v>20</v>
      </c>
      <c r="O536" s="56"/>
      <c r="P536" s="56">
        <v>650</v>
      </c>
      <c r="Q536" s="56">
        <v>250</v>
      </c>
      <c r="R536" s="56">
        <v>500</v>
      </c>
      <c r="S536" s="56"/>
      <c r="T536" s="56">
        <v>100</v>
      </c>
      <c r="U536" s="56"/>
      <c r="V536" s="56"/>
      <c r="W536" s="56"/>
      <c r="X536" s="57">
        <f t="shared" si="22"/>
        <v>1500</v>
      </c>
      <c r="Y536" s="27">
        <v>2000</v>
      </c>
      <c r="Z536" s="57">
        <f t="shared" si="23"/>
        <v>3500</v>
      </c>
      <c r="AA536" s="56"/>
      <c r="AB536" s="105"/>
      <c r="AC536" s="101"/>
      <c r="AD536" s="56"/>
      <c r="AE536" s="56"/>
      <c r="AF536" s="56"/>
      <c r="AG536" s="56"/>
      <c r="AH536" s="56"/>
      <c r="AI536" s="56">
        <v>200</v>
      </c>
      <c r="AJ536" s="56"/>
      <c r="AK536" s="56"/>
      <c r="AL536" s="56">
        <v>100</v>
      </c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45999</v>
      </c>
      <c r="B537" s="49" t="s">
        <v>1900</v>
      </c>
      <c r="C537" s="27" t="s">
        <v>81</v>
      </c>
      <c r="D537" s="27" t="s">
        <v>41</v>
      </c>
      <c r="E537" s="50" t="s">
        <v>74</v>
      </c>
      <c r="F537" s="51" t="str">
        <f>IFERROR(VLOOKUP(E537,#REF!,2,0),"-")</f>
        <v>-</v>
      </c>
      <c r="G537" s="50" t="s">
        <v>35</v>
      </c>
      <c r="H537" s="56" t="s">
        <v>106</v>
      </c>
      <c r="I537" s="56" t="s">
        <v>2592</v>
      </c>
      <c r="J537" s="56" t="s">
        <v>113</v>
      </c>
      <c r="K537" s="56" t="s">
        <v>3359</v>
      </c>
      <c r="L537" s="56" t="s">
        <v>3360</v>
      </c>
      <c r="M537" s="56" t="s">
        <v>3374</v>
      </c>
      <c r="N537" s="56">
        <v>40</v>
      </c>
      <c r="O537" s="56"/>
      <c r="P537" s="56">
        <v>1284</v>
      </c>
      <c r="Q537" s="56">
        <v>250</v>
      </c>
      <c r="R537" s="56"/>
      <c r="S537" s="56"/>
      <c r="T537" s="56">
        <v>100</v>
      </c>
      <c r="U537" s="56"/>
      <c r="V537" s="56"/>
      <c r="W537" s="56">
        <v>36</v>
      </c>
      <c r="X537" s="57">
        <f t="shared" si="22"/>
        <v>1598</v>
      </c>
      <c r="Y537" s="27">
        <v>4700</v>
      </c>
      <c r="Z537" s="57">
        <f t="shared" si="23"/>
        <v>6298</v>
      </c>
      <c r="AA537" s="56"/>
      <c r="AB537" s="14" t="s">
        <v>3362</v>
      </c>
      <c r="AC537" s="101">
        <v>46002</v>
      </c>
      <c r="AD537" s="56"/>
      <c r="AE537" s="56"/>
      <c r="AF537" s="56"/>
      <c r="AG537" s="56"/>
      <c r="AH537" s="56"/>
      <c r="AI537" s="56">
        <v>350</v>
      </c>
      <c r="AJ537" s="56"/>
      <c r="AK537" s="56"/>
      <c r="AL537" s="56">
        <v>100</v>
      </c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45999</v>
      </c>
      <c r="B538" s="49" t="s">
        <v>42</v>
      </c>
      <c r="C538" s="27" t="s">
        <v>256</v>
      </c>
      <c r="D538" s="27" t="s">
        <v>41</v>
      </c>
      <c r="E538" s="50" t="s">
        <v>266</v>
      </c>
      <c r="F538" s="51" t="str">
        <f>IFERROR(VLOOKUP(E538,#REF!,2,0),"-")</f>
        <v>-</v>
      </c>
      <c r="G538" s="50" t="s">
        <v>35</v>
      </c>
      <c r="H538" s="56" t="s">
        <v>106</v>
      </c>
      <c r="I538" s="56" t="s">
        <v>1834</v>
      </c>
      <c r="J538" s="56" t="s">
        <v>107</v>
      </c>
      <c r="K538" s="56">
        <v>1842</v>
      </c>
      <c r="L538" s="56" t="s">
        <v>3375</v>
      </c>
      <c r="M538" s="56" t="s">
        <v>3376</v>
      </c>
      <c r="N538" s="56">
        <v>40</v>
      </c>
      <c r="O538" s="56"/>
      <c r="P538" s="56">
        <v>1300</v>
      </c>
      <c r="Q538" s="56">
        <v>250</v>
      </c>
      <c r="R538" s="56"/>
      <c r="S538" s="56"/>
      <c r="T538" s="56">
        <v>100</v>
      </c>
      <c r="U538" s="56"/>
      <c r="V538" s="56"/>
      <c r="W538" s="56"/>
      <c r="X538" s="57">
        <f t="shared" si="22"/>
        <v>1650</v>
      </c>
      <c r="Y538" s="27">
        <v>4310</v>
      </c>
      <c r="Z538" s="57">
        <f t="shared" si="23"/>
        <v>5960</v>
      </c>
      <c r="AA538" s="56"/>
      <c r="AB538" s="154" t="s">
        <v>3338</v>
      </c>
      <c r="AC538" s="101">
        <v>46001</v>
      </c>
      <c r="AD538" s="56"/>
      <c r="AE538" s="56"/>
      <c r="AF538" s="56"/>
      <c r="AG538" s="56"/>
      <c r="AH538" s="56"/>
      <c r="AI538" s="56">
        <v>350</v>
      </c>
      <c r="AJ538" s="56"/>
      <c r="AK538" s="56"/>
      <c r="AL538" s="56">
        <v>100</v>
      </c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45999</v>
      </c>
      <c r="B539" s="49" t="s">
        <v>1948</v>
      </c>
      <c r="C539" s="150" t="s">
        <v>259</v>
      </c>
      <c r="D539" s="27" t="s">
        <v>41</v>
      </c>
      <c r="E539" s="50" t="s">
        <v>219</v>
      </c>
      <c r="F539" s="51" t="str">
        <f>IFERROR(VLOOKUP(E539,#REF!,2,0),"-")</f>
        <v>-</v>
      </c>
      <c r="G539" s="50" t="s">
        <v>29</v>
      </c>
      <c r="H539" s="56" t="s">
        <v>124</v>
      </c>
      <c r="I539" s="56" t="s">
        <v>1818</v>
      </c>
      <c r="J539" s="56" t="s">
        <v>95</v>
      </c>
      <c r="K539" s="56" t="s">
        <v>3363</v>
      </c>
      <c r="L539" s="56" t="s">
        <v>3364</v>
      </c>
      <c r="M539" s="56" t="s">
        <v>3377</v>
      </c>
      <c r="N539" s="56">
        <v>40</v>
      </c>
      <c r="O539" s="56"/>
      <c r="P539" s="56">
        <v>856</v>
      </c>
      <c r="Q539" s="56">
        <v>267.5</v>
      </c>
      <c r="R539" s="56"/>
      <c r="S539" s="56"/>
      <c r="T539" s="56">
        <v>130</v>
      </c>
      <c r="U539" s="56"/>
      <c r="V539" s="56"/>
      <c r="W539" s="56"/>
      <c r="X539" s="57">
        <f t="shared" si="22"/>
        <v>1253.5</v>
      </c>
      <c r="Y539" s="27">
        <v>4000</v>
      </c>
      <c r="Z539" s="57">
        <f t="shared" si="23"/>
        <v>5253.5</v>
      </c>
      <c r="AA539" s="56"/>
      <c r="AB539" s="157" t="s">
        <v>3366</v>
      </c>
      <c r="AC539" s="101">
        <v>46002</v>
      </c>
      <c r="AD539" s="56"/>
      <c r="AE539" s="56"/>
      <c r="AF539" s="56"/>
      <c r="AG539" s="56"/>
      <c r="AH539" s="56"/>
      <c r="AI539" s="56">
        <v>350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45999</v>
      </c>
      <c r="B540" s="49" t="s">
        <v>1900</v>
      </c>
      <c r="C540" s="27" t="s">
        <v>282</v>
      </c>
      <c r="D540" s="27" t="s">
        <v>41</v>
      </c>
      <c r="E540" s="50" t="s">
        <v>1926</v>
      </c>
      <c r="F540" s="51" t="str">
        <f>IFERROR(VLOOKUP(E540,#REF!,2,0),"-")</f>
        <v>-</v>
      </c>
      <c r="G540" s="50" t="s">
        <v>35</v>
      </c>
      <c r="H540" s="56" t="s">
        <v>106</v>
      </c>
      <c r="I540" s="56" t="s">
        <v>2592</v>
      </c>
      <c r="J540" s="56" t="s">
        <v>113</v>
      </c>
      <c r="K540" s="56" t="s">
        <v>3359</v>
      </c>
      <c r="L540" s="56" t="s">
        <v>3360</v>
      </c>
      <c r="M540" s="56" t="s">
        <v>3378</v>
      </c>
      <c r="N540" s="56">
        <v>40</v>
      </c>
      <c r="O540" s="56"/>
      <c r="P540" s="56">
        <v>1284</v>
      </c>
      <c r="Q540" s="56">
        <v>250</v>
      </c>
      <c r="R540" s="56"/>
      <c r="S540" s="56"/>
      <c r="T540" s="56">
        <v>100</v>
      </c>
      <c r="U540" s="56"/>
      <c r="V540" s="56"/>
      <c r="W540" s="56">
        <v>36</v>
      </c>
      <c r="X540" s="57">
        <f t="shared" si="22"/>
        <v>1598</v>
      </c>
      <c r="Y540" s="27">
        <v>4700</v>
      </c>
      <c r="Z540" s="57">
        <f t="shared" si="23"/>
        <v>6298</v>
      </c>
      <c r="AA540" s="56"/>
      <c r="AB540" s="14" t="s">
        <v>3362</v>
      </c>
      <c r="AC540" s="101">
        <v>46002</v>
      </c>
      <c r="AD540" s="56"/>
      <c r="AE540" s="56"/>
      <c r="AF540" s="56"/>
      <c r="AG540" s="56"/>
      <c r="AH540" s="56"/>
      <c r="AI540" s="56">
        <v>350</v>
      </c>
      <c r="AJ540" s="56"/>
      <c r="AK540" s="56"/>
      <c r="AL540" s="56">
        <v>100</v>
      </c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80">
        <v>45999</v>
      </c>
      <c r="B541" s="81" t="s">
        <v>1900</v>
      </c>
      <c r="C541" s="82" t="s">
        <v>1915</v>
      </c>
      <c r="D541" s="82" t="s">
        <v>41</v>
      </c>
      <c r="E541" s="83" t="s">
        <v>1916</v>
      </c>
      <c r="F541" s="84" t="str">
        <f>IFERROR(VLOOKUP(E541,#REF!,2,0),"-")</f>
        <v>-</v>
      </c>
      <c r="G541" s="83" t="s">
        <v>35</v>
      </c>
      <c r="H541" s="85" t="s">
        <v>106</v>
      </c>
      <c r="I541" s="85" t="s">
        <v>2592</v>
      </c>
      <c r="J541" s="85" t="s">
        <v>113</v>
      </c>
      <c r="K541" s="85" t="s">
        <v>3359</v>
      </c>
      <c r="L541" s="85" t="s">
        <v>3360</v>
      </c>
      <c r="M541" s="142" t="s">
        <v>3379</v>
      </c>
      <c r="N541" s="85">
        <v>40</v>
      </c>
      <c r="O541" s="85"/>
      <c r="P541" s="85">
        <v>1284</v>
      </c>
      <c r="Q541" s="85">
        <v>250</v>
      </c>
      <c r="R541" s="85"/>
      <c r="S541" s="85"/>
      <c r="T541" s="85">
        <v>100</v>
      </c>
      <c r="U541" s="85"/>
      <c r="V541" s="85"/>
      <c r="W541" s="85">
        <v>36</v>
      </c>
      <c r="X541" s="57">
        <f t="shared" si="22"/>
        <v>1598</v>
      </c>
      <c r="Y541" s="27">
        <v>4700</v>
      </c>
      <c r="Z541" s="57">
        <f t="shared" si="23"/>
        <v>6298</v>
      </c>
      <c r="AA541" s="85"/>
      <c r="AB541" s="14" t="s">
        <v>3362</v>
      </c>
      <c r="AC541" s="101">
        <v>46002</v>
      </c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7"/>
      <c r="AQ541" s="88"/>
      <c r="AR541" s="87"/>
      <c r="AS541" s="87"/>
    </row>
    <row r="542" spans="1:45" ht="18.75" customHeight="1">
      <c r="A542" s="15">
        <v>46000</v>
      </c>
      <c r="B542" s="49" t="s">
        <v>211</v>
      </c>
      <c r="C542" s="27" t="s">
        <v>22</v>
      </c>
      <c r="D542" s="27" t="s">
        <v>23</v>
      </c>
      <c r="E542" s="50" t="s">
        <v>207</v>
      </c>
      <c r="F542" s="51" t="str">
        <f>IFERROR(VLOOKUP(E542,#REF!,2,0),"-")</f>
        <v>-</v>
      </c>
      <c r="G542" s="50" t="s">
        <v>35</v>
      </c>
      <c r="H542" s="56" t="s">
        <v>132</v>
      </c>
      <c r="I542" s="56" t="s">
        <v>2000</v>
      </c>
      <c r="J542" s="56" t="s">
        <v>172</v>
      </c>
      <c r="K542" s="56"/>
      <c r="L542" s="56" t="s">
        <v>3380</v>
      </c>
      <c r="M542" s="56" t="s">
        <v>3381</v>
      </c>
      <c r="N542" s="56">
        <v>40</v>
      </c>
      <c r="O542" s="56"/>
      <c r="P542" s="56">
        <v>1284</v>
      </c>
      <c r="Q542" s="56">
        <v>270</v>
      </c>
      <c r="R542" s="56"/>
      <c r="S542" s="56"/>
      <c r="T542" s="56">
        <v>100</v>
      </c>
      <c r="U542" s="56"/>
      <c r="V542" s="56"/>
      <c r="W542" s="56">
        <v>36</v>
      </c>
      <c r="X542" s="57">
        <f t="shared" si="22"/>
        <v>1618</v>
      </c>
      <c r="Y542" s="27">
        <v>2000</v>
      </c>
      <c r="Z542" s="57">
        <f t="shared" si="23"/>
        <v>3618</v>
      </c>
      <c r="AA542" s="56"/>
      <c r="AB542" s="105"/>
      <c r="AC542" s="101"/>
      <c r="AD542" s="56"/>
      <c r="AE542" s="56"/>
      <c r="AF542" s="56"/>
      <c r="AG542" s="56"/>
      <c r="AH542" s="56"/>
      <c r="AI542" s="56">
        <v>200</v>
      </c>
      <c r="AJ542" s="56"/>
      <c r="AK542" s="56"/>
      <c r="AL542" s="56">
        <v>100</v>
      </c>
      <c r="AM542" s="56"/>
      <c r="AN542" s="56"/>
      <c r="AO542" s="56"/>
      <c r="AP542" s="59"/>
      <c r="AQ542" s="60"/>
      <c r="AR542" s="59"/>
      <c r="AS542" s="59"/>
    </row>
    <row r="543" spans="1:45" ht="18.75" customHeight="1">
      <c r="A543" s="15">
        <v>46000</v>
      </c>
      <c r="B543" s="49" t="s">
        <v>211</v>
      </c>
      <c r="C543" s="27" t="s">
        <v>22</v>
      </c>
      <c r="D543" s="27" t="s">
        <v>23</v>
      </c>
      <c r="E543" s="50" t="s">
        <v>207</v>
      </c>
      <c r="F543" s="51" t="str">
        <f>IFERROR(VLOOKUP(E543,#REF!,2,0),"-")</f>
        <v>-</v>
      </c>
      <c r="G543" s="50" t="s">
        <v>35</v>
      </c>
      <c r="H543" s="56" t="s">
        <v>132</v>
      </c>
      <c r="I543" s="56" t="s">
        <v>2000</v>
      </c>
      <c r="J543" s="56" t="s">
        <v>172</v>
      </c>
      <c r="K543" s="56"/>
      <c r="L543" s="56" t="s">
        <v>3380</v>
      </c>
      <c r="M543" s="56" t="s">
        <v>3382</v>
      </c>
      <c r="N543" s="56">
        <v>40</v>
      </c>
      <c r="O543" s="56"/>
      <c r="P543" s="56">
        <v>1284</v>
      </c>
      <c r="Q543" s="56">
        <v>270</v>
      </c>
      <c r="R543" s="56"/>
      <c r="S543" s="56"/>
      <c r="T543" s="56">
        <v>100</v>
      </c>
      <c r="U543" s="56"/>
      <c r="V543" s="56"/>
      <c r="W543" s="56"/>
      <c r="X543" s="57">
        <f t="shared" si="22"/>
        <v>1654</v>
      </c>
      <c r="Y543" s="27">
        <v>2000</v>
      </c>
      <c r="Z543" s="57">
        <f t="shared" si="23"/>
        <v>3654</v>
      </c>
      <c r="AA543" s="56"/>
      <c r="AB543" s="105"/>
      <c r="AC543" s="105"/>
      <c r="AD543" s="56"/>
      <c r="AE543" s="56"/>
      <c r="AF543" s="56"/>
      <c r="AG543" s="56"/>
      <c r="AH543" s="56"/>
      <c r="AI543" s="56">
        <v>200</v>
      </c>
      <c r="AJ543" s="56"/>
      <c r="AK543" s="56"/>
      <c r="AL543" s="56">
        <v>100</v>
      </c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46000</v>
      </c>
      <c r="B544" s="49" t="s">
        <v>211</v>
      </c>
      <c r="C544" s="27" t="s">
        <v>28</v>
      </c>
      <c r="D544" s="27" t="s">
        <v>23</v>
      </c>
      <c r="E544" s="50" t="s">
        <v>261</v>
      </c>
      <c r="F544" s="51" t="str">
        <f>IFERROR(VLOOKUP(E544,#REF!,2,0),"-")</f>
        <v>-</v>
      </c>
      <c r="G544" s="50" t="s">
        <v>35</v>
      </c>
      <c r="H544" s="56" t="s">
        <v>252</v>
      </c>
      <c r="I544" s="56" t="s">
        <v>2000</v>
      </c>
      <c r="J544" s="56">
        <v>99</v>
      </c>
      <c r="K544" s="56"/>
      <c r="L544" s="56" t="s">
        <v>3383</v>
      </c>
      <c r="M544" s="56" t="s">
        <v>3384</v>
      </c>
      <c r="N544" s="56">
        <v>40</v>
      </c>
      <c r="O544" s="56"/>
      <c r="P544" s="56">
        <v>1177</v>
      </c>
      <c r="Q544" s="56">
        <v>250</v>
      </c>
      <c r="R544" s="56">
        <v>160.5</v>
      </c>
      <c r="S544" s="56"/>
      <c r="T544" s="56">
        <v>100</v>
      </c>
      <c r="U544" s="56"/>
      <c r="V544" s="56"/>
      <c r="W544" s="56">
        <v>33</v>
      </c>
      <c r="X544" s="57">
        <f t="shared" si="22"/>
        <v>1654.5</v>
      </c>
      <c r="Y544" s="27">
        <v>2000</v>
      </c>
      <c r="Z544" s="57">
        <f t="shared" si="23"/>
        <v>3654.5</v>
      </c>
      <c r="AA544" s="56"/>
      <c r="AB544" s="105"/>
      <c r="AC544" s="105"/>
      <c r="AD544" s="56"/>
      <c r="AE544" s="56"/>
      <c r="AF544" s="56"/>
      <c r="AG544" s="56"/>
      <c r="AH544" s="56"/>
      <c r="AI544" s="56">
        <v>200</v>
      </c>
      <c r="AJ544" s="56"/>
      <c r="AK544" s="56"/>
      <c r="AL544" s="56">
        <v>100</v>
      </c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46000</v>
      </c>
      <c r="B545" s="49" t="s">
        <v>211</v>
      </c>
      <c r="C545" s="27" t="s">
        <v>28</v>
      </c>
      <c r="D545" s="27" t="s">
        <v>23</v>
      </c>
      <c r="E545" s="50" t="s">
        <v>261</v>
      </c>
      <c r="F545" s="51" t="str">
        <f>IFERROR(VLOOKUP(E545,#REF!,2,0),"-")</f>
        <v>-</v>
      </c>
      <c r="G545" s="50" t="s">
        <v>35</v>
      </c>
      <c r="H545" s="56" t="s">
        <v>123</v>
      </c>
      <c r="I545" s="56" t="s">
        <v>2000</v>
      </c>
      <c r="J545" s="56" t="s">
        <v>250</v>
      </c>
      <c r="K545" s="56"/>
      <c r="L545" s="56"/>
      <c r="M545" s="56" t="s">
        <v>3385</v>
      </c>
      <c r="N545" s="56">
        <v>40</v>
      </c>
      <c r="O545" s="56"/>
      <c r="P545" s="56">
        <v>1284</v>
      </c>
      <c r="Q545" s="56">
        <v>267.5</v>
      </c>
      <c r="R545" s="56">
        <v>428</v>
      </c>
      <c r="S545" s="56"/>
      <c r="T545" s="56">
        <v>100</v>
      </c>
      <c r="U545" s="56"/>
      <c r="V545" s="56"/>
      <c r="W545" s="56">
        <v>36</v>
      </c>
      <c r="X545" s="57">
        <f t="shared" si="22"/>
        <v>2043.5</v>
      </c>
      <c r="Y545" s="27">
        <v>2000</v>
      </c>
      <c r="Z545" s="57">
        <f t="shared" si="23"/>
        <v>4043.5</v>
      </c>
      <c r="AA545" s="56"/>
      <c r="AB545" s="105"/>
      <c r="AC545" s="105"/>
      <c r="AD545" s="56"/>
      <c r="AE545" s="56"/>
      <c r="AF545" s="56"/>
      <c r="AG545" s="56"/>
      <c r="AH545" s="56"/>
      <c r="AI545" s="56">
        <v>200</v>
      </c>
      <c r="AJ545" s="56"/>
      <c r="AK545" s="56"/>
      <c r="AL545" s="56">
        <v>100</v>
      </c>
      <c r="AM545" s="56"/>
      <c r="AN545" s="56"/>
      <c r="AO545" s="56"/>
      <c r="AP545" s="59"/>
      <c r="AQ545" s="60"/>
      <c r="AR545" s="59"/>
      <c r="AS545" s="59"/>
    </row>
    <row r="546" spans="1:45" ht="18.75" customHeight="1">
      <c r="A546" s="15">
        <v>46000</v>
      </c>
      <c r="B546" s="49" t="s">
        <v>43</v>
      </c>
      <c r="C546" s="27" t="s">
        <v>31</v>
      </c>
      <c r="D546" s="27" t="s">
        <v>23</v>
      </c>
      <c r="E546" s="50" t="s">
        <v>32</v>
      </c>
      <c r="F546" s="51" t="str">
        <f>IFERROR(VLOOKUP(E546,#REF!,2,0),"-")</f>
        <v>-</v>
      </c>
      <c r="G546" s="50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7">
        <f t="shared" si="22"/>
        <v>0</v>
      </c>
      <c r="Y546" s="27"/>
      <c r="Z546" s="57">
        <f t="shared" si="23"/>
        <v>0</v>
      </c>
      <c r="AA546" s="56"/>
      <c r="AB546" s="105"/>
      <c r="AC546" s="105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9"/>
      <c r="AQ546" s="60"/>
      <c r="AR546" s="59"/>
      <c r="AS546" s="59"/>
    </row>
    <row r="547" spans="1:45" ht="18.75" customHeight="1">
      <c r="A547" s="15">
        <v>46000</v>
      </c>
      <c r="B547" s="49" t="s">
        <v>43</v>
      </c>
      <c r="C547" s="27" t="s">
        <v>52</v>
      </c>
      <c r="D547" s="27" t="s">
        <v>23</v>
      </c>
      <c r="E547" s="50" t="s">
        <v>32</v>
      </c>
      <c r="F547" s="51" t="str">
        <f>IFERROR(VLOOKUP(E547,#REF!,2,0),"-")</f>
        <v>-</v>
      </c>
      <c r="G547" s="50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7">
        <f t="shared" si="22"/>
        <v>0</v>
      </c>
      <c r="Y547" s="27"/>
      <c r="Z547" s="57">
        <f t="shared" si="23"/>
        <v>0</v>
      </c>
      <c r="AA547" s="56"/>
      <c r="AB547" s="105"/>
      <c r="AC547" s="105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9"/>
      <c r="AQ547" s="60"/>
      <c r="AR547" s="59"/>
      <c r="AS547" s="59"/>
    </row>
    <row r="548" spans="1:45" ht="18.75" customHeight="1">
      <c r="A548" s="15">
        <v>46000</v>
      </c>
      <c r="B548" s="49" t="s">
        <v>211</v>
      </c>
      <c r="C548" s="27" t="s">
        <v>34</v>
      </c>
      <c r="D548" s="27" t="s">
        <v>23</v>
      </c>
      <c r="E548" s="50" t="s">
        <v>75</v>
      </c>
      <c r="F548" s="51" t="str">
        <f>IFERROR(VLOOKUP(E548,#REF!,2,0),"-")</f>
        <v>-</v>
      </c>
      <c r="G548" s="50" t="s">
        <v>35</v>
      </c>
      <c r="H548" s="56" t="s">
        <v>132</v>
      </c>
      <c r="I548" s="56" t="s">
        <v>2000</v>
      </c>
      <c r="J548" s="56" t="s">
        <v>172</v>
      </c>
      <c r="K548" s="56"/>
      <c r="L548" s="56"/>
      <c r="M548" s="56" t="s">
        <v>3386</v>
      </c>
      <c r="N548" s="56">
        <v>40</v>
      </c>
      <c r="O548" s="56"/>
      <c r="P548" s="56">
        <v>1284</v>
      </c>
      <c r="Q548" s="56">
        <v>270</v>
      </c>
      <c r="R548" s="56"/>
      <c r="S548" s="56"/>
      <c r="T548" s="56">
        <v>100</v>
      </c>
      <c r="U548" s="56"/>
      <c r="V548" s="56"/>
      <c r="W548" s="56">
        <v>36</v>
      </c>
      <c r="X548" s="57">
        <f t="shared" si="22"/>
        <v>1618</v>
      </c>
      <c r="Y548" s="27">
        <v>2000</v>
      </c>
      <c r="Z548" s="57">
        <f t="shared" si="23"/>
        <v>3618</v>
      </c>
      <c r="AA548" s="56"/>
      <c r="AB548" s="105"/>
      <c r="AC548" s="105"/>
      <c r="AD548" s="56"/>
      <c r="AE548" s="56"/>
      <c r="AF548" s="56"/>
      <c r="AG548" s="56"/>
      <c r="AH548" s="56"/>
      <c r="AI548" s="56">
        <v>200</v>
      </c>
      <c r="AJ548" s="56"/>
      <c r="AK548" s="56"/>
      <c r="AL548" s="56">
        <v>100</v>
      </c>
      <c r="AM548" s="56"/>
      <c r="AN548" s="56"/>
      <c r="AO548" s="56"/>
      <c r="AP548" s="59"/>
      <c r="AQ548" s="60"/>
      <c r="AR548" s="59"/>
      <c r="AS548" s="59"/>
    </row>
    <row r="549" spans="1:45" ht="18.75" customHeight="1">
      <c r="A549" s="15">
        <v>46000</v>
      </c>
      <c r="B549" s="49" t="s">
        <v>211</v>
      </c>
      <c r="C549" s="27" t="s">
        <v>34</v>
      </c>
      <c r="D549" s="27" t="s">
        <v>23</v>
      </c>
      <c r="E549" s="50" t="s">
        <v>75</v>
      </c>
      <c r="F549" s="51" t="str">
        <f>IFERROR(VLOOKUP(E549,#REF!,2,0),"-")</f>
        <v>-</v>
      </c>
      <c r="G549" s="50" t="s">
        <v>35</v>
      </c>
      <c r="H549" s="56" t="s">
        <v>123</v>
      </c>
      <c r="I549" s="56" t="s">
        <v>2000</v>
      </c>
      <c r="J549" s="56" t="s">
        <v>250</v>
      </c>
      <c r="K549" s="56"/>
      <c r="L549" s="56"/>
      <c r="M549" s="56" t="s">
        <v>3387</v>
      </c>
      <c r="N549" s="56">
        <v>40</v>
      </c>
      <c r="O549" s="56"/>
      <c r="P549" s="56">
        <v>1284</v>
      </c>
      <c r="Q549" s="56">
        <v>267.5</v>
      </c>
      <c r="R549" s="56">
        <v>428</v>
      </c>
      <c r="S549" s="56"/>
      <c r="T549" s="56"/>
      <c r="U549" s="56"/>
      <c r="V549" s="56"/>
      <c r="W549" s="56">
        <v>36</v>
      </c>
      <c r="X549" s="57">
        <f t="shared" si="22"/>
        <v>1943.5</v>
      </c>
      <c r="Y549" s="27">
        <v>2000</v>
      </c>
      <c r="Z549" s="57">
        <f t="shared" si="23"/>
        <v>3943.5</v>
      </c>
      <c r="AA549" s="56"/>
      <c r="AB549" s="105"/>
      <c r="AC549" s="105"/>
      <c r="AD549" s="56"/>
      <c r="AE549" s="56"/>
      <c r="AF549" s="56"/>
      <c r="AG549" s="56"/>
      <c r="AH549" s="56"/>
      <c r="AI549" s="56">
        <v>200</v>
      </c>
      <c r="AJ549" s="56"/>
      <c r="AK549" s="56"/>
      <c r="AL549" s="56">
        <v>100</v>
      </c>
      <c r="AM549" s="56"/>
      <c r="AN549" s="56"/>
      <c r="AO549" s="56"/>
      <c r="AP549" s="59"/>
      <c r="AQ549" s="60"/>
      <c r="AR549" s="59"/>
      <c r="AS549" s="59"/>
    </row>
    <row r="550" spans="1:45" ht="18.75" customHeight="1">
      <c r="A550" s="15">
        <v>46000</v>
      </c>
      <c r="B550" s="49" t="s">
        <v>1948</v>
      </c>
      <c r="C550" s="27" t="s">
        <v>36</v>
      </c>
      <c r="D550" s="27" t="s">
        <v>23</v>
      </c>
      <c r="E550" s="50" t="s">
        <v>37</v>
      </c>
      <c r="F550" s="51" t="str">
        <f>IFERROR(VLOOKUP(E550,#REF!,2,0),"-")</f>
        <v>-</v>
      </c>
      <c r="G550" s="104" t="s">
        <v>24</v>
      </c>
      <c r="H550" s="56" t="s">
        <v>396</v>
      </c>
      <c r="I550" s="56" t="s">
        <v>3329</v>
      </c>
      <c r="J550" s="56"/>
      <c r="K550" s="56" t="s">
        <v>3388</v>
      </c>
      <c r="L550" s="56"/>
      <c r="M550" s="56" t="s">
        <v>3331</v>
      </c>
      <c r="N550" s="56">
        <v>40</v>
      </c>
      <c r="O550" s="56"/>
      <c r="P550" s="56"/>
      <c r="Q550" s="56"/>
      <c r="R550" s="56"/>
      <c r="S550" s="56"/>
      <c r="T550" s="56"/>
      <c r="U550" s="56"/>
      <c r="V550" s="56"/>
      <c r="W550" s="56"/>
      <c r="X550" s="57">
        <f t="shared" si="22"/>
        <v>0</v>
      </c>
      <c r="Y550" s="27">
        <v>6634</v>
      </c>
      <c r="Z550" s="57">
        <f t="shared" si="23"/>
        <v>6634</v>
      </c>
      <c r="AA550" s="56"/>
      <c r="AB550" s="157" t="s">
        <v>3389</v>
      </c>
      <c r="AC550" s="101">
        <v>46002</v>
      </c>
      <c r="AD550" s="56"/>
      <c r="AE550" s="56"/>
      <c r="AF550" s="56"/>
      <c r="AG550" s="56"/>
      <c r="AH550" s="56"/>
      <c r="AI550" s="56">
        <v>450</v>
      </c>
      <c r="AJ550" s="56"/>
      <c r="AK550" s="56"/>
      <c r="AL550" s="56">
        <v>100</v>
      </c>
      <c r="AM550" s="56"/>
      <c r="AN550" s="56"/>
      <c r="AO550" s="56"/>
      <c r="AP550" s="59"/>
      <c r="AQ550" s="110"/>
      <c r="AR550" s="109"/>
      <c r="AS550" s="109"/>
    </row>
    <row r="551" spans="1:45" ht="18.75" customHeight="1">
      <c r="A551" s="15">
        <v>46000</v>
      </c>
      <c r="B551" s="49" t="s">
        <v>211</v>
      </c>
      <c r="C551" s="27" t="s">
        <v>39</v>
      </c>
      <c r="D551" s="27" t="s">
        <v>23</v>
      </c>
      <c r="E551" s="50" t="s">
        <v>151</v>
      </c>
      <c r="F551" s="51" t="str">
        <f>IFERROR(VLOOKUP(E551,#REF!,2,0),"-")</f>
        <v>-</v>
      </c>
      <c r="G551" s="50" t="s">
        <v>35</v>
      </c>
      <c r="H551" s="56" t="s">
        <v>123</v>
      </c>
      <c r="I551" s="56" t="s">
        <v>2000</v>
      </c>
      <c r="J551" s="56" t="s">
        <v>172</v>
      </c>
      <c r="K551" s="56"/>
      <c r="L551" s="56"/>
      <c r="M551" s="56" t="s">
        <v>3390</v>
      </c>
      <c r="N551" s="56">
        <v>40</v>
      </c>
      <c r="O551" s="56"/>
      <c r="P551" s="56">
        <v>1284</v>
      </c>
      <c r="Q551" s="56">
        <v>270</v>
      </c>
      <c r="R551" s="56">
        <v>1070</v>
      </c>
      <c r="S551" s="56"/>
      <c r="T551" s="56">
        <v>100</v>
      </c>
      <c r="U551" s="56"/>
      <c r="V551" s="56"/>
      <c r="W551" s="56">
        <v>36</v>
      </c>
      <c r="X551" s="57">
        <f t="shared" si="22"/>
        <v>2688</v>
      </c>
      <c r="Y551" s="27">
        <v>2000</v>
      </c>
      <c r="Z551" s="57">
        <f t="shared" si="23"/>
        <v>4688</v>
      </c>
      <c r="AA551" s="56"/>
      <c r="AB551" s="105"/>
      <c r="AC551" s="105"/>
      <c r="AD551" s="56"/>
      <c r="AE551" s="56"/>
      <c r="AF551" s="56"/>
      <c r="AG551" s="56"/>
      <c r="AH551" s="56"/>
      <c r="AI551" s="56">
        <v>200</v>
      </c>
      <c r="AJ551" s="56"/>
      <c r="AK551" s="56"/>
      <c r="AL551" s="56">
        <v>100</v>
      </c>
      <c r="AM551" s="56"/>
      <c r="AN551" s="56"/>
      <c r="AO551" s="56"/>
      <c r="AP551" s="59"/>
      <c r="AQ551" s="60"/>
      <c r="AR551" s="59"/>
      <c r="AS551" s="59"/>
    </row>
    <row r="552" spans="1:45" ht="18.75" customHeight="1">
      <c r="A552" s="15">
        <v>46000</v>
      </c>
      <c r="B552" s="49" t="s">
        <v>211</v>
      </c>
      <c r="C552" s="27" t="s">
        <v>39</v>
      </c>
      <c r="D552" s="27" t="s">
        <v>23</v>
      </c>
      <c r="E552" s="50" t="s">
        <v>151</v>
      </c>
      <c r="F552" s="51" t="str">
        <f>IFERROR(VLOOKUP(E552,#REF!,2,0),"-")</f>
        <v>-</v>
      </c>
      <c r="G552" s="50" t="s">
        <v>35</v>
      </c>
      <c r="H552" s="56" t="s">
        <v>132</v>
      </c>
      <c r="I552" s="56" t="s">
        <v>2000</v>
      </c>
      <c r="J552" s="56" t="s">
        <v>250</v>
      </c>
      <c r="K552" s="56"/>
      <c r="L552" s="56"/>
      <c r="M552" s="56" t="s">
        <v>3391</v>
      </c>
      <c r="N552" s="56">
        <v>40</v>
      </c>
      <c r="O552" s="56"/>
      <c r="P552" s="56">
        <v>1284</v>
      </c>
      <c r="Q552" s="56">
        <v>267</v>
      </c>
      <c r="R552" s="56">
        <v>428</v>
      </c>
      <c r="S552" s="56"/>
      <c r="T552" s="56">
        <v>100</v>
      </c>
      <c r="U552" s="56"/>
      <c r="V552" s="56"/>
      <c r="W552" s="56">
        <v>36</v>
      </c>
      <c r="X552" s="57">
        <f t="shared" si="22"/>
        <v>2043</v>
      </c>
      <c r="Y552" s="27">
        <v>2000</v>
      </c>
      <c r="Z552" s="57">
        <f t="shared" si="23"/>
        <v>4043</v>
      </c>
      <c r="AA552" s="56"/>
      <c r="AB552" s="105"/>
      <c r="AC552" s="105"/>
      <c r="AD552" s="56"/>
      <c r="AE552" s="56"/>
      <c r="AF552" s="56"/>
      <c r="AG552" s="56"/>
      <c r="AH552" s="56"/>
      <c r="AI552" s="56">
        <v>200</v>
      </c>
      <c r="AJ552" s="56"/>
      <c r="AK552" s="56"/>
      <c r="AL552" s="56">
        <v>100</v>
      </c>
      <c r="AM552" s="56"/>
      <c r="AN552" s="56"/>
      <c r="AO552" s="56"/>
      <c r="AP552" s="59"/>
      <c r="AQ552" s="60"/>
      <c r="AR552" s="59"/>
      <c r="AS552" s="59"/>
    </row>
    <row r="553" spans="1:45" ht="18.75" customHeight="1">
      <c r="A553" s="15">
        <v>46000</v>
      </c>
      <c r="B553" s="49" t="s">
        <v>1954</v>
      </c>
      <c r="C553" s="147" t="s">
        <v>33</v>
      </c>
      <c r="D553" s="27" t="s">
        <v>41</v>
      </c>
      <c r="E553" s="50" t="s">
        <v>1876</v>
      </c>
      <c r="F553" s="51" t="str">
        <f>IFERROR(VLOOKUP(E553,#REF!,2,0),"-")</f>
        <v>-</v>
      </c>
      <c r="G553" s="104" t="s">
        <v>29</v>
      </c>
      <c r="H553" s="56" t="s">
        <v>131</v>
      </c>
      <c r="I553" s="56" t="s">
        <v>3268</v>
      </c>
      <c r="J553" s="56" t="s">
        <v>98</v>
      </c>
      <c r="K553" s="56"/>
      <c r="L553" s="56">
        <v>34239219</v>
      </c>
      <c r="M553" s="56" t="s">
        <v>3392</v>
      </c>
      <c r="N553" s="56">
        <v>40</v>
      </c>
      <c r="O553" s="56"/>
      <c r="P553" s="56">
        <v>856</v>
      </c>
      <c r="Q553" s="56">
        <v>270</v>
      </c>
      <c r="R553" s="56"/>
      <c r="S553" s="56"/>
      <c r="T553" s="56">
        <v>130</v>
      </c>
      <c r="U553" s="56"/>
      <c r="V553" s="56"/>
      <c r="W553" s="56"/>
      <c r="X553" s="57">
        <f t="shared" si="22"/>
        <v>1256</v>
      </c>
      <c r="Y553" s="27">
        <v>4300</v>
      </c>
      <c r="Z553" s="57">
        <f t="shared" si="23"/>
        <v>5556</v>
      </c>
      <c r="AA553" s="56"/>
      <c r="AB553" s="173" t="s">
        <v>3393</v>
      </c>
      <c r="AC553" s="101">
        <v>46003</v>
      </c>
      <c r="AD553" s="56"/>
      <c r="AE553" s="56"/>
      <c r="AF553" s="56"/>
      <c r="AG553" s="56"/>
      <c r="AH553" s="56"/>
      <c r="AI553" s="56">
        <v>350</v>
      </c>
      <c r="AJ553" s="56"/>
      <c r="AK553" s="56"/>
      <c r="AL553" s="56">
        <v>100</v>
      </c>
      <c r="AM553" s="56"/>
      <c r="AN553" s="56"/>
      <c r="AO553" s="56"/>
      <c r="AP553" s="59"/>
      <c r="AQ553" s="110"/>
      <c r="AR553" s="109"/>
      <c r="AS553" s="109"/>
    </row>
    <row r="554" spans="1:45" ht="18.75" customHeight="1">
      <c r="A554" s="15">
        <v>46000</v>
      </c>
      <c r="B554" s="49" t="s">
        <v>42</v>
      </c>
      <c r="C554" s="27" t="s">
        <v>44</v>
      </c>
      <c r="D554" s="27" t="s">
        <v>41</v>
      </c>
      <c r="E554" s="50" t="s">
        <v>222</v>
      </c>
      <c r="F554" s="51" t="str">
        <f>IFERROR(VLOOKUP(E554,#REF!,2,0),"-")</f>
        <v>-</v>
      </c>
      <c r="G554" s="104" t="s">
        <v>35</v>
      </c>
      <c r="H554" s="56" t="s">
        <v>106</v>
      </c>
      <c r="I554" s="56" t="s">
        <v>1823</v>
      </c>
      <c r="J554" s="56" t="s">
        <v>107</v>
      </c>
      <c r="K554" s="56">
        <v>1804</v>
      </c>
      <c r="L554" s="56" t="s">
        <v>3288</v>
      </c>
      <c r="M554" s="56" t="s">
        <v>3394</v>
      </c>
      <c r="N554" s="56">
        <v>40</v>
      </c>
      <c r="O554" s="56"/>
      <c r="P554" s="56">
        <v>1300</v>
      </c>
      <c r="Q554" s="56">
        <v>250</v>
      </c>
      <c r="R554" s="56"/>
      <c r="S554" s="56"/>
      <c r="T554" s="56"/>
      <c r="U554" s="56" t="s">
        <v>249</v>
      </c>
      <c r="V554" s="56"/>
      <c r="W554" s="56"/>
      <c r="X554" s="57">
        <f t="shared" si="22"/>
        <v>1550</v>
      </c>
      <c r="Y554" s="27">
        <v>4310</v>
      </c>
      <c r="Z554" s="57">
        <f t="shared" si="23"/>
        <v>5860</v>
      </c>
      <c r="AA554" s="56"/>
      <c r="AB554" s="154" t="s">
        <v>3395</v>
      </c>
      <c r="AC554" s="101">
        <v>46002</v>
      </c>
      <c r="AD554" s="56"/>
      <c r="AE554" s="56"/>
      <c r="AF554" s="56"/>
      <c r="AG554" s="56"/>
      <c r="AH554" s="56"/>
      <c r="AI554" s="56">
        <v>350</v>
      </c>
      <c r="AJ554" s="56"/>
      <c r="AK554" s="56"/>
      <c r="AL554" s="56">
        <v>100</v>
      </c>
      <c r="AM554" s="56"/>
      <c r="AN554" s="56"/>
      <c r="AO554" s="56"/>
      <c r="AP554" s="59"/>
      <c r="AQ554" s="110"/>
      <c r="AR554" s="109"/>
      <c r="AS554" s="109"/>
    </row>
    <row r="555" spans="1:45" ht="18.75" customHeight="1">
      <c r="A555" s="15">
        <v>46000</v>
      </c>
      <c r="B555" s="49" t="s">
        <v>1900</v>
      </c>
      <c r="C555" s="27" t="s">
        <v>44</v>
      </c>
      <c r="D555" s="27" t="s">
        <v>41</v>
      </c>
      <c r="E555" s="50" t="s">
        <v>222</v>
      </c>
      <c r="F555" s="51" t="str">
        <f>IFERROR(VLOOKUP(E555,#REF!,2,0),"-")</f>
        <v>-</v>
      </c>
      <c r="G555" s="104" t="s">
        <v>35</v>
      </c>
      <c r="H555" s="56" t="s">
        <v>105</v>
      </c>
      <c r="I555" s="56" t="s">
        <v>2592</v>
      </c>
      <c r="J555" s="56" t="s">
        <v>116</v>
      </c>
      <c r="K555" s="56" t="s">
        <v>3396</v>
      </c>
      <c r="L555" s="56" t="s">
        <v>3397</v>
      </c>
      <c r="M555" s="56" t="s">
        <v>3398</v>
      </c>
      <c r="N555" s="56">
        <v>40</v>
      </c>
      <c r="O555" s="56"/>
      <c r="P555" s="56"/>
      <c r="Q555" s="56"/>
      <c r="R555" s="56"/>
      <c r="S555" s="56"/>
      <c r="T555" s="56">
        <v>100</v>
      </c>
      <c r="U555" s="56"/>
      <c r="V555" s="56"/>
      <c r="W555" s="56"/>
      <c r="X555" s="57">
        <f t="shared" si="22"/>
        <v>100</v>
      </c>
      <c r="Y555" s="27">
        <v>4700</v>
      </c>
      <c r="Z555" s="57">
        <f t="shared" si="23"/>
        <v>4800</v>
      </c>
      <c r="AA555" s="56"/>
      <c r="AB555" s="14" t="s">
        <v>3399</v>
      </c>
      <c r="AC555" s="101">
        <v>46002</v>
      </c>
      <c r="AD555" s="56"/>
      <c r="AE555" s="56"/>
      <c r="AF555" s="56"/>
      <c r="AG555" s="56"/>
      <c r="AH555" s="56"/>
      <c r="AI555" s="56">
        <v>350</v>
      </c>
      <c r="AJ555" s="56"/>
      <c r="AK555" s="56"/>
      <c r="AL555" s="56">
        <v>100</v>
      </c>
      <c r="AM555" s="56"/>
      <c r="AN555" s="56"/>
      <c r="AO555" s="56"/>
      <c r="AP555" s="59"/>
      <c r="AQ555" s="110"/>
      <c r="AR555" s="109"/>
      <c r="AS555" s="109"/>
    </row>
    <row r="556" spans="1:45" ht="18.75" customHeight="1">
      <c r="A556" s="15">
        <v>46000</v>
      </c>
      <c r="B556" s="49" t="s">
        <v>43</v>
      </c>
      <c r="C556" s="27" t="s">
        <v>46</v>
      </c>
      <c r="D556" s="27" t="s">
        <v>41</v>
      </c>
      <c r="E556" s="50" t="s">
        <v>275</v>
      </c>
      <c r="F556" s="51" t="str">
        <f>IFERROR(VLOOKUP(E556,#REF!,2,0),"-")</f>
        <v>-</v>
      </c>
      <c r="G556" s="50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7">
        <f t="shared" si="22"/>
        <v>0</v>
      </c>
      <c r="Y556" s="27"/>
      <c r="Z556" s="57">
        <f t="shared" si="23"/>
        <v>0</v>
      </c>
      <c r="AA556" s="56"/>
      <c r="AB556" s="105"/>
      <c r="AC556" s="105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46000</v>
      </c>
      <c r="B557" s="49" t="s">
        <v>155</v>
      </c>
      <c r="C557" s="27" t="s">
        <v>47</v>
      </c>
      <c r="D557" s="27" t="s">
        <v>41</v>
      </c>
      <c r="E557" s="50" t="s">
        <v>286</v>
      </c>
      <c r="F557" s="51" t="str">
        <f>IFERROR(VLOOKUP(E557,#REF!,2,0),"-")</f>
        <v>-</v>
      </c>
      <c r="G557" s="50" t="s">
        <v>35</v>
      </c>
      <c r="H557" s="56" t="s">
        <v>95</v>
      </c>
      <c r="I557" s="56" t="s">
        <v>2623</v>
      </c>
      <c r="J557" s="56" t="s">
        <v>184</v>
      </c>
      <c r="K557" s="56"/>
      <c r="L557" s="56" t="s">
        <v>3400</v>
      </c>
      <c r="M557" s="56" t="s">
        <v>3401</v>
      </c>
      <c r="N557" s="56">
        <v>20</v>
      </c>
      <c r="O557" s="56"/>
      <c r="P557" s="56">
        <v>588.5</v>
      </c>
      <c r="Q557" s="56">
        <v>214</v>
      </c>
      <c r="R557" s="56"/>
      <c r="S557" s="56"/>
      <c r="T557" s="56">
        <v>100</v>
      </c>
      <c r="U557" s="56"/>
      <c r="V557" s="56"/>
      <c r="W557" s="56"/>
      <c r="X557" s="57">
        <f t="shared" si="22"/>
        <v>902.5</v>
      </c>
      <c r="Y557" s="27">
        <v>4000</v>
      </c>
      <c r="Z557" s="57">
        <f t="shared" si="23"/>
        <v>4902.5</v>
      </c>
      <c r="AA557" s="56"/>
      <c r="AB557" s="105"/>
      <c r="AC557" s="105"/>
      <c r="AD557" s="56"/>
      <c r="AE557" s="56"/>
      <c r="AF557" s="56"/>
      <c r="AG557" s="56"/>
      <c r="AH557" s="56"/>
      <c r="AI557" s="56">
        <v>350</v>
      </c>
      <c r="AJ557" s="56"/>
      <c r="AK557" s="56"/>
      <c r="AL557" s="56">
        <v>100</v>
      </c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15">
        <v>46000</v>
      </c>
      <c r="B558" s="49" t="s">
        <v>155</v>
      </c>
      <c r="C558" s="27" t="s">
        <v>47</v>
      </c>
      <c r="D558" s="27" t="s">
        <v>41</v>
      </c>
      <c r="E558" s="50" t="s">
        <v>286</v>
      </c>
      <c r="F558" s="51" t="str">
        <f>IFERROR(VLOOKUP(E558,#REF!,2,0),"-")</f>
        <v>-</v>
      </c>
      <c r="G558" s="50" t="s">
        <v>35</v>
      </c>
      <c r="H558" s="56" t="s">
        <v>95</v>
      </c>
      <c r="I558" s="56" t="s">
        <v>2623</v>
      </c>
      <c r="J558" s="56" t="s">
        <v>184</v>
      </c>
      <c r="K558" s="56"/>
      <c r="L558" s="56" t="s">
        <v>3400</v>
      </c>
      <c r="M558" s="56" t="s">
        <v>3402</v>
      </c>
      <c r="N558" s="56">
        <v>40</v>
      </c>
      <c r="O558" s="56"/>
      <c r="P558" s="56">
        <v>1177</v>
      </c>
      <c r="Q558" s="56">
        <v>214</v>
      </c>
      <c r="R558" s="56"/>
      <c r="S558" s="56"/>
      <c r="T558" s="56"/>
      <c r="U558" s="56"/>
      <c r="V558" s="56"/>
      <c r="W558" s="56"/>
      <c r="X558" s="57">
        <f t="shared" si="22"/>
        <v>1391</v>
      </c>
      <c r="Y558" s="27">
        <v>4000</v>
      </c>
      <c r="Z558" s="57">
        <f t="shared" si="23"/>
        <v>5391</v>
      </c>
      <c r="AA558" s="56"/>
      <c r="AB558" s="105"/>
      <c r="AC558" s="105"/>
      <c r="AD558" s="56"/>
      <c r="AE558" s="56"/>
      <c r="AF558" s="56"/>
      <c r="AG558" s="56"/>
      <c r="AH558" s="56"/>
      <c r="AI558" s="56">
        <v>350</v>
      </c>
      <c r="AJ558" s="56"/>
      <c r="AK558" s="56"/>
      <c r="AL558" s="56">
        <v>100</v>
      </c>
      <c r="AM558" s="56"/>
      <c r="AN558" s="56"/>
      <c r="AO558" s="56"/>
      <c r="AP558" s="59"/>
      <c r="AQ558" s="60"/>
      <c r="AR558" s="59"/>
      <c r="AS558" s="59"/>
    </row>
    <row r="559" spans="1:45" ht="18.75" customHeight="1">
      <c r="A559" s="15">
        <v>46000</v>
      </c>
      <c r="B559" s="49" t="s">
        <v>42</v>
      </c>
      <c r="C559" s="27" t="s">
        <v>50</v>
      </c>
      <c r="D559" s="27" t="s">
        <v>41</v>
      </c>
      <c r="E559" s="50" t="s">
        <v>272</v>
      </c>
      <c r="F559" s="51" t="str">
        <f>IFERROR(VLOOKUP(E559,#REF!,2,0),"-")</f>
        <v>-</v>
      </c>
      <c r="G559" s="50" t="s">
        <v>35</v>
      </c>
      <c r="H559" s="56" t="s">
        <v>95</v>
      </c>
      <c r="I559" s="56" t="s">
        <v>1834</v>
      </c>
      <c r="J559" s="56" t="s">
        <v>124</v>
      </c>
      <c r="K559" s="56">
        <v>1860</v>
      </c>
      <c r="L559" s="56" t="s">
        <v>3403</v>
      </c>
      <c r="M559" s="56" t="s">
        <v>3404</v>
      </c>
      <c r="N559" s="56">
        <v>40</v>
      </c>
      <c r="O559" s="56"/>
      <c r="P559" s="56">
        <v>1284</v>
      </c>
      <c r="Q559" s="56">
        <v>267.5</v>
      </c>
      <c r="R559" s="56"/>
      <c r="S559" s="56"/>
      <c r="T559" s="56"/>
      <c r="U559" s="56"/>
      <c r="V559" s="56"/>
      <c r="W559" s="56"/>
      <c r="X559" s="57">
        <f t="shared" si="22"/>
        <v>1551.5</v>
      </c>
      <c r="Y559" s="27">
        <v>4310</v>
      </c>
      <c r="Z559" s="57">
        <f t="shared" si="23"/>
        <v>5861.5</v>
      </c>
      <c r="AA559" s="56"/>
      <c r="AB559" s="154" t="s">
        <v>3405</v>
      </c>
      <c r="AC559" s="101">
        <v>46003</v>
      </c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9"/>
      <c r="AQ559" s="60"/>
      <c r="AR559" s="59"/>
      <c r="AS559" s="59"/>
    </row>
    <row r="560" spans="1:45" ht="18.75" customHeight="1">
      <c r="A560" s="15">
        <v>46000</v>
      </c>
      <c r="B560" s="49" t="s">
        <v>1900</v>
      </c>
      <c r="C560" s="27" t="s">
        <v>50</v>
      </c>
      <c r="D560" s="27" t="s">
        <v>41</v>
      </c>
      <c r="E560" s="50" t="s">
        <v>272</v>
      </c>
      <c r="F560" s="51" t="str">
        <f>IFERROR(VLOOKUP(E560,#REF!,2,0),"-")</f>
        <v>-</v>
      </c>
      <c r="G560" s="50" t="s">
        <v>35</v>
      </c>
      <c r="H560" s="56" t="s">
        <v>105</v>
      </c>
      <c r="I560" s="56" t="s">
        <v>2592</v>
      </c>
      <c r="J560" s="56" t="s">
        <v>116</v>
      </c>
      <c r="K560" s="56" t="s">
        <v>3396</v>
      </c>
      <c r="L560" s="56" t="s">
        <v>3397</v>
      </c>
      <c r="M560" s="56" t="s">
        <v>3406</v>
      </c>
      <c r="N560" s="56">
        <v>40</v>
      </c>
      <c r="O560" s="56"/>
      <c r="P560" s="56"/>
      <c r="Q560" s="56"/>
      <c r="R560" s="56"/>
      <c r="S560" s="56"/>
      <c r="T560" s="56">
        <v>100</v>
      </c>
      <c r="U560" s="56"/>
      <c r="V560" s="56"/>
      <c r="W560" s="56"/>
      <c r="X560" s="57">
        <f t="shared" si="22"/>
        <v>100</v>
      </c>
      <c r="Y560" s="27">
        <v>4700</v>
      </c>
      <c r="Z560" s="57">
        <f t="shared" si="23"/>
        <v>4800</v>
      </c>
      <c r="AA560" s="56"/>
      <c r="AB560" s="14" t="s">
        <v>3399</v>
      </c>
      <c r="AC560" s="101">
        <v>46002</v>
      </c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15">
        <v>46000</v>
      </c>
      <c r="B561" s="49" t="s">
        <v>42</v>
      </c>
      <c r="C561" s="27" t="s">
        <v>54</v>
      </c>
      <c r="D561" s="27" t="s">
        <v>41</v>
      </c>
      <c r="E561" s="50" t="s">
        <v>227</v>
      </c>
      <c r="F561" s="51" t="str">
        <f>IFERROR(VLOOKUP(E561,#REF!,2,0),"-")</f>
        <v>-</v>
      </c>
      <c r="G561" s="50" t="s">
        <v>35</v>
      </c>
      <c r="H561" s="56" t="s">
        <v>252</v>
      </c>
      <c r="I561" s="56" t="s">
        <v>1830</v>
      </c>
      <c r="J561" s="56" t="s">
        <v>102</v>
      </c>
      <c r="K561" s="56">
        <v>1879</v>
      </c>
      <c r="L561" s="56" t="s">
        <v>3407</v>
      </c>
      <c r="M561" s="56" t="s">
        <v>3408</v>
      </c>
      <c r="N561" s="56">
        <v>40</v>
      </c>
      <c r="O561" s="56"/>
      <c r="P561" s="56">
        <v>1284</v>
      </c>
      <c r="Q561" s="56">
        <v>267.5</v>
      </c>
      <c r="R561" s="56"/>
      <c r="S561" s="56"/>
      <c r="T561" s="56">
        <v>100</v>
      </c>
      <c r="U561" s="56"/>
      <c r="V561" s="56"/>
      <c r="W561" s="56"/>
      <c r="X561" s="57">
        <f t="shared" si="22"/>
        <v>1651.5</v>
      </c>
      <c r="Y561" s="27">
        <v>4310</v>
      </c>
      <c r="Z561" s="57">
        <f t="shared" si="23"/>
        <v>5961.5</v>
      </c>
      <c r="AA561" s="56"/>
      <c r="AB561" s="154" t="s">
        <v>3409</v>
      </c>
      <c r="AC561" s="101">
        <v>46003</v>
      </c>
      <c r="AD561" s="56"/>
      <c r="AE561" s="56"/>
      <c r="AF561" s="56"/>
      <c r="AG561" s="56"/>
      <c r="AH561" s="56"/>
      <c r="AI561" s="56">
        <v>350</v>
      </c>
      <c r="AJ561" s="56"/>
      <c r="AK561" s="56"/>
      <c r="AL561" s="56">
        <v>100</v>
      </c>
      <c r="AM561" s="56"/>
      <c r="AN561" s="56"/>
      <c r="AO561" s="56"/>
      <c r="AP561" s="59"/>
      <c r="AQ561" s="60"/>
      <c r="AR561" s="59"/>
      <c r="AS561" s="59"/>
    </row>
    <row r="562" spans="1:45" ht="18.75" customHeight="1">
      <c r="A562" s="15">
        <v>46000</v>
      </c>
      <c r="B562" s="49" t="s">
        <v>42</v>
      </c>
      <c r="C562" s="27" t="s">
        <v>56</v>
      </c>
      <c r="D562" s="27" t="s">
        <v>41</v>
      </c>
      <c r="E562" s="50" t="s">
        <v>253</v>
      </c>
      <c r="F562" s="51" t="str">
        <f>IFERROR(VLOOKUP(E562,#REF!,2,0),"-")</f>
        <v>-</v>
      </c>
      <c r="G562" s="50" t="s">
        <v>35</v>
      </c>
      <c r="H562" s="56" t="s">
        <v>252</v>
      </c>
      <c r="I562" s="56" t="s">
        <v>1830</v>
      </c>
      <c r="J562" s="56" t="s">
        <v>102</v>
      </c>
      <c r="K562" s="56">
        <v>1879</v>
      </c>
      <c r="L562" s="56" t="s">
        <v>3407</v>
      </c>
      <c r="M562" s="56" t="s">
        <v>3410</v>
      </c>
      <c r="N562" s="56">
        <v>40</v>
      </c>
      <c r="O562" s="56"/>
      <c r="P562" s="56">
        <v>1284</v>
      </c>
      <c r="Q562" s="56">
        <v>267.5</v>
      </c>
      <c r="R562" s="56"/>
      <c r="S562" s="56"/>
      <c r="T562" s="56">
        <v>100</v>
      </c>
      <c r="U562" s="56"/>
      <c r="V562" s="56"/>
      <c r="W562" s="56"/>
      <c r="X562" s="57">
        <f t="shared" si="22"/>
        <v>1651.5</v>
      </c>
      <c r="Y562" s="27">
        <v>4310</v>
      </c>
      <c r="Z562" s="57">
        <f t="shared" si="23"/>
        <v>5961.5</v>
      </c>
      <c r="AA562" s="56"/>
      <c r="AB562" s="154" t="s">
        <v>3409</v>
      </c>
      <c r="AC562" s="101">
        <v>46003</v>
      </c>
      <c r="AD562" s="56"/>
      <c r="AE562" s="56"/>
      <c r="AF562" s="56"/>
      <c r="AG562" s="56"/>
      <c r="AH562" s="56"/>
      <c r="AI562" s="56">
        <v>350</v>
      </c>
      <c r="AJ562" s="56"/>
      <c r="AK562" s="56"/>
      <c r="AL562" s="56">
        <v>100</v>
      </c>
      <c r="AM562" s="56"/>
      <c r="AN562" s="56"/>
      <c r="AO562" s="56"/>
      <c r="AP562" s="59"/>
      <c r="AQ562" s="60"/>
      <c r="AR562" s="59"/>
      <c r="AS562" s="59"/>
    </row>
    <row r="563" spans="1:45" ht="18.75" customHeight="1">
      <c r="A563" s="15">
        <v>46000</v>
      </c>
      <c r="B563" s="49" t="s">
        <v>211</v>
      </c>
      <c r="C563" s="27" t="s">
        <v>78</v>
      </c>
      <c r="D563" s="27" t="s">
        <v>41</v>
      </c>
      <c r="E563" s="50" t="s">
        <v>55</v>
      </c>
      <c r="F563" s="51" t="str">
        <f>IFERROR(VLOOKUP(E563,#REF!,2,0),"-")</f>
        <v>-</v>
      </c>
      <c r="G563" s="50" t="s">
        <v>35</v>
      </c>
      <c r="H563" s="56" t="s">
        <v>105</v>
      </c>
      <c r="I563" s="56" t="s">
        <v>2000</v>
      </c>
      <c r="J563" s="56" t="s">
        <v>194</v>
      </c>
      <c r="K563" s="56"/>
      <c r="L563" s="56"/>
      <c r="M563" s="56" t="s">
        <v>3411</v>
      </c>
      <c r="N563" s="56">
        <v>20</v>
      </c>
      <c r="O563" s="56"/>
      <c r="P563" s="56">
        <v>891.99</v>
      </c>
      <c r="Q563" s="56">
        <v>194.74</v>
      </c>
      <c r="R563" s="56"/>
      <c r="S563" s="56"/>
      <c r="T563" s="56"/>
      <c r="U563" s="56"/>
      <c r="V563" s="56"/>
      <c r="W563" s="56"/>
      <c r="X563" s="57">
        <f t="shared" si="22"/>
        <v>1086.73</v>
      </c>
      <c r="Y563" s="27">
        <v>2000</v>
      </c>
      <c r="Z563" s="57">
        <f t="shared" si="23"/>
        <v>3086.73</v>
      </c>
      <c r="AA563" s="56"/>
      <c r="AB563" s="105"/>
      <c r="AC563" s="105"/>
      <c r="AD563" s="56"/>
      <c r="AE563" s="56"/>
      <c r="AF563" s="56"/>
      <c r="AG563" s="56"/>
      <c r="AH563" s="56"/>
      <c r="AI563" s="56">
        <v>200</v>
      </c>
      <c r="AJ563" s="56"/>
      <c r="AK563" s="56"/>
      <c r="AL563" s="56">
        <v>100</v>
      </c>
      <c r="AM563" s="56"/>
      <c r="AN563" s="56"/>
      <c r="AO563" s="56"/>
      <c r="AP563" s="59"/>
      <c r="AQ563" s="60"/>
      <c r="AR563" s="59"/>
      <c r="AS563" s="59"/>
    </row>
    <row r="564" spans="1:45" ht="18.75" customHeight="1">
      <c r="A564" s="15">
        <v>46000</v>
      </c>
      <c r="B564" s="49" t="s">
        <v>211</v>
      </c>
      <c r="C564" s="27" t="s">
        <v>78</v>
      </c>
      <c r="D564" s="27" t="s">
        <v>41</v>
      </c>
      <c r="E564" s="50" t="s">
        <v>55</v>
      </c>
      <c r="F564" s="51" t="str">
        <f>IFERROR(VLOOKUP(E564,#REF!,2,0),"-")</f>
        <v>-</v>
      </c>
      <c r="G564" s="50" t="s">
        <v>35</v>
      </c>
      <c r="H564" s="56" t="s">
        <v>132</v>
      </c>
      <c r="I564" s="56" t="s">
        <v>2000</v>
      </c>
      <c r="J564" s="56" t="s">
        <v>172</v>
      </c>
      <c r="K564" s="56"/>
      <c r="L564" s="56"/>
      <c r="M564" s="56" t="s">
        <v>3412</v>
      </c>
      <c r="N564" s="56">
        <v>40</v>
      </c>
      <c r="O564" s="56"/>
      <c r="P564" s="56">
        <v>1284</v>
      </c>
      <c r="Q564" s="56">
        <v>270</v>
      </c>
      <c r="R564" s="56"/>
      <c r="S564" s="56"/>
      <c r="T564" s="56">
        <v>100</v>
      </c>
      <c r="U564" s="56"/>
      <c r="V564" s="56"/>
      <c r="W564" s="56">
        <v>36</v>
      </c>
      <c r="X564" s="57">
        <f t="shared" si="22"/>
        <v>1618</v>
      </c>
      <c r="Y564" s="27">
        <v>2000</v>
      </c>
      <c r="Z564" s="57">
        <f t="shared" si="23"/>
        <v>3618</v>
      </c>
      <c r="AA564" s="56"/>
      <c r="AB564" s="105"/>
      <c r="AC564" s="105"/>
      <c r="AD564" s="56"/>
      <c r="AE564" s="56"/>
      <c r="AF564" s="56"/>
      <c r="AG564" s="56"/>
      <c r="AH564" s="56"/>
      <c r="AI564" s="56">
        <v>200</v>
      </c>
      <c r="AJ564" s="56"/>
      <c r="AK564" s="56"/>
      <c r="AL564" s="56">
        <v>100</v>
      </c>
      <c r="AM564" s="56"/>
      <c r="AN564" s="56"/>
      <c r="AO564" s="56"/>
      <c r="AP564" s="59"/>
      <c r="AQ564" s="60"/>
      <c r="AR564" s="59"/>
      <c r="AS564" s="59"/>
    </row>
    <row r="565" spans="1:45" ht="18.75" customHeight="1">
      <c r="A565" s="15">
        <v>46000</v>
      </c>
      <c r="B565" s="49" t="s">
        <v>42</v>
      </c>
      <c r="C565" s="27" t="s">
        <v>79</v>
      </c>
      <c r="D565" s="27" t="s">
        <v>41</v>
      </c>
      <c r="E565" s="50" t="s">
        <v>53</v>
      </c>
      <c r="F565" s="51" t="str">
        <f>IFERROR(VLOOKUP(E565,#REF!,2,0),"-")</f>
        <v>-</v>
      </c>
      <c r="G565" s="50" t="s">
        <v>35</v>
      </c>
      <c r="H565" s="56" t="s">
        <v>106</v>
      </c>
      <c r="I565" s="56" t="s">
        <v>1823</v>
      </c>
      <c r="J565" s="56" t="s">
        <v>107</v>
      </c>
      <c r="K565" s="56">
        <v>1804</v>
      </c>
      <c r="L565" s="56" t="s">
        <v>3288</v>
      </c>
      <c r="M565" s="56" t="s">
        <v>3413</v>
      </c>
      <c r="N565" s="56">
        <v>40</v>
      </c>
      <c r="O565" s="56"/>
      <c r="P565" s="56">
        <v>1300</v>
      </c>
      <c r="Q565" s="56">
        <v>250</v>
      </c>
      <c r="R565" s="56"/>
      <c r="S565" s="56"/>
      <c r="T565" s="56">
        <v>100</v>
      </c>
      <c r="U565" s="56"/>
      <c r="V565" s="56"/>
      <c r="W565" s="56"/>
      <c r="X565" s="57">
        <f t="shared" si="22"/>
        <v>1650</v>
      </c>
      <c r="Y565" s="27">
        <v>4310</v>
      </c>
      <c r="Z565" s="57">
        <f t="shared" si="23"/>
        <v>5960</v>
      </c>
      <c r="AA565" s="56"/>
      <c r="AB565" s="154" t="s">
        <v>3395</v>
      </c>
      <c r="AC565" s="101">
        <v>46002</v>
      </c>
      <c r="AD565" s="56"/>
      <c r="AE565" s="56"/>
      <c r="AF565" s="56"/>
      <c r="AG565" s="56"/>
      <c r="AH565" s="56"/>
      <c r="AI565" s="56">
        <v>350</v>
      </c>
      <c r="AJ565" s="56"/>
      <c r="AK565" s="56"/>
      <c r="AL565" s="56">
        <v>100</v>
      </c>
      <c r="AM565" s="56"/>
      <c r="AN565" s="56"/>
      <c r="AO565" s="56"/>
      <c r="AP565" s="59"/>
      <c r="AQ565" s="60"/>
      <c r="AR565" s="59"/>
      <c r="AS565" s="59"/>
    </row>
    <row r="566" spans="1:45" ht="18.75" customHeight="1">
      <c r="A566" s="15">
        <v>46000</v>
      </c>
      <c r="B566" s="49" t="s">
        <v>211</v>
      </c>
      <c r="C566" s="27" t="s">
        <v>79</v>
      </c>
      <c r="D566" s="27" t="s">
        <v>41</v>
      </c>
      <c r="E566" s="50" t="s">
        <v>53</v>
      </c>
      <c r="F566" s="51" t="str">
        <f>IFERROR(VLOOKUP(E566,#REF!,2,0),"-")</f>
        <v>-</v>
      </c>
      <c r="G566" s="50" t="s">
        <v>35</v>
      </c>
      <c r="H566" s="56" t="s">
        <v>132</v>
      </c>
      <c r="I566" s="56" t="s">
        <v>2000</v>
      </c>
      <c r="J566" s="56" t="s">
        <v>172</v>
      </c>
      <c r="K566" s="56"/>
      <c r="L566" s="56"/>
      <c r="M566" s="56" t="s">
        <v>3414</v>
      </c>
      <c r="N566" s="56">
        <v>40</v>
      </c>
      <c r="O566" s="56"/>
      <c r="P566" s="56">
        <v>1284</v>
      </c>
      <c r="Q566" s="56">
        <v>270</v>
      </c>
      <c r="R566" s="56"/>
      <c r="S566" s="56"/>
      <c r="T566" s="56">
        <v>100</v>
      </c>
      <c r="U566" s="56"/>
      <c r="V566" s="56"/>
      <c r="W566" s="56">
        <v>36</v>
      </c>
      <c r="X566" s="57">
        <f t="shared" si="22"/>
        <v>1618</v>
      </c>
      <c r="Y566" s="27">
        <v>2000</v>
      </c>
      <c r="Z566" s="57">
        <f t="shared" si="23"/>
        <v>3618</v>
      </c>
      <c r="AA566" s="56"/>
      <c r="AB566" s="105"/>
      <c r="AC566" s="105"/>
      <c r="AD566" s="56"/>
      <c r="AE566" s="56"/>
      <c r="AF566" s="56"/>
      <c r="AG566" s="56"/>
      <c r="AH566" s="56"/>
      <c r="AI566" s="56">
        <v>200</v>
      </c>
      <c r="AJ566" s="56"/>
      <c r="AK566" s="56"/>
      <c r="AL566" s="56">
        <v>100</v>
      </c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46000</v>
      </c>
      <c r="B567" s="49" t="s">
        <v>42</v>
      </c>
      <c r="C567" s="27" t="s">
        <v>80</v>
      </c>
      <c r="D567" s="27" t="s">
        <v>41</v>
      </c>
      <c r="E567" s="50" t="s">
        <v>258</v>
      </c>
      <c r="F567" s="51" t="str">
        <f>IFERROR(VLOOKUP(E567,#REF!,2,0),"-")</f>
        <v>-</v>
      </c>
      <c r="G567" s="50" t="s">
        <v>35</v>
      </c>
      <c r="H567" s="56" t="s">
        <v>252</v>
      </c>
      <c r="I567" s="56" t="s">
        <v>1830</v>
      </c>
      <c r="J567" s="56" t="s">
        <v>1892</v>
      </c>
      <c r="K567" s="56">
        <v>1880</v>
      </c>
      <c r="L567" s="56" t="s">
        <v>3415</v>
      </c>
      <c r="M567" s="56" t="s">
        <v>3416</v>
      </c>
      <c r="N567" s="56">
        <v>20</v>
      </c>
      <c r="O567" s="56"/>
      <c r="P567" s="56">
        <v>642</v>
      </c>
      <c r="Q567" s="56">
        <v>255</v>
      </c>
      <c r="R567" s="56"/>
      <c r="S567" s="56"/>
      <c r="T567" s="56">
        <v>100</v>
      </c>
      <c r="U567" s="56"/>
      <c r="V567" s="56"/>
      <c r="W567" s="56"/>
      <c r="X567" s="57">
        <f t="shared" si="22"/>
        <v>997</v>
      </c>
      <c r="Y567" s="27">
        <v>4310</v>
      </c>
      <c r="Z567" s="57">
        <f t="shared" si="23"/>
        <v>5307</v>
      </c>
      <c r="AA567" s="56"/>
      <c r="AB567" s="154" t="s">
        <v>3417</v>
      </c>
      <c r="AC567" s="101">
        <v>46003</v>
      </c>
      <c r="AD567" s="56"/>
      <c r="AE567" s="56"/>
      <c r="AF567" s="56"/>
      <c r="AG567" s="56"/>
      <c r="AH567" s="56"/>
      <c r="AI567" s="56">
        <v>350</v>
      </c>
      <c r="AJ567" s="56"/>
      <c r="AK567" s="56"/>
      <c r="AL567" s="56">
        <v>100</v>
      </c>
      <c r="AM567" s="56"/>
      <c r="AN567" s="56"/>
      <c r="AO567" s="56"/>
      <c r="AP567" s="59"/>
      <c r="AQ567" s="60"/>
      <c r="AR567" s="59"/>
      <c r="AS567" s="59"/>
    </row>
    <row r="568" spans="1:45" ht="18.75" customHeight="1">
      <c r="A568" s="15">
        <v>46000</v>
      </c>
      <c r="B568" s="49" t="s">
        <v>1900</v>
      </c>
      <c r="C568" s="27" t="s">
        <v>80</v>
      </c>
      <c r="D568" s="27" t="s">
        <v>41</v>
      </c>
      <c r="E568" s="50" t="s">
        <v>258</v>
      </c>
      <c r="F568" s="51" t="str">
        <f>IFERROR(VLOOKUP(E568,#REF!,2,0),"-")</f>
        <v>-</v>
      </c>
      <c r="G568" s="50" t="s">
        <v>35</v>
      </c>
      <c r="H568" s="56" t="s">
        <v>105</v>
      </c>
      <c r="I568" s="56" t="s">
        <v>2592</v>
      </c>
      <c r="J568" s="56" t="s">
        <v>116</v>
      </c>
      <c r="K568" s="56" t="s">
        <v>3396</v>
      </c>
      <c r="L568" s="56" t="s">
        <v>3397</v>
      </c>
      <c r="M568" s="56" t="s">
        <v>3418</v>
      </c>
      <c r="N568" s="56">
        <v>40</v>
      </c>
      <c r="O568" s="56"/>
      <c r="P568" s="56"/>
      <c r="Q568" s="56"/>
      <c r="R568" s="56"/>
      <c r="S568" s="56"/>
      <c r="T568" s="56">
        <v>100</v>
      </c>
      <c r="U568" s="56"/>
      <c r="V568" s="56"/>
      <c r="W568" s="56"/>
      <c r="X568" s="57">
        <f t="shared" si="22"/>
        <v>100</v>
      </c>
      <c r="Y568" s="27">
        <v>4700</v>
      </c>
      <c r="Z568" s="57">
        <f t="shared" si="23"/>
        <v>4800</v>
      </c>
      <c r="AA568" s="56"/>
      <c r="AB568" s="14" t="s">
        <v>3399</v>
      </c>
      <c r="AC568" s="101">
        <v>46002</v>
      </c>
      <c r="AD568" s="56"/>
      <c r="AE568" s="56"/>
      <c r="AF568" s="56"/>
      <c r="AG568" s="56"/>
      <c r="AH568" s="56"/>
      <c r="AI568" s="56">
        <v>350</v>
      </c>
      <c r="AJ568" s="56"/>
      <c r="AK568" s="56"/>
      <c r="AL568" s="56">
        <v>100</v>
      </c>
      <c r="AM568" s="56"/>
      <c r="AN568" s="56"/>
      <c r="AO568" s="56"/>
      <c r="AP568" s="59"/>
      <c r="AQ568" s="60"/>
      <c r="AR568" s="59"/>
      <c r="AS568" s="59"/>
    </row>
    <row r="569" spans="1:45" ht="18.75" customHeight="1">
      <c r="A569" s="15">
        <v>46000</v>
      </c>
      <c r="B569" s="49" t="s">
        <v>1954</v>
      </c>
      <c r="C569" s="27" t="s">
        <v>81</v>
      </c>
      <c r="D569" s="27" t="s">
        <v>41</v>
      </c>
      <c r="E569" s="50" t="s">
        <v>74</v>
      </c>
      <c r="F569" s="51" t="str">
        <f>IFERROR(VLOOKUP(E569,#REF!,2,0),"-")</f>
        <v>-</v>
      </c>
      <c r="G569" s="50" t="s">
        <v>29</v>
      </c>
      <c r="H569" s="56" t="s">
        <v>3003</v>
      </c>
      <c r="I569" s="56" t="s">
        <v>3268</v>
      </c>
      <c r="J569" s="56" t="s">
        <v>98</v>
      </c>
      <c r="K569" s="56"/>
      <c r="L569" s="56">
        <v>94813374</v>
      </c>
      <c r="M569" s="56" t="s">
        <v>3419</v>
      </c>
      <c r="N569" s="56">
        <v>40</v>
      </c>
      <c r="O569" s="56"/>
      <c r="P569" s="56">
        <v>856</v>
      </c>
      <c r="Q569" s="56">
        <v>270</v>
      </c>
      <c r="R569" s="56"/>
      <c r="S569" s="56"/>
      <c r="T569" s="56">
        <v>130</v>
      </c>
      <c r="U569" s="56"/>
      <c r="V569" s="56"/>
      <c r="W569" s="56"/>
      <c r="X569" s="57">
        <f t="shared" si="22"/>
        <v>1256</v>
      </c>
      <c r="Y569" s="27">
        <v>4300</v>
      </c>
      <c r="Z569" s="57">
        <f t="shared" si="23"/>
        <v>5556</v>
      </c>
      <c r="AA569" s="56"/>
      <c r="AB569" s="173" t="s">
        <v>3420</v>
      </c>
      <c r="AC569" s="101">
        <v>46003</v>
      </c>
      <c r="AD569" s="56"/>
      <c r="AE569" s="56"/>
      <c r="AF569" s="56"/>
      <c r="AG569" s="56"/>
      <c r="AH569" s="56"/>
      <c r="AI569" s="56">
        <v>350</v>
      </c>
      <c r="AJ569" s="56"/>
      <c r="AK569" s="56"/>
      <c r="AL569" s="56">
        <v>100</v>
      </c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46000</v>
      </c>
      <c r="B570" s="49" t="s">
        <v>42</v>
      </c>
      <c r="C570" s="27" t="s">
        <v>256</v>
      </c>
      <c r="D570" s="27" t="s">
        <v>41</v>
      </c>
      <c r="E570" s="50" t="s">
        <v>266</v>
      </c>
      <c r="F570" s="51" t="str">
        <f>IFERROR(VLOOKUP(E570,#REF!,2,0),"-")</f>
        <v>-</v>
      </c>
      <c r="G570" s="104" t="s">
        <v>35</v>
      </c>
      <c r="H570" s="56" t="s">
        <v>106</v>
      </c>
      <c r="I570" s="56" t="s">
        <v>1823</v>
      </c>
      <c r="J570" s="56" t="s">
        <v>107</v>
      </c>
      <c r="K570" s="56">
        <v>1804</v>
      </c>
      <c r="L570" s="56" t="s">
        <v>3288</v>
      </c>
      <c r="M570" s="56" t="s">
        <v>3421</v>
      </c>
      <c r="N570" s="56">
        <v>40</v>
      </c>
      <c r="O570" s="56"/>
      <c r="P570" s="56">
        <v>1300</v>
      </c>
      <c r="Q570" s="56">
        <v>250</v>
      </c>
      <c r="R570" s="56"/>
      <c r="S570" s="56"/>
      <c r="T570" s="56">
        <v>100</v>
      </c>
      <c r="U570" s="56"/>
      <c r="V570" s="56"/>
      <c r="W570" s="56"/>
      <c r="X570" s="57">
        <f t="shared" si="22"/>
        <v>1650</v>
      </c>
      <c r="Y570" s="27">
        <v>4310</v>
      </c>
      <c r="Z570" s="57">
        <f t="shared" si="23"/>
        <v>5960</v>
      </c>
      <c r="AA570" s="56"/>
      <c r="AB570" s="154" t="s">
        <v>3395</v>
      </c>
      <c r="AC570" s="101">
        <v>46002</v>
      </c>
      <c r="AD570" s="56"/>
      <c r="AE570" s="56"/>
      <c r="AF570" s="56"/>
      <c r="AG570" s="56"/>
      <c r="AH570" s="56"/>
      <c r="AI570" s="56">
        <v>350</v>
      </c>
      <c r="AJ570" s="56"/>
      <c r="AK570" s="56"/>
      <c r="AL570" s="56">
        <v>100</v>
      </c>
      <c r="AM570" s="56"/>
      <c r="AN570" s="56"/>
      <c r="AO570" s="56"/>
      <c r="AP570" s="59"/>
      <c r="AQ570" s="110"/>
      <c r="AR570" s="109"/>
      <c r="AS570" s="109"/>
    </row>
    <row r="571" spans="1:45" ht="18.75" customHeight="1">
      <c r="A571" s="15">
        <v>46000</v>
      </c>
      <c r="B571" s="49" t="s">
        <v>1900</v>
      </c>
      <c r="C571" s="150" t="s">
        <v>259</v>
      </c>
      <c r="D571" s="27" t="s">
        <v>41</v>
      </c>
      <c r="E571" s="50" t="s">
        <v>219</v>
      </c>
      <c r="F571" s="51" t="str">
        <f>IFERROR(VLOOKUP(E571,#REF!,2,0),"-")</f>
        <v>-</v>
      </c>
      <c r="G571" s="50" t="s">
        <v>35</v>
      </c>
      <c r="H571" s="56" t="s">
        <v>105</v>
      </c>
      <c r="I571" s="56" t="s">
        <v>2592</v>
      </c>
      <c r="J571" s="56" t="s">
        <v>116</v>
      </c>
      <c r="K571" s="56" t="s">
        <v>3396</v>
      </c>
      <c r="L571" s="56" t="s">
        <v>3397</v>
      </c>
      <c r="M571" s="56" t="s">
        <v>3422</v>
      </c>
      <c r="N571" s="56">
        <v>40</v>
      </c>
      <c r="O571" s="56"/>
      <c r="P571" s="56"/>
      <c r="Q571" s="56"/>
      <c r="R571" s="56"/>
      <c r="S571" s="56"/>
      <c r="T571" s="56"/>
      <c r="U571" s="56"/>
      <c r="V571" s="56"/>
      <c r="W571" s="56"/>
      <c r="X571" s="57">
        <f t="shared" si="22"/>
        <v>0</v>
      </c>
      <c r="Y571" s="27">
        <v>4700</v>
      </c>
      <c r="Z571" s="57">
        <f t="shared" si="23"/>
        <v>4700</v>
      </c>
      <c r="AA571" s="56"/>
      <c r="AB571" s="14" t="s">
        <v>3399</v>
      </c>
      <c r="AC571" s="101">
        <v>46002</v>
      </c>
      <c r="AD571" s="56"/>
      <c r="AE571" s="56"/>
      <c r="AF571" s="56"/>
      <c r="AG571" s="56"/>
      <c r="AH571" s="56"/>
      <c r="AI571" s="56">
        <v>350</v>
      </c>
      <c r="AJ571" s="56"/>
      <c r="AK571" s="56"/>
      <c r="AL571" s="56">
        <v>100</v>
      </c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46000</v>
      </c>
      <c r="B572" s="49" t="s">
        <v>1900</v>
      </c>
      <c r="C572" s="27" t="s">
        <v>282</v>
      </c>
      <c r="D572" s="27" t="s">
        <v>41</v>
      </c>
      <c r="E572" s="50" t="s">
        <v>1926</v>
      </c>
      <c r="F572" s="51" t="str">
        <f>IFERROR(VLOOKUP(E572,#REF!,2,0),"-")</f>
        <v>-</v>
      </c>
      <c r="G572" s="50" t="s">
        <v>35</v>
      </c>
      <c r="H572" s="56" t="s">
        <v>105</v>
      </c>
      <c r="I572" s="56" t="s">
        <v>2592</v>
      </c>
      <c r="J572" s="56" t="s">
        <v>116</v>
      </c>
      <c r="K572" s="56" t="s">
        <v>3396</v>
      </c>
      <c r="L572" s="56" t="s">
        <v>3397</v>
      </c>
      <c r="M572" s="56" t="s">
        <v>3423</v>
      </c>
      <c r="N572" s="56">
        <v>40</v>
      </c>
      <c r="O572" s="56"/>
      <c r="P572" s="56"/>
      <c r="Q572" s="56"/>
      <c r="R572" s="56"/>
      <c r="S572" s="56"/>
      <c r="T572" s="56">
        <v>100</v>
      </c>
      <c r="U572" s="56"/>
      <c r="V572" s="56"/>
      <c r="W572" s="56"/>
      <c r="X572" s="57">
        <f t="shared" si="22"/>
        <v>100</v>
      </c>
      <c r="Y572" s="27">
        <v>4700</v>
      </c>
      <c r="Z572" s="57">
        <f t="shared" si="23"/>
        <v>4800</v>
      </c>
      <c r="AA572" s="56"/>
      <c r="AB572" s="14" t="s">
        <v>3399</v>
      </c>
      <c r="AC572" s="101">
        <v>46002</v>
      </c>
      <c r="AD572" s="56"/>
      <c r="AE572" s="56"/>
      <c r="AF572" s="56"/>
      <c r="AG572" s="56"/>
      <c r="AH572" s="56"/>
      <c r="AI572" s="56">
        <v>350</v>
      </c>
      <c r="AJ572" s="56"/>
      <c r="AK572" s="56"/>
      <c r="AL572" s="56">
        <v>100</v>
      </c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80">
        <v>46000</v>
      </c>
      <c r="B573" s="81" t="s">
        <v>1900</v>
      </c>
      <c r="C573" s="82" t="s">
        <v>1915</v>
      </c>
      <c r="D573" s="82" t="s">
        <v>41</v>
      </c>
      <c r="E573" s="83" t="s">
        <v>1916</v>
      </c>
      <c r="F573" s="84" t="str">
        <f>IFERROR(VLOOKUP(E573,#REF!,2,0),"-")</f>
        <v>-</v>
      </c>
      <c r="G573" s="83" t="s">
        <v>35</v>
      </c>
      <c r="H573" s="85" t="s">
        <v>105</v>
      </c>
      <c r="I573" s="85" t="s">
        <v>2592</v>
      </c>
      <c r="J573" s="85" t="s">
        <v>116</v>
      </c>
      <c r="K573" s="85" t="s">
        <v>3396</v>
      </c>
      <c r="L573" s="85" t="s">
        <v>3397</v>
      </c>
      <c r="M573" s="85" t="s">
        <v>3424</v>
      </c>
      <c r="N573" s="85">
        <v>40</v>
      </c>
      <c r="O573" s="85"/>
      <c r="P573" s="85"/>
      <c r="Q573" s="85"/>
      <c r="R573" s="85"/>
      <c r="S573" s="85"/>
      <c r="T573" s="85">
        <v>100</v>
      </c>
      <c r="U573" s="85"/>
      <c r="V573" s="85"/>
      <c r="W573" s="85"/>
      <c r="X573" s="57">
        <f t="shared" si="22"/>
        <v>100</v>
      </c>
      <c r="Y573" s="27">
        <v>4700</v>
      </c>
      <c r="Z573" s="57">
        <f t="shared" si="23"/>
        <v>4800</v>
      </c>
      <c r="AA573" s="85"/>
      <c r="AB573" s="14" t="s">
        <v>3399</v>
      </c>
      <c r="AC573" s="101">
        <v>46002</v>
      </c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7"/>
      <c r="AQ573" s="88"/>
      <c r="AR573" s="87"/>
      <c r="AS573" s="87"/>
    </row>
    <row r="574" spans="1:45" ht="18.75" customHeight="1">
      <c r="A574" s="15">
        <v>46001</v>
      </c>
      <c r="B574" s="49" t="s">
        <v>30</v>
      </c>
      <c r="C574" s="27" t="s">
        <v>22</v>
      </c>
      <c r="D574" s="27" t="s">
        <v>23</v>
      </c>
      <c r="E574" s="50" t="s">
        <v>207</v>
      </c>
      <c r="F574" s="51" t="str">
        <f>IFERROR(VLOOKUP(E574,#REF!,2,0),"-")</f>
        <v>-</v>
      </c>
      <c r="G574" s="50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7">
        <f t="shared" si="22"/>
        <v>0</v>
      </c>
      <c r="Y574" s="27"/>
      <c r="Z574" s="57">
        <f t="shared" si="23"/>
        <v>0</v>
      </c>
      <c r="AA574" s="56"/>
      <c r="AB574" s="105"/>
      <c r="AC574" s="101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46001</v>
      </c>
      <c r="B575" s="49" t="s">
        <v>30</v>
      </c>
      <c r="C575" s="27" t="s">
        <v>28</v>
      </c>
      <c r="D575" s="27" t="s">
        <v>23</v>
      </c>
      <c r="E575" s="50" t="s">
        <v>261</v>
      </c>
      <c r="F575" s="51" t="str">
        <f>IFERROR(VLOOKUP(E575,#REF!,2,0),"-")</f>
        <v>-</v>
      </c>
      <c r="G575" s="50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7">
        <f t="shared" si="22"/>
        <v>0</v>
      </c>
      <c r="Y575" s="27"/>
      <c r="Z575" s="57">
        <f t="shared" si="23"/>
        <v>0</v>
      </c>
      <c r="AA575" s="56"/>
      <c r="AB575" s="105"/>
      <c r="AC575" s="101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46001</v>
      </c>
      <c r="B576" s="49" t="s">
        <v>30</v>
      </c>
      <c r="C576" s="27" t="s">
        <v>31</v>
      </c>
      <c r="D576" s="27" t="s">
        <v>23</v>
      </c>
      <c r="E576" s="50" t="s">
        <v>32</v>
      </c>
      <c r="F576" s="51" t="str">
        <f>IFERROR(VLOOKUP(E576,#REF!,2,0),"-")</f>
        <v>-</v>
      </c>
      <c r="G576" s="104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7">
        <f t="shared" si="22"/>
        <v>0</v>
      </c>
      <c r="Y576" s="27"/>
      <c r="Z576" s="57">
        <f t="shared" si="23"/>
        <v>0</v>
      </c>
      <c r="AA576" s="56"/>
      <c r="AB576" s="105"/>
      <c r="AC576" s="108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9"/>
      <c r="AQ576" s="110"/>
      <c r="AR576" s="109"/>
      <c r="AS576" s="109"/>
    </row>
    <row r="577" spans="1:45" ht="18.75" customHeight="1">
      <c r="A577" s="15">
        <v>46001</v>
      </c>
      <c r="B577" s="49" t="s">
        <v>30</v>
      </c>
      <c r="C577" s="27" t="s">
        <v>33</v>
      </c>
      <c r="D577" s="27" t="s">
        <v>23</v>
      </c>
      <c r="E577" s="50" t="s">
        <v>32</v>
      </c>
      <c r="F577" s="51" t="str">
        <f>IFERROR(VLOOKUP(E577,#REF!,2,0),"-")</f>
        <v>-</v>
      </c>
      <c r="G577" s="104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7">
        <f t="shared" si="22"/>
        <v>0</v>
      </c>
      <c r="Y577" s="27"/>
      <c r="Z577" s="57">
        <f t="shared" si="23"/>
        <v>0</v>
      </c>
      <c r="AA577" s="56"/>
      <c r="AB577" s="105"/>
      <c r="AC577" s="101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9"/>
      <c r="AQ577" s="110"/>
      <c r="AR577" s="109"/>
      <c r="AS577" s="109"/>
    </row>
    <row r="578" spans="1:45" ht="18.75" customHeight="1">
      <c r="A578" s="15">
        <v>46001</v>
      </c>
      <c r="B578" s="49" t="s">
        <v>30</v>
      </c>
      <c r="C578" s="27" t="s">
        <v>34</v>
      </c>
      <c r="D578" s="27" t="s">
        <v>23</v>
      </c>
      <c r="E578" s="50" t="s">
        <v>75</v>
      </c>
      <c r="F578" s="51" t="str">
        <f>IFERROR(VLOOKUP(E578,#REF!,2,0),"-")</f>
        <v>-</v>
      </c>
      <c r="G578" s="104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7">
        <f t="shared" si="22"/>
        <v>0</v>
      </c>
      <c r="Y578" s="27"/>
      <c r="Z578" s="57">
        <f t="shared" si="23"/>
        <v>0</v>
      </c>
      <c r="AA578" s="56"/>
      <c r="AB578" s="105"/>
      <c r="AC578" s="108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9"/>
      <c r="AQ578" s="110"/>
      <c r="AR578" s="109"/>
      <c r="AS578" s="109"/>
    </row>
    <row r="579" spans="1:45" ht="18.75" customHeight="1">
      <c r="A579" s="15">
        <v>46001</v>
      </c>
      <c r="B579" s="49" t="s">
        <v>30</v>
      </c>
      <c r="C579" s="27" t="s">
        <v>36</v>
      </c>
      <c r="D579" s="27" t="s">
        <v>23</v>
      </c>
      <c r="E579" s="50" t="s">
        <v>37</v>
      </c>
      <c r="F579" s="51" t="str">
        <f>IFERROR(VLOOKUP(E579,#REF!,2,0),"-")</f>
        <v>-</v>
      </c>
      <c r="G579" s="50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22"/>
        <v>0</v>
      </c>
      <c r="Y579" s="27"/>
      <c r="Z579" s="57">
        <f t="shared" si="23"/>
        <v>0</v>
      </c>
      <c r="AA579" s="56"/>
      <c r="AB579" s="105"/>
      <c r="AC579" s="108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46001</v>
      </c>
      <c r="B580" s="49" t="s">
        <v>30</v>
      </c>
      <c r="C580" s="27" t="s">
        <v>39</v>
      </c>
      <c r="D580" s="27" t="s">
        <v>23</v>
      </c>
      <c r="E580" s="50" t="s">
        <v>151</v>
      </c>
      <c r="F580" s="51" t="str">
        <f>IFERROR(VLOOKUP(E580,#REF!,2,0),"-")</f>
        <v>-</v>
      </c>
      <c r="G580" s="50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7">
        <f t="shared" si="22"/>
        <v>0</v>
      </c>
      <c r="Y580" s="27"/>
      <c r="Z580" s="57">
        <f t="shared" si="23"/>
        <v>0</v>
      </c>
      <c r="AA580" s="56"/>
      <c r="AB580" s="105"/>
      <c r="AC580" s="101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15">
        <v>46001</v>
      </c>
      <c r="B581" s="49" t="s">
        <v>101</v>
      </c>
      <c r="C581" s="27" t="s">
        <v>52</v>
      </c>
      <c r="D581" s="27" t="s">
        <v>41</v>
      </c>
      <c r="E581" s="50" t="s">
        <v>1876</v>
      </c>
      <c r="F581" s="51" t="str">
        <f>IFERROR(VLOOKUP(E581,#REF!,2,0),"-")</f>
        <v>-</v>
      </c>
      <c r="G581" s="50" t="s">
        <v>29</v>
      </c>
      <c r="H581" s="56" t="s">
        <v>158</v>
      </c>
      <c r="I581" s="56" t="s">
        <v>1780</v>
      </c>
      <c r="J581" s="56" t="s">
        <v>105</v>
      </c>
      <c r="K581" s="56" t="s">
        <v>3425</v>
      </c>
      <c r="L581" s="56" t="s">
        <v>3426</v>
      </c>
      <c r="M581" s="56" t="s">
        <v>3427</v>
      </c>
      <c r="N581" s="56">
        <v>40</v>
      </c>
      <c r="O581" s="56"/>
      <c r="P581" s="56">
        <v>856</v>
      </c>
      <c r="Q581" s="56">
        <v>214</v>
      </c>
      <c r="R581" s="56"/>
      <c r="S581" s="56"/>
      <c r="T581" s="56">
        <v>130</v>
      </c>
      <c r="U581" s="56"/>
      <c r="V581" s="56"/>
      <c r="W581" s="56"/>
      <c r="X581" s="57">
        <f t="shared" si="22"/>
        <v>1200</v>
      </c>
      <c r="Y581" s="27">
        <v>3800</v>
      </c>
      <c r="Z581" s="57">
        <f t="shared" si="23"/>
        <v>5000</v>
      </c>
      <c r="AA581" s="56"/>
      <c r="AB581" s="155" t="s">
        <v>3428</v>
      </c>
      <c r="AC581" s="108">
        <v>46004</v>
      </c>
      <c r="AD581" s="56"/>
      <c r="AE581" s="56"/>
      <c r="AF581" s="56"/>
      <c r="AG581" s="56"/>
      <c r="AH581" s="56"/>
      <c r="AI581" s="56">
        <v>350</v>
      </c>
      <c r="AJ581" s="56"/>
      <c r="AK581" s="56"/>
      <c r="AL581" s="56">
        <v>100</v>
      </c>
      <c r="AM581" s="56"/>
      <c r="AN581" s="56"/>
      <c r="AO581" s="56"/>
      <c r="AP581" s="59"/>
      <c r="AQ581" s="60"/>
      <c r="AR581" s="59"/>
      <c r="AS581" s="59"/>
    </row>
    <row r="582" spans="1:45" ht="18.75" customHeight="1">
      <c r="A582" s="15">
        <v>46001</v>
      </c>
      <c r="B582" s="49" t="s">
        <v>30</v>
      </c>
      <c r="C582" s="27" t="s">
        <v>44</v>
      </c>
      <c r="D582" s="27" t="s">
        <v>41</v>
      </c>
      <c r="E582" s="50" t="s">
        <v>222</v>
      </c>
      <c r="F582" s="51" t="str">
        <f>IFERROR(VLOOKUP(E582,#REF!,2,0),"-")</f>
        <v>-</v>
      </c>
      <c r="G582" s="50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7">
        <f t="shared" si="22"/>
        <v>0</v>
      </c>
      <c r="Y582" s="27"/>
      <c r="Z582" s="57">
        <f t="shared" si="23"/>
        <v>0</v>
      </c>
      <c r="AA582" s="56"/>
      <c r="AB582" s="105"/>
      <c r="AC582" s="101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9"/>
      <c r="AQ582" s="60"/>
      <c r="AR582" s="59"/>
      <c r="AS582" s="59"/>
    </row>
    <row r="583" spans="1:45" ht="18.75" customHeight="1">
      <c r="A583" s="15">
        <v>46001</v>
      </c>
      <c r="B583" s="49" t="s">
        <v>30</v>
      </c>
      <c r="C583" s="27" t="s">
        <v>46</v>
      </c>
      <c r="D583" s="27" t="s">
        <v>41</v>
      </c>
      <c r="E583" s="50" t="s">
        <v>275</v>
      </c>
      <c r="F583" s="51" t="str">
        <f>IFERROR(VLOOKUP(E583,#REF!,2,0),"-")</f>
        <v>-</v>
      </c>
      <c r="G583" s="50"/>
      <c r="H583" s="56"/>
      <c r="I583" s="56"/>
      <c r="J583" s="56"/>
      <c r="K583" s="56"/>
      <c r="L583" s="56"/>
      <c r="M583" s="137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7">
        <f t="shared" si="22"/>
        <v>0</v>
      </c>
      <c r="Y583" s="27"/>
      <c r="Z583" s="57">
        <f t="shared" si="23"/>
        <v>0</v>
      </c>
      <c r="AA583" s="56"/>
      <c r="AB583" s="105"/>
      <c r="AC583" s="101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9"/>
      <c r="AQ583" s="60"/>
      <c r="AR583" s="59"/>
      <c r="AS583" s="59"/>
    </row>
    <row r="584" spans="1:45" ht="18.75" customHeight="1">
      <c r="A584" s="15">
        <v>46001</v>
      </c>
      <c r="B584" s="49" t="s">
        <v>30</v>
      </c>
      <c r="C584" s="27" t="s">
        <v>47</v>
      </c>
      <c r="D584" s="27" t="s">
        <v>41</v>
      </c>
      <c r="E584" s="50" t="s">
        <v>286</v>
      </c>
      <c r="F584" s="51" t="str">
        <f>IFERROR(VLOOKUP(E584,#REF!,2,0),"-")</f>
        <v>-</v>
      </c>
      <c r="G584" s="50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7">
        <f t="shared" si="22"/>
        <v>0</v>
      </c>
      <c r="Y584" s="27"/>
      <c r="Z584" s="57">
        <f t="shared" si="23"/>
        <v>0</v>
      </c>
      <c r="AA584" s="56"/>
      <c r="AB584" s="105"/>
      <c r="AC584" s="108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9"/>
      <c r="AQ584" s="60"/>
      <c r="AR584" s="59"/>
      <c r="AS584" s="59"/>
    </row>
    <row r="585" spans="1:45" ht="18.75" customHeight="1">
      <c r="A585" s="15">
        <v>46001</v>
      </c>
      <c r="B585" s="49" t="s">
        <v>30</v>
      </c>
      <c r="C585" s="27" t="s">
        <v>50</v>
      </c>
      <c r="D585" s="27" t="s">
        <v>41</v>
      </c>
      <c r="E585" s="50" t="s">
        <v>272</v>
      </c>
      <c r="F585" s="51" t="str">
        <f>IFERROR(VLOOKUP(E585,#REF!,2,0),"-")</f>
        <v>-</v>
      </c>
      <c r="G585" s="50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7">
        <f t="shared" si="22"/>
        <v>0</v>
      </c>
      <c r="Y585" s="27"/>
      <c r="Z585" s="57">
        <f t="shared" si="23"/>
        <v>0</v>
      </c>
      <c r="AA585" s="56"/>
      <c r="AB585" s="105"/>
      <c r="AC585" s="101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9"/>
      <c r="AQ585" s="60"/>
      <c r="AR585" s="59"/>
      <c r="AS585" s="59"/>
    </row>
    <row r="586" spans="1:45" ht="18.75" customHeight="1">
      <c r="A586" s="15">
        <v>46001</v>
      </c>
      <c r="B586" s="49" t="s">
        <v>42</v>
      </c>
      <c r="C586" s="27" t="s">
        <v>54</v>
      </c>
      <c r="D586" s="27" t="s">
        <v>41</v>
      </c>
      <c r="E586" s="50" t="s">
        <v>227</v>
      </c>
      <c r="F586" s="51" t="str">
        <f>IFERROR(VLOOKUP(E586,#REF!,2,0),"-")</f>
        <v>-</v>
      </c>
      <c r="G586" s="50" t="s">
        <v>35</v>
      </c>
      <c r="H586" s="56" t="s">
        <v>106</v>
      </c>
      <c r="I586" s="56" t="s">
        <v>1823</v>
      </c>
      <c r="J586" s="56" t="s">
        <v>107</v>
      </c>
      <c r="K586" s="56">
        <v>1804</v>
      </c>
      <c r="L586" s="56" t="s">
        <v>3288</v>
      </c>
      <c r="M586" s="56" t="s">
        <v>3429</v>
      </c>
      <c r="N586" s="56">
        <v>40</v>
      </c>
      <c r="O586" s="56"/>
      <c r="P586" s="56">
        <v>1300</v>
      </c>
      <c r="Q586" s="56">
        <v>250</v>
      </c>
      <c r="R586" s="56"/>
      <c r="S586" s="56"/>
      <c r="T586" s="56">
        <v>100</v>
      </c>
      <c r="U586" s="56"/>
      <c r="V586" s="56"/>
      <c r="W586" s="56"/>
      <c r="X586" s="57">
        <f t="shared" si="22"/>
        <v>1650</v>
      </c>
      <c r="Y586" s="27">
        <v>4310</v>
      </c>
      <c r="Z586" s="57">
        <f t="shared" si="23"/>
        <v>5960</v>
      </c>
      <c r="AA586" s="56"/>
      <c r="AB586" s="154" t="s">
        <v>3395</v>
      </c>
      <c r="AC586" s="101">
        <v>46002</v>
      </c>
      <c r="AD586" s="56"/>
      <c r="AE586" s="56"/>
      <c r="AF586" s="56"/>
      <c r="AG586" s="56"/>
      <c r="AH586" s="56"/>
      <c r="AI586" s="56">
        <v>350</v>
      </c>
      <c r="AJ586" s="56"/>
      <c r="AK586" s="56"/>
      <c r="AL586" s="56">
        <v>100</v>
      </c>
      <c r="AM586" s="56"/>
      <c r="AN586" s="56"/>
      <c r="AO586" s="56"/>
      <c r="AP586" s="59"/>
      <c r="AQ586" s="60"/>
      <c r="AR586" s="59"/>
      <c r="AS586" s="59"/>
    </row>
    <row r="587" spans="1:45" ht="18.75" customHeight="1">
      <c r="A587" s="15">
        <v>46001</v>
      </c>
      <c r="B587" s="49" t="s">
        <v>101</v>
      </c>
      <c r="C587" s="27" t="s">
        <v>56</v>
      </c>
      <c r="D587" s="27" t="s">
        <v>41</v>
      </c>
      <c r="E587" s="50" t="s">
        <v>253</v>
      </c>
      <c r="F587" s="51" t="str">
        <f>IFERROR(VLOOKUP(E587,#REF!,2,0),"-")</f>
        <v>-</v>
      </c>
      <c r="G587" s="50" t="s">
        <v>29</v>
      </c>
      <c r="H587" s="56" t="s">
        <v>158</v>
      </c>
      <c r="I587" s="56" t="s">
        <v>1780</v>
      </c>
      <c r="J587" s="56" t="s">
        <v>105</v>
      </c>
      <c r="K587" s="56" t="s">
        <v>3425</v>
      </c>
      <c r="L587" s="56" t="s">
        <v>3426</v>
      </c>
      <c r="M587" s="56" t="s">
        <v>3430</v>
      </c>
      <c r="N587" s="56">
        <v>40</v>
      </c>
      <c r="O587" s="56"/>
      <c r="P587" s="56">
        <v>856</v>
      </c>
      <c r="Q587" s="56">
        <v>214</v>
      </c>
      <c r="R587" s="56"/>
      <c r="S587" s="56"/>
      <c r="T587" s="56">
        <v>130</v>
      </c>
      <c r="U587" s="56"/>
      <c r="V587" s="56"/>
      <c r="W587" s="56"/>
      <c r="X587" s="57">
        <f t="shared" si="22"/>
        <v>1200</v>
      </c>
      <c r="Y587" s="27">
        <v>3800</v>
      </c>
      <c r="Z587" s="57">
        <f t="shared" si="23"/>
        <v>5000</v>
      </c>
      <c r="AA587" s="56"/>
      <c r="AB587" s="155" t="s">
        <v>3428</v>
      </c>
      <c r="AC587" s="108">
        <v>46004</v>
      </c>
      <c r="AD587" s="56"/>
      <c r="AE587" s="56"/>
      <c r="AF587" s="56"/>
      <c r="AG587" s="56"/>
      <c r="AH587" s="56"/>
      <c r="AI587" s="56">
        <v>350</v>
      </c>
      <c r="AJ587" s="56"/>
      <c r="AK587" s="56"/>
      <c r="AL587" s="56">
        <v>100</v>
      </c>
      <c r="AM587" s="56"/>
      <c r="AN587" s="56"/>
      <c r="AO587" s="56"/>
      <c r="AP587" s="59"/>
      <c r="AQ587" s="60"/>
      <c r="AR587" s="59"/>
      <c r="AS587" s="59"/>
    </row>
    <row r="588" spans="1:45" ht="18.75" customHeight="1">
      <c r="A588" s="15">
        <v>46001</v>
      </c>
      <c r="B588" s="49" t="s">
        <v>30</v>
      </c>
      <c r="C588" s="27" t="s">
        <v>78</v>
      </c>
      <c r="D588" s="27" t="s">
        <v>41</v>
      </c>
      <c r="E588" s="50" t="s">
        <v>55</v>
      </c>
      <c r="F588" s="51" t="str">
        <f>IFERROR(VLOOKUP(E588,#REF!,2,0),"-")</f>
        <v>-</v>
      </c>
      <c r="G588" s="50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7">
        <f t="shared" si="22"/>
        <v>0</v>
      </c>
      <c r="Y588" s="27"/>
      <c r="Z588" s="57">
        <f t="shared" si="23"/>
        <v>0</v>
      </c>
      <c r="AA588" s="56"/>
      <c r="AB588" s="105"/>
      <c r="AC588" s="101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46001</v>
      </c>
      <c r="B589" s="49" t="s">
        <v>42</v>
      </c>
      <c r="C589" s="27" t="s">
        <v>79</v>
      </c>
      <c r="D589" s="27" t="s">
        <v>41</v>
      </c>
      <c r="E589" s="50" t="s">
        <v>53</v>
      </c>
      <c r="F589" s="51" t="str">
        <f>IFERROR(VLOOKUP(E589,#REF!,2,0),"-")</f>
        <v>-</v>
      </c>
      <c r="G589" s="50" t="s">
        <v>35</v>
      </c>
      <c r="H589" s="56" t="s">
        <v>106</v>
      </c>
      <c r="I589" s="56" t="s">
        <v>1823</v>
      </c>
      <c r="J589" s="56" t="s">
        <v>107</v>
      </c>
      <c r="K589" s="56">
        <v>1804</v>
      </c>
      <c r="L589" s="56" t="s">
        <v>3288</v>
      </c>
      <c r="M589" s="56" t="s">
        <v>3431</v>
      </c>
      <c r="N589" s="56">
        <v>40</v>
      </c>
      <c r="O589" s="56"/>
      <c r="P589" s="56">
        <v>1300</v>
      </c>
      <c r="Q589" s="56">
        <v>250</v>
      </c>
      <c r="R589" s="56"/>
      <c r="S589" s="56"/>
      <c r="T589" s="56">
        <v>100</v>
      </c>
      <c r="U589" s="56"/>
      <c r="V589" s="56"/>
      <c r="W589" s="56"/>
      <c r="X589" s="57">
        <f t="shared" si="22"/>
        <v>1650</v>
      </c>
      <c r="Y589" s="27">
        <v>4310</v>
      </c>
      <c r="Z589" s="57">
        <f t="shared" si="23"/>
        <v>5960</v>
      </c>
      <c r="AA589" s="56"/>
      <c r="AB589" s="154" t="s">
        <v>3395</v>
      </c>
      <c r="AC589" s="101">
        <v>46002</v>
      </c>
      <c r="AD589" s="56"/>
      <c r="AE589" s="56"/>
      <c r="AF589" s="56"/>
      <c r="AG589" s="56"/>
      <c r="AH589" s="56"/>
      <c r="AI589" s="56">
        <v>350</v>
      </c>
      <c r="AJ589" s="56"/>
      <c r="AK589" s="56"/>
      <c r="AL589" s="56">
        <v>100</v>
      </c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46001</v>
      </c>
      <c r="B590" s="49" t="s">
        <v>30</v>
      </c>
      <c r="C590" s="27" t="s">
        <v>80</v>
      </c>
      <c r="D590" s="27" t="s">
        <v>41</v>
      </c>
      <c r="E590" s="50" t="s">
        <v>258</v>
      </c>
      <c r="F590" s="51" t="str">
        <f>IFERROR(VLOOKUP(E590,#REF!,2,0),"-")</f>
        <v>-</v>
      </c>
      <c r="G590" s="50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7">
        <f t="shared" si="22"/>
        <v>0</v>
      </c>
      <c r="Y590" s="27"/>
      <c r="Z590" s="57">
        <f t="shared" si="23"/>
        <v>0</v>
      </c>
      <c r="AA590" s="56"/>
      <c r="AB590" s="105"/>
      <c r="AC590" s="108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46001</v>
      </c>
      <c r="B591" s="49" t="s">
        <v>30</v>
      </c>
      <c r="C591" s="27" t="s">
        <v>81</v>
      </c>
      <c r="D591" s="27" t="s">
        <v>41</v>
      </c>
      <c r="E591" s="50" t="s">
        <v>74</v>
      </c>
      <c r="F591" s="51" t="str">
        <f>IFERROR(VLOOKUP(E591,#REF!,2,0),"-")</f>
        <v>-</v>
      </c>
      <c r="G591" s="104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7">
        <f t="shared" si="22"/>
        <v>0</v>
      </c>
      <c r="Y591" s="27"/>
      <c r="Z591" s="57">
        <f t="shared" si="23"/>
        <v>0</v>
      </c>
      <c r="AA591" s="56"/>
      <c r="AB591" s="105"/>
      <c r="AC591" s="101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9"/>
      <c r="AQ591" s="110"/>
      <c r="AR591" s="109"/>
      <c r="AS591" s="109"/>
    </row>
    <row r="592" spans="1:45" ht="18.75" customHeight="1">
      <c r="A592" s="15">
        <v>46001</v>
      </c>
      <c r="B592" s="49" t="s">
        <v>101</v>
      </c>
      <c r="C592" s="27" t="s">
        <v>256</v>
      </c>
      <c r="D592" s="27" t="s">
        <v>41</v>
      </c>
      <c r="E592" s="50" t="s">
        <v>266</v>
      </c>
      <c r="F592" s="51" t="str">
        <f>IFERROR(VLOOKUP(E592,#REF!,2,0),"-")</f>
        <v>-</v>
      </c>
      <c r="G592" s="50" t="s">
        <v>29</v>
      </c>
      <c r="H592" s="56" t="s">
        <v>158</v>
      </c>
      <c r="I592" s="56" t="s">
        <v>1780</v>
      </c>
      <c r="J592" s="56" t="s">
        <v>105</v>
      </c>
      <c r="K592" s="56" t="s">
        <v>3425</v>
      </c>
      <c r="L592" s="56" t="s">
        <v>3426</v>
      </c>
      <c r="M592" s="56" t="s">
        <v>3432</v>
      </c>
      <c r="N592" s="56">
        <v>40</v>
      </c>
      <c r="O592" s="56"/>
      <c r="P592" s="56">
        <v>856</v>
      </c>
      <c r="Q592" s="56">
        <v>214</v>
      </c>
      <c r="R592" s="56"/>
      <c r="S592" s="56"/>
      <c r="T592" s="56">
        <v>130</v>
      </c>
      <c r="U592" s="56"/>
      <c r="V592" s="56"/>
      <c r="W592" s="56"/>
      <c r="X592" s="57">
        <f t="shared" si="22"/>
        <v>1200</v>
      </c>
      <c r="Y592" s="27">
        <v>3800</v>
      </c>
      <c r="Z592" s="57">
        <f t="shared" si="23"/>
        <v>5000</v>
      </c>
      <c r="AA592" s="56"/>
      <c r="AB592" s="155" t="s">
        <v>3428</v>
      </c>
      <c r="AC592" s="108">
        <v>46004</v>
      </c>
      <c r="AD592" s="56"/>
      <c r="AE592" s="56"/>
      <c r="AF592" s="56"/>
      <c r="AG592" s="56"/>
      <c r="AH592" s="56"/>
      <c r="AI592" s="56">
        <v>350</v>
      </c>
      <c r="AJ592" s="56"/>
      <c r="AK592" s="56"/>
      <c r="AL592" s="56">
        <v>100</v>
      </c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5">
        <v>46001</v>
      </c>
      <c r="B593" s="49" t="s">
        <v>42</v>
      </c>
      <c r="C593" s="150" t="s">
        <v>259</v>
      </c>
      <c r="D593" s="27" t="s">
        <v>41</v>
      </c>
      <c r="E593" s="50" t="s">
        <v>219</v>
      </c>
      <c r="F593" s="51" t="str">
        <f>IFERROR(VLOOKUP(E593,#REF!,2,0),"-")</f>
        <v>-</v>
      </c>
      <c r="G593" s="50" t="s">
        <v>35</v>
      </c>
      <c r="H593" s="56" t="s">
        <v>106</v>
      </c>
      <c r="I593" s="56" t="s">
        <v>1823</v>
      </c>
      <c r="J593" s="56" t="s">
        <v>107</v>
      </c>
      <c r="K593" s="56">
        <v>1804</v>
      </c>
      <c r="L593" s="56" t="s">
        <v>3288</v>
      </c>
      <c r="M593" s="56" t="s">
        <v>3433</v>
      </c>
      <c r="N593" s="56">
        <v>40</v>
      </c>
      <c r="O593" s="56"/>
      <c r="P593" s="56">
        <v>1300</v>
      </c>
      <c r="Q593" s="56">
        <v>250</v>
      </c>
      <c r="R593" s="56"/>
      <c r="S593" s="56"/>
      <c r="T593" s="56">
        <v>100</v>
      </c>
      <c r="U593" s="56"/>
      <c r="V593" s="56"/>
      <c r="W593" s="56"/>
      <c r="X593" s="57">
        <f t="shared" si="22"/>
        <v>1650</v>
      </c>
      <c r="Y593" s="27">
        <v>4310</v>
      </c>
      <c r="Z593" s="57">
        <f t="shared" si="23"/>
        <v>5960</v>
      </c>
      <c r="AA593" s="56"/>
      <c r="AB593" s="154" t="s">
        <v>3395</v>
      </c>
      <c r="AC593" s="101">
        <v>46002</v>
      </c>
      <c r="AD593" s="56"/>
      <c r="AE593" s="56"/>
      <c r="AF593" s="56"/>
      <c r="AG593" s="56"/>
      <c r="AH593" s="56"/>
      <c r="AI593" s="56">
        <v>350</v>
      </c>
      <c r="AJ593" s="56"/>
      <c r="AK593" s="56"/>
      <c r="AL593" s="56">
        <v>100</v>
      </c>
      <c r="AM593" s="56"/>
      <c r="AN593" s="56"/>
      <c r="AO593" s="56"/>
      <c r="AP593" s="59"/>
      <c r="AQ593" s="60"/>
      <c r="AR593" s="59"/>
      <c r="AS593" s="59"/>
    </row>
    <row r="594" spans="1:45" ht="18.75" customHeight="1">
      <c r="A594" s="15">
        <v>46001</v>
      </c>
      <c r="B594" s="49" t="s">
        <v>1948</v>
      </c>
      <c r="C594" s="27" t="s">
        <v>282</v>
      </c>
      <c r="D594" s="27" t="s">
        <v>41</v>
      </c>
      <c r="E594" s="50" t="s">
        <v>1926</v>
      </c>
      <c r="F594" s="51" t="str">
        <f>IFERROR(VLOOKUP(E594,#REF!,2,0),"-")</f>
        <v>-</v>
      </c>
      <c r="G594" s="50" t="s">
        <v>29</v>
      </c>
      <c r="H594" s="56" t="s">
        <v>102</v>
      </c>
      <c r="I594" s="56" t="s">
        <v>71</v>
      </c>
      <c r="J594" s="56" t="s">
        <v>123</v>
      </c>
      <c r="K594" s="56" t="s">
        <v>3434</v>
      </c>
      <c r="L594" s="56" t="s">
        <v>3435</v>
      </c>
      <c r="M594" s="56" t="s">
        <v>3436</v>
      </c>
      <c r="N594" s="56">
        <v>20</v>
      </c>
      <c r="O594" s="56"/>
      <c r="P594" s="56">
        <v>802.5</v>
      </c>
      <c r="Q594" s="56"/>
      <c r="R594" s="56"/>
      <c r="S594" s="56"/>
      <c r="T594" s="56">
        <v>130</v>
      </c>
      <c r="U594" s="56"/>
      <c r="V594" s="56"/>
      <c r="W594" s="56"/>
      <c r="X594" s="57">
        <f t="shared" si="22"/>
        <v>932.5</v>
      </c>
      <c r="Y594" s="27">
        <v>3800</v>
      </c>
      <c r="Z594" s="57">
        <f t="shared" si="23"/>
        <v>4732.5</v>
      </c>
      <c r="AA594" s="56"/>
      <c r="AB594" s="157" t="s">
        <v>3434</v>
      </c>
      <c r="AC594" s="101">
        <v>46004</v>
      </c>
      <c r="AD594" s="56"/>
      <c r="AE594" s="56"/>
      <c r="AF594" s="56"/>
      <c r="AG594" s="56"/>
      <c r="AH594" s="56"/>
      <c r="AI594" s="56">
        <v>350</v>
      </c>
      <c r="AJ594" s="56"/>
      <c r="AK594" s="56"/>
      <c r="AL594" s="56">
        <v>100</v>
      </c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80">
        <v>46001</v>
      </c>
      <c r="B595" s="81" t="s">
        <v>30</v>
      </c>
      <c r="C595" s="82" t="s">
        <v>1915</v>
      </c>
      <c r="D595" s="82" t="s">
        <v>41</v>
      </c>
      <c r="E595" s="83" t="s">
        <v>1916</v>
      </c>
      <c r="F595" s="84" t="str">
        <f>IFERROR(VLOOKUP(E595,#REF!,2,0),"-")</f>
        <v>-</v>
      </c>
      <c r="G595" s="83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57">
        <f t="shared" si="22"/>
        <v>0</v>
      </c>
      <c r="Y595" s="27"/>
      <c r="Z595" s="57">
        <f t="shared" si="23"/>
        <v>0</v>
      </c>
      <c r="AA595" s="85"/>
      <c r="AB595" s="127"/>
      <c r="AC595" s="123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7"/>
      <c r="AQ595" s="88"/>
      <c r="AR595" s="87"/>
      <c r="AS595" s="87"/>
    </row>
    <row r="596" spans="1:45" ht="18.75" customHeight="1">
      <c r="A596" s="15">
        <v>46002</v>
      </c>
      <c r="B596" s="49" t="s">
        <v>101</v>
      </c>
      <c r="C596" s="27" t="s">
        <v>22</v>
      </c>
      <c r="D596" s="27" t="s">
        <v>23</v>
      </c>
      <c r="E596" s="50" t="s">
        <v>207</v>
      </c>
      <c r="F596" s="51" t="str">
        <f>IFERROR(VLOOKUP(E596,#REF!,2,0),"-")</f>
        <v>-</v>
      </c>
      <c r="G596" s="50" t="s">
        <v>29</v>
      </c>
      <c r="H596" s="56" t="s">
        <v>212</v>
      </c>
      <c r="I596" s="56" t="s">
        <v>2272</v>
      </c>
      <c r="J596" s="56" t="s">
        <v>215</v>
      </c>
      <c r="K596" s="56" t="s">
        <v>3437</v>
      </c>
      <c r="L596" s="56" t="s">
        <v>3438</v>
      </c>
      <c r="M596" s="56" t="s">
        <v>3439</v>
      </c>
      <c r="N596" s="56">
        <v>40</v>
      </c>
      <c r="O596" s="56"/>
      <c r="P596" s="56">
        <v>1016.5</v>
      </c>
      <c r="Q596" s="56">
        <v>214</v>
      </c>
      <c r="R596" s="56"/>
      <c r="S596" s="56"/>
      <c r="T596" s="56">
        <v>130</v>
      </c>
      <c r="U596" s="56"/>
      <c r="V596" s="56"/>
      <c r="W596" s="56"/>
      <c r="X596" s="57">
        <f t="shared" si="22"/>
        <v>1360.5</v>
      </c>
      <c r="Y596" s="27">
        <v>3800</v>
      </c>
      <c r="Z596" s="57">
        <f t="shared" si="23"/>
        <v>5160.5</v>
      </c>
      <c r="AA596" s="56"/>
      <c r="AB596" s="155" t="s">
        <v>3440</v>
      </c>
      <c r="AC596" s="108">
        <v>46004</v>
      </c>
      <c r="AD596" s="56"/>
      <c r="AE596" s="56"/>
      <c r="AF596" s="56"/>
      <c r="AG596" s="56"/>
      <c r="AH596" s="56"/>
      <c r="AI596" s="56">
        <v>350</v>
      </c>
      <c r="AJ596" s="56"/>
      <c r="AK596" s="56"/>
      <c r="AL596" s="56">
        <v>100</v>
      </c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5">
        <v>46002</v>
      </c>
      <c r="B597" s="49" t="s">
        <v>1948</v>
      </c>
      <c r="C597" s="27" t="s">
        <v>28</v>
      </c>
      <c r="D597" s="27" t="s">
        <v>23</v>
      </c>
      <c r="E597" s="50" t="s">
        <v>261</v>
      </c>
      <c r="F597" s="51" t="str">
        <f>IFERROR(VLOOKUP(E597,#REF!,2,0),"-")</f>
        <v>-</v>
      </c>
      <c r="G597" s="50" t="s">
        <v>29</v>
      </c>
      <c r="H597" s="56" t="s">
        <v>1972</v>
      </c>
      <c r="I597" s="56" t="s">
        <v>2032</v>
      </c>
      <c r="J597" s="56" t="s">
        <v>105</v>
      </c>
      <c r="K597" s="56" t="s">
        <v>3441</v>
      </c>
      <c r="L597" s="56" t="s">
        <v>3442</v>
      </c>
      <c r="M597" s="56" t="s">
        <v>3443</v>
      </c>
      <c r="N597" s="56">
        <v>40</v>
      </c>
      <c r="O597" s="56"/>
      <c r="P597" s="56">
        <v>1070</v>
      </c>
      <c r="Q597" s="56">
        <v>250</v>
      </c>
      <c r="R597" s="56"/>
      <c r="S597" s="56"/>
      <c r="T597" s="56">
        <v>130</v>
      </c>
      <c r="U597" s="56"/>
      <c r="V597" s="56"/>
      <c r="W597" s="56"/>
      <c r="X597" s="57">
        <f t="shared" si="22"/>
        <v>1450</v>
      </c>
      <c r="Y597" s="27">
        <v>4000</v>
      </c>
      <c r="Z597" s="57">
        <f t="shared" si="23"/>
        <v>5450</v>
      </c>
      <c r="AA597" s="56"/>
      <c r="AB597" s="157" t="s">
        <v>3444</v>
      </c>
      <c r="AC597" s="101">
        <v>46004</v>
      </c>
      <c r="AD597" s="56"/>
      <c r="AE597" s="56"/>
      <c r="AF597" s="56"/>
      <c r="AG597" s="56"/>
      <c r="AH597" s="56"/>
      <c r="AI597" s="56">
        <v>350</v>
      </c>
      <c r="AJ597" s="56"/>
      <c r="AK597" s="56"/>
      <c r="AL597" s="56">
        <v>100</v>
      </c>
      <c r="AM597" s="56"/>
      <c r="AN597" s="56"/>
      <c r="AO597" s="56"/>
      <c r="AP597" s="59"/>
      <c r="AQ597" s="60"/>
      <c r="AR597" s="59"/>
      <c r="AS597" s="59"/>
    </row>
    <row r="598" spans="1:45" ht="18.75" customHeight="1">
      <c r="A598" s="15">
        <v>46002</v>
      </c>
      <c r="B598" s="49" t="s">
        <v>30</v>
      </c>
      <c r="C598" s="27" t="s">
        <v>31</v>
      </c>
      <c r="D598" s="27" t="s">
        <v>23</v>
      </c>
      <c r="E598" s="50" t="s">
        <v>32</v>
      </c>
      <c r="F598" s="51" t="str">
        <f>IFERROR(VLOOKUP(E598,#REF!,2,0),"-")</f>
        <v>-</v>
      </c>
      <c r="G598" s="50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7">
        <f t="shared" si="22"/>
        <v>0</v>
      </c>
      <c r="Y598" s="27"/>
      <c r="Z598" s="57">
        <f t="shared" si="23"/>
        <v>0</v>
      </c>
      <c r="AA598" s="56"/>
      <c r="AB598" s="105"/>
      <c r="AC598" s="101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9"/>
      <c r="AQ598" s="60"/>
      <c r="AR598" s="59"/>
      <c r="AS598" s="59"/>
    </row>
    <row r="599" spans="1:45" ht="18.75" customHeight="1">
      <c r="A599" s="15">
        <v>46002</v>
      </c>
      <c r="B599" s="49" t="s">
        <v>30</v>
      </c>
      <c r="C599" s="27" t="s">
        <v>33</v>
      </c>
      <c r="D599" s="27" t="s">
        <v>23</v>
      </c>
      <c r="E599" s="50" t="s">
        <v>32</v>
      </c>
      <c r="F599" s="51" t="str">
        <f>IFERROR(VLOOKUP(E599,#REF!,2,0),"-")</f>
        <v>-</v>
      </c>
      <c r="G599" s="50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7">
        <f t="shared" si="22"/>
        <v>0</v>
      </c>
      <c r="Y599" s="27"/>
      <c r="Z599" s="57">
        <f t="shared" si="23"/>
        <v>0</v>
      </c>
      <c r="AA599" s="56"/>
      <c r="AB599" s="105"/>
      <c r="AC599" s="101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9"/>
      <c r="AQ599" s="60"/>
      <c r="AR599" s="59"/>
      <c r="AS599" s="59"/>
    </row>
    <row r="600" spans="1:45" ht="18.75" customHeight="1">
      <c r="A600" s="15">
        <v>46002</v>
      </c>
      <c r="B600" s="49" t="s">
        <v>1948</v>
      </c>
      <c r="C600" s="27" t="s">
        <v>34</v>
      </c>
      <c r="D600" s="27" t="s">
        <v>23</v>
      </c>
      <c r="E600" s="50" t="s">
        <v>75</v>
      </c>
      <c r="F600" s="51" t="str">
        <f>IFERROR(VLOOKUP(E600,#REF!,2,0),"-")</f>
        <v>-</v>
      </c>
      <c r="G600" s="50" t="s">
        <v>29</v>
      </c>
      <c r="H600" s="56" t="s">
        <v>157</v>
      </c>
      <c r="I600" s="56" t="s">
        <v>3445</v>
      </c>
      <c r="J600" s="56" t="s">
        <v>98</v>
      </c>
      <c r="K600" s="56" t="s">
        <v>3446</v>
      </c>
      <c r="L600" s="56">
        <v>262356370</v>
      </c>
      <c r="M600" s="56" t="s">
        <v>3447</v>
      </c>
      <c r="N600" s="56">
        <v>40</v>
      </c>
      <c r="O600" s="56"/>
      <c r="P600" s="56">
        <v>1070</v>
      </c>
      <c r="Q600" s="56">
        <v>214</v>
      </c>
      <c r="R600" s="56"/>
      <c r="S600" s="56"/>
      <c r="T600" s="56">
        <v>130</v>
      </c>
      <c r="U600" s="56"/>
      <c r="V600" s="56"/>
      <c r="W600" s="56">
        <v>30</v>
      </c>
      <c r="X600" s="57">
        <f t="shared" si="22"/>
        <v>1384</v>
      </c>
      <c r="Y600" s="27">
        <v>4000</v>
      </c>
      <c r="Z600" s="57">
        <f t="shared" si="23"/>
        <v>5384</v>
      </c>
      <c r="AA600" s="56"/>
      <c r="AB600" s="157" t="s">
        <v>3448</v>
      </c>
      <c r="AC600" s="101">
        <v>46004</v>
      </c>
      <c r="AD600" s="56"/>
      <c r="AE600" s="56"/>
      <c r="AF600" s="56"/>
      <c r="AG600" s="56"/>
      <c r="AH600" s="56"/>
      <c r="AI600" s="56">
        <v>350</v>
      </c>
      <c r="AJ600" s="56"/>
      <c r="AK600" s="56"/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46002</v>
      </c>
      <c r="B601" s="49" t="s">
        <v>211</v>
      </c>
      <c r="C601" s="27" t="s">
        <v>36</v>
      </c>
      <c r="D601" s="27" t="s">
        <v>23</v>
      </c>
      <c r="E601" s="50" t="s">
        <v>37</v>
      </c>
      <c r="F601" s="51" t="str">
        <f>IFERROR(VLOOKUP(E601,#REF!,2,0),"-")</f>
        <v>-</v>
      </c>
      <c r="G601" s="50" t="s">
        <v>35</v>
      </c>
      <c r="H601" s="56" t="s">
        <v>129</v>
      </c>
      <c r="I601" s="56" t="s">
        <v>2000</v>
      </c>
      <c r="J601" s="56" t="s">
        <v>115</v>
      </c>
      <c r="K601" s="56"/>
      <c r="L601" s="56"/>
      <c r="M601" s="56" t="s">
        <v>3449</v>
      </c>
      <c r="N601" s="56">
        <v>40</v>
      </c>
      <c r="O601" s="56"/>
      <c r="P601" s="56">
        <v>1300</v>
      </c>
      <c r="Q601" s="56">
        <v>250</v>
      </c>
      <c r="R601" s="56"/>
      <c r="S601" s="56"/>
      <c r="T601" s="56">
        <v>100</v>
      </c>
      <c r="U601" s="56"/>
      <c r="V601" s="56"/>
      <c r="W601" s="56">
        <v>36.450000000000003</v>
      </c>
      <c r="X601" s="57">
        <f t="shared" si="22"/>
        <v>1613.55</v>
      </c>
      <c r="Y601" s="27">
        <v>2000</v>
      </c>
      <c r="Z601" s="57">
        <f t="shared" si="23"/>
        <v>3613.55</v>
      </c>
      <c r="AA601" s="56"/>
      <c r="AB601" s="105"/>
      <c r="AC601" s="101"/>
      <c r="AD601" s="56"/>
      <c r="AE601" s="56"/>
      <c r="AF601" s="56"/>
      <c r="AG601" s="56"/>
      <c r="AH601" s="56"/>
      <c r="AI601" s="56">
        <v>200</v>
      </c>
      <c r="AJ601" s="56"/>
      <c r="AK601" s="56"/>
      <c r="AL601" s="56">
        <v>100</v>
      </c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46002</v>
      </c>
      <c r="B602" s="49" t="s">
        <v>211</v>
      </c>
      <c r="C602" s="27" t="s">
        <v>36</v>
      </c>
      <c r="D602" s="27" t="s">
        <v>23</v>
      </c>
      <c r="E602" s="50" t="s">
        <v>37</v>
      </c>
      <c r="F602" s="51" t="str">
        <f>IFERROR(VLOOKUP(E602,#REF!,2,0),"-")</f>
        <v>-</v>
      </c>
      <c r="G602" s="50" t="s">
        <v>35</v>
      </c>
      <c r="H602" s="56" t="s">
        <v>106</v>
      </c>
      <c r="I602" s="56" t="s">
        <v>2000</v>
      </c>
      <c r="J602" s="56" t="s">
        <v>195</v>
      </c>
      <c r="K602" s="56"/>
      <c r="L602" s="56"/>
      <c r="M602" s="56" t="s">
        <v>3450</v>
      </c>
      <c r="N602" s="56">
        <v>40</v>
      </c>
      <c r="O602" s="56"/>
      <c r="P602" s="56">
        <v>1170</v>
      </c>
      <c r="Q602" s="56">
        <v>267.5</v>
      </c>
      <c r="R602" s="56"/>
      <c r="S602" s="56"/>
      <c r="T602" s="56">
        <v>100</v>
      </c>
      <c r="U602" s="56"/>
      <c r="V602" s="56"/>
      <c r="W602" s="56">
        <v>32.799999999999997</v>
      </c>
      <c r="X602" s="57">
        <f t="shared" si="22"/>
        <v>1504.7</v>
      </c>
      <c r="Y602" s="27">
        <v>2000</v>
      </c>
      <c r="Z602" s="57">
        <f t="shared" si="23"/>
        <v>3504.7</v>
      </c>
      <c r="AA602" s="56"/>
      <c r="AB602" s="105"/>
      <c r="AC602" s="101"/>
      <c r="AD602" s="56"/>
      <c r="AE602" s="56"/>
      <c r="AF602" s="56"/>
      <c r="AG602" s="56"/>
      <c r="AH602" s="56"/>
      <c r="AI602" s="56">
        <v>200</v>
      </c>
      <c r="AJ602" s="56"/>
      <c r="AK602" s="56"/>
      <c r="AL602" s="56">
        <v>100</v>
      </c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46002</v>
      </c>
      <c r="B603" s="49" t="s">
        <v>1948</v>
      </c>
      <c r="C603" s="27" t="s">
        <v>39</v>
      </c>
      <c r="D603" s="27" t="s">
        <v>23</v>
      </c>
      <c r="E603" s="50" t="s">
        <v>151</v>
      </c>
      <c r="F603" s="51" t="str">
        <f>IFERROR(VLOOKUP(E603,#REF!,2,0),"-")</f>
        <v>-</v>
      </c>
      <c r="G603" s="50" t="s">
        <v>29</v>
      </c>
      <c r="H603" s="56" t="s">
        <v>165</v>
      </c>
      <c r="I603" s="56" t="s">
        <v>3445</v>
      </c>
      <c r="J603" s="56" t="s">
        <v>98</v>
      </c>
      <c r="K603" s="56" t="s">
        <v>3446</v>
      </c>
      <c r="L603" s="56">
        <v>262356370</v>
      </c>
      <c r="M603" s="56" t="s">
        <v>3451</v>
      </c>
      <c r="N603" s="56">
        <v>40</v>
      </c>
      <c r="O603" s="56"/>
      <c r="P603" s="56">
        <v>1070</v>
      </c>
      <c r="Q603" s="56">
        <v>214</v>
      </c>
      <c r="R603" s="56"/>
      <c r="S603" s="56"/>
      <c r="T603" s="56">
        <v>130</v>
      </c>
      <c r="U603" s="56"/>
      <c r="V603" s="56"/>
      <c r="W603" s="56">
        <v>30</v>
      </c>
      <c r="X603" s="57">
        <f t="shared" si="22"/>
        <v>1384</v>
      </c>
      <c r="Y603" s="27">
        <v>4000</v>
      </c>
      <c r="Z603" s="57">
        <f t="shared" si="23"/>
        <v>5384</v>
      </c>
      <c r="AA603" s="56"/>
      <c r="AB603" s="157" t="s">
        <v>3448</v>
      </c>
      <c r="AC603" s="101">
        <v>46004</v>
      </c>
      <c r="AD603" s="56"/>
      <c r="AE603" s="56"/>
      <c r="AF603" s="56"/>
      <c r="AG603" s="56"/>
      <c r="AH603" s="56"/>
      <c r="AI603" s="56">
        <v>350</v>
      </c>
      <c r="AJ603" s="56"/>
      <c r="AK603" s="56"/>
      <c r="AL603" s="56">
        <v>100</v>
      </c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46002</v>
      </c>
      <c r="B604" s="49" t="s">
        <v>1948</v>
      </c>
      <c r="C604" s="27" t="s">
        <v>52</v>
      </c>
      <c r="D604" s="27" t="s">
        <v>41</v>
      </c>
      <c r="E604" s="50" t="s">
        <v>1876</v>
      </c>
      <c r="F604" s="51" t="str">
        <f>IFERROR(VLOOKUP(E604,#REF!,2,0),"-")</f>
        <v>-</v>
      </c>
      <c r="G604" s="50" t="s">
        <v>29</v>
      </c>
      <c r="H604" s="56" t="s">
        <v>194</v>
      </c>
      <c r="I604" s="56" t="s">
        <v>2032</v>
      </c>
      <c r="J604" s="56" t="s">
        <v>105</v>
      </c>
      <c r="K604" s="56" t="s">
        <v>3452</v>
      </c>
      <c r="L604" s="56" t="s">
        <v>3453</v>
      </c>
      <c r="M604" s="56" t="s">
        <v>3454</v>
      </c>
      <c r="N604" s="56">
        <v>40</v>
      </c>
      <c r="O604" s="56"/>
      <c r="P604" s="56">
        <v>856</v>
      </c>
      <c r="Q604" s="56">
        <v>249.99</v>
      </c>
      <c r="R604" s="56"/>
      <c r="S604" s="56"/>
      <c r="T604" s="56">
        <v>130</v>
      </c>
      <c r="U604" s="56"/>
      <c r="V604" s="56"/>
      <c r="W604" s="56"/>
      <c r="X604" s="57">
        <f t="shared" si="22"/>
        <v>1235.99</v>
      </c>
      <c r="Y604" s="27">
        <v>4000</v>
      </c>
      <c r="Z604" s="57">
        <f t="shared" si="23"/>
        <v>5235.99</v>
      </c>
      <c r="AA604" s="56"/>
      <c r="AB604" s="157" t="s">
        <v>3455</v>
      </c>
      <c r="AC604" s="101">
        <v>46004</v>
      </c>
      <c r="AD604" s="56"/>
      <c r="AE604" s="56"/>
      <c r="AF604" s="56"/>
      <c r="AG604" s="56"/>
      <c r="AH604" s="56"/>
      <c r="AI604" s="56">
        <v>350</v>
      </c>
      <c r="AJ604" s="56"/>
      <c r="AK604" s="56"/>
      <c r="AL604" s="56">
        <v>100</v>
      </c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15">
        <v>46002</v>
      </c>
      <c r="B605" s="49" t="s">
        <v>1900</v>
      </c>
      <c r="C605" s="27" t="s">
        <v>44</v>
      </c>
      <c r="D605" s="27" t="s">
        <v>41</v>
      </c>
      <c r="E605" s="50" t="s">
        <v>222</v>
      </c>
      <c r="F605" s="51" t="str">
        <f>IFERROR(VLOOKUP(E605,#REF!,2,0),"-")</f>
        <v>-</v>
      </c>
      <c r="G605" s="50" t="s">
        <v>35</v>
      </c>
      <c r="H605" s="56" t="s">
        <v>132</v>
      </c>
      <c r="I605" s="56" t="s">
        <v>3456</v>
      </c>
      <c r="J605" s="56" t="s">
        <v>2454</v>
      </c>
      <c r="K605" s="56" t="s">
        <v>3457</v>
      </c>
      <c r="L605" s="56" t="s">
        <v>3458</v>
      </c>
      <c r="M605" s="56" t="s">
        <v>3459</v>
      </c>
      <c r="N605" s="56">
        <v>40</v>
      </c>
      <c r="O605" s="56"/>
      <c r="P605" s="56">
        <v>1284</v>
      </c>
      <c r="Q605" s="56">
        <v>255</v>
      </c>
      <c r="R605" s="56"/>
      <c r="S605" s="56"/>
      <c r="T605" s="56">
        <v>100</v>
      </c>
      <c r="U605" s="56"/>
      <c r="V605" s="56"/>
      <c r="W605" s="56">
        <v>36</v>
      </c>
      <c r="X605" s="57">
        <f t="shared" si="22"/>
        <v>1603</v>
      </c>
      <c r="Y605" s="27">
        <v>4000</v>
      </c>
      <c r="Z605" s="57">
        <f t="shared" si="23"/>
        <v>5603</v>
      </c>
      <c r="AA605" s="56">
        <v>100</v>
      </c>
      <c r="AB605" s="14" t="s">
        <v>3198</v>
      </c>
      <c r="AC605" s="101">
        <v>46004</v>
      </c>
      <c r="AD605" s="56"/>
      <c r="AE605" s="56"/>
      <c r="AF605" s="56"/>
      <c r="AG605" s="56"/>
      <c r="AH605" s="56"/>
      <c r="AI605" s="56">
        <v>350</v>
      </c>
      <c r="AJ605" s="56"/>
      <c r="AK605" s="56"/>
      <c r="AL605" s="56">
        <v>100</v>
      </c>
      <c r="AM605" s="56"/>
      <c r="AN605" s="56"/>
      <c r="AO605" s="56"/>
      <c r="AP605" s="59"/>
      <c r="AQ605" s="60"/>
      <c r="AR605" s="59"/>
      <c r="AS605" s="59"/>
    </row>
    <row r="606" spans="1:45" ht="18.75" customHeight="1">
      <c r="A606" s="15">
        <v>46002</v>
      </c>
      <c r="B606" s="49" t="s">
        <v>1948</v>
      </c>
      <c r="C606" s="27" t="s">
        <v>46</v>
      </c>
      <c r="D606" s="27" t="s">
        <v>41</v>
      </c>
      <c r="E606" s="50" t="s">
        <v>275</v>
      </c>
      <c r="F606" s="51" t="str">
        <f>IFERROR(VLOOKUP(E606,#REF!,2,0),"-")</f>
        <v>-</v>
      </c>
      <c r="G606" s="50" t="s">
        <v>29</v>
      </c>
      <c r="H606" s="56" t="s">
        <v>194</v>
      </c>
      <c r="I606" s="56" t="s">
        <v>2032</v>
      </c>
      <c r="J606" s="56" t="s">
        <v>105</v>
      </c>
      <c r="K606" s="56" t="s">
        <v>3460</v>
      </c>
      <c r="L606" s="56" t="s">
        <v>3461</v>
      </c>
      <c r="M606" s="56" t="s">
        <v>3462</v>
      </c>
      <c r="N606" s="56">
        <v>40</v>
      </c>
      <c r="O606" s="56"/>
      <c r="P606" s="56">
        <v>856</v>
      </c>
      <c r="Q606" s="56">
        <v>249.99</v>
      </c>
      <c r="R606" s="56"/>
      <c r="S606" s="56"/>
      <c r="T606" s="56">
        <v>130</v>
      </c>
      <c r="U606" s="56"/>
      <c r="V606" s="56"/>
      <c r="W606" s="56"/>
      <c r="X606" s="57">
        <f t="shared" si="22"/>
        <v>1235.99</v>
      </c>
      <c r="Y606" s="27">
        <v>4000</v>
      </c>
      <c r="Z606" s="57">
        <f t="shared" si="23"/>
        <v>5235.99</v>
      </c>
      <c r="AA606" s="56"/>
      <c r="AB606" s="157" t="s">
        <v>3463</v>
      </c>
      <c r="AC606" s="101">
        <v>46004</v>
      </c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9"/>
      <c r="AQ606" s="60"/>
      <c r="AR606" s="59"/>
      <c r="AS606" s="59"/>
    </row>
    <row r="607" spans="1:45" ht="18.75" customHeight="1">
      <c r="A607" s="15">
        <v>46002</v>
      </c>
      <c r="B607" s="49" t="s">
        <v>1948</v>
      </c>
      <c r="C607" s="27" t="s">
        <v>47</v>
      </c>
      <c r="D607" s="27" t="s">
        <v>41</v>
      </c>
      <c r="E607" s="50" t="s">
        <v>286</v>
      </c>
      <c r="F607" s="51" t="str">
        <f>IFERROR(VLOOKUP(E607,#REF!,2,0),"-")</f>
        <v>-</v>
      </c>
      <c r="G607" s="50" t="s">
        <v>29</v>
      </c>
      <c r="H607" s="56" t="s">
        <v>216</v>
      </c>
      <c r="I607" s="56" t="s">
        <v>3464</v>
      </c>
      <c r="J607" s="56" t="s">
        <v>252</v>
      </c>
      <c r="K607" s="56" t="s">
        <v>3465</v>
      </c>
      <c r="L607" s="56" t="s">
        <v>3466</v>
      </c>
      <c r="M607" s="56" t="s">
        <v>3467</v>
      </c>
      <c r="N607" s="56">
        <v>40</v>
      </c>
      <c r="O607" s="56"/>
      <c r="P607" s="56">
        <v>800</v>
      </c>
      <c r="Q607" s="56">
        <v>220</v>
      </c>
      <c r="R607" s="56"/>
      <c r="S607" s="56"/>
      <c r="T607" s="56">
        <v>130</v>
      </c>
      <c r="U607" s="56"/>
      <c r="V607" s="56"/>
      <c r="W607" s="56"/>
      <c r="X607" s="57">
        <f t="shared" si="22"/>
        <v>1150</v>
      </c>
      <c r="Y607" s="27">
        <v>3800</v>
      </c>
      <c r="Z607" s="57">
        <f t="shared" si="23"/>
        <v>4950</v>
      </c>
      <c r="AA607" s="56"/>
      <c r="AB607" s="157" t="s">
        <v>3468</v>
      </c>
      <c r="AC607" s="101">
        <v>46006</v>
      </c>
      <c r="AD607" s="56"/>
      <c r="AE607" s="56"/>
      <c r="AF607" s="56"/>
      <c r="AG607" s="56"/>
      <c r="AH607" s="56"/>
      <c r="AI607" s="56">
        <v>350</v>
      </c>
      <c r="AJ607" s="56"/>
      <c r="AK607" s="56"/>
      <c r="AL607" s="56">
        <v>100</v>
      </c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46002</v>
      </c>
      <c r="B608" s="49" t="s">
        <v>1900</v>
      </c>
      <c r="C608" s="27" t="s">
        <v>50</v>
      </c>
      <c r="D608" s="27" t="s">
        <v>41</v>
      </c>
      <c r="E608" s="50" t="s">
        <v>272</v>
      </c>
      <c r="F608" s="51" t="str">
        <f>IFERROR(VLOOKUP(E608,#REF!,2,0),"-")</f>
        <v>-</v>
      </c>
      <c r="G608" s="50" t="s">
        <v>35</v>
      </c>
      <c r="H608" s="56" t="s">
        <v>95</v>
      </c>
      <c r="I608" s="56" t="s">
        <v>3456</v>
      </c>
      <c r="J608" s="56" t="s">
        <v>172</v>
      </c>
      <c r="K608" s="56" t="s">
        <v>3469</v>
      </c>
      <c r="L608" s="56" t="s">
        <v>3470</v>
      </c>
      <c r="M608" s="56" t="s">
        <v>3471</v>
      </c>
      <c r="N608" s="56">
        <v>40</v>
      </c>
      <c r="O608" s="56"/>
      <c r="P608" s="56"/>
      <c r="Q608" s="56"/>
      <c r="R608" s="56"/>
      <c r="S608" s="56"/>
      <c r="T608" s="56">
        <v>100</v>
      </c>
      <c r="U608" s="56"/>
      <c r="V608" s="56"/>
      <c r="W608" s="56"/>
      <c r="X608" s="57">
        <f t="shared" si="22"/>
        <v>100</v>
      </c>
      <c r="Y608" s="27">
        <v>4000</v>
      </c>
      <c r="Z608" s="57">
        <f t="shared" si="23"/>
        <v>4100</v>
      </c>
      <c r="AA608" s="56">
        <v>100</v>
      </c>
      <c r="AB608" s="14" t="s">
        <v>3225</v>
      </c>
      <c r="AC608" s="101">
        <v>46004</v>
      </c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15">
        <v>46002</v>
      </c>
      <c r="B609" s="49" t="s">
        <v>101</v>
      </c>
      <c r="C609" s="27" t="s">
        <v>54</v>
      </c>
      <c r="D609" s="27" t="s">
        <v>41</v>
      </c>
      <c r="E609" s="50" t="s">
        <v>227</v>
      </c>
      <c r="F609" s="51" t="str">
        <f>IFERROR(VLOOKUP(E609,#REF!,2,0),"-")</f>
        <v>-</v>
      </c>
      <c r="G609" s="50" t="s">
        <v>29</v>
      </c>
      <c r="H609" s="143" t="s">
        <v>96</v>
      </c>
      <c r="I609" s="56" t="s">
        <v>2272</v>
      </c>
      <c r="J609" s="56" t="s">
        <v>215</v>
      </c>
      <c r="K609" s="56" t="s">
        <v>3437</v>
      </c>
      <c r="L609" s="56" t="s">
        <v>3438</v>
      </c>
      <c r="M609" s="56" t="s">
        <v>3472</v>
      </c>
      <c r="N609" s="56">
        <v>20</v>
      </c>
      <c r="O609" s="56"/>
      <c r="P609" s="56">
        <v>750</v>
      </c>
      <c r="Q609" s="56"/>
      <c r="R609" s="56"/>
      <c r="S609" s="56"/>
      <c r="T609" s="56">
        <v>130</v>
      </c>
      <c r="U609" s="56"/>
      <c r="V609" s="56"/>
      <c r="W609" s="56"/>
      <c r="X609" s="57">
        <f t="shared" si="22"/>
        <v>880</v>
      </c>
      <c r="Y609" s="27">
        <v>3800</v>
      </c>
      <c r="Z609" s="57">
        <f t="shared" si="23"/>
        <v>4680</v>
      </c>
      <c r="AA609" s="56"/>
      <c r="AB609" s="155" t="s">
        <v>3440</v>
      </c>
      <c r="AC609" s="108">
        <v>46004</v>
      </c>
      <c r="AD609" s="56"/>
      <c r="AE609" s="56"/>
      <c r="AF609" s="56"/>
      <c r="AG609" s="56"/>
      <c r="AH609" s="56"/>
      <c r="AI609" s="56">
        <v>350</v>
      </c>
      <c r="AJ609" s="56"/>
      <c r="AK609" s="56"/>
      <c r="AL609" s="56">
        <v>100</v>
      </c>
      <c r="AM609" s="56"/>
      <c r="AN609" s="56"/>
      <c r="AO609" s="56"/>
      <c r="AP609" s="59"/>
      <c r="AQ609" s="60"/>
      <c r="AR609" s="59"/>
      <c r="AS609" s="59"/>
    </row>
    <row r="610" spans="1:45" ht="18.75" customHeight="1">
      <c r="A610" s="15">
        <v>46002</v>
      </c>
      <c r="B610" s="49" t="s">
        <v>211</v>
      </c>
      <c r="C610" s="27" t="s">
        <v>56</v>
      </c>
      <c r="D610" s="27" t="s">
        <v>41</v>
      </c>
      <c r="E610" s="50" t="s">
        <v>253</v>
      </c>
      <c r="F610" s="51" t="str">
        <f>IFERROR(VLOOKUP(E610,#REF!,2,0),"-")</f>
        <v>-</v>
      </c>
      <c r="G610" s="50" t="s">
        <v>35</v>
      </c>
      <c r="H610" s="56" t="s">
        <v>123</v>
      </c>
      <c r="I610" s="56" t="s">
        <v>2000</v>
      </c>
      <c r="J610" s="56" t="s">
        <v>115</v>
      </c>
      <c r="K610" s="56"/>
      <c r="L610" s="56"/>
      <c r="M610" s="56" t="s">
        <v>3473</v>
      </c>
      <c r="N610" s="56">
        <v>20</v>
      </c>
      <c r="O610" s="56"/>
      <c r="P610" s="56">
        <v>900</v>
      </c>
      <c r="Q610" s="56"/>
      <c r="R610" s="56"/>
      <c r="S610" s="56"/>
      <c r="T610" s="56">
        <v>100</v>
      </c>
      <c r="U610" s="56"/>
      <c r="V610" s="56"/>
      <c r="W610" s="56"/>
      <c r="X610" s="57">
        <f t="shared" si="22"/>
        <v>1000</v>
      </c>
      <c r="Y610" s="27">
        <v>2000</v>
      </c>
      <c r="Z610" s="57">
        <f t="shared" si="23"/>
        <v>3000</v>
      </c>
      <c r="AA610" s="56"/>
      <c r="AB610" s="105"/>
      <c r="AC610" s="101"/>
      <c r="AD610" s="56"/>
      <c r="AE610" s="56"/>
      <c r="AF610" s="56"/>
      <c r="AG610" s="56"/>
      <c r="AH610" s="56"/>
      <c r="AI610" s="56">
        <v>200</v>
      </c>
      <c r="AJ610" s="56"/>
      <c r="AK610" s="56"/>
      <c r="AL610" s="56">
        <v>100</v>
      </c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46002</v>
      </c>
      <c r="B611" s="49" t="s">
        <v>211</v>
      </c>
      <c r="C611" s="27" t="s">
        <v>56</v>
      </c>
      <c r="D611" s="27" t="s">
        <v>41</v>
      </c>
      <c r="E611" s="50" t="s">
        <v>253</v>
      </c>
      <c r="F611" s="51" t="str">
        <f>IFERROR(VLOOKUP(E611,#REF!,2,0),"-")</f>
        <v>-</v>
      </c>
      <c r="G611" s="50" t="s">
        <v>35</v>
      </c>
      <c r="H611" s="56" t="s">
        <v>123</v>
      </c>
      <c r="I611" s="56" t="s">
        <v>2000</v>
      </c>
      <c r="J611" s="56" t="s">
        <v>250</v>
      </c>
      <c r="K611" s="56"/>
      <c r="L611" s="56"/>
      <c r="M611" s="56" t="s">
        <v>3474</v>
      </c>
      <c r="N611" s="56">
        <v>40</v>
      </c>
      <c r="O611" s="56"/>
      <c r="P611" s="56">
        <v>1284</v>
      </c>
      <c r="Q611" s="56">
        <v>267.5</v>
      </c>
      <c r="R611" s="56"/>
      <c r="S611" s="56"/>
      <c r="T611" s="56"/>
      <c r="U611" s="56"/>
      <c r="V611" s="56"/>
      <c r="W611" s="56">
        <v>36</v>
      </c>
      <c r="X611" s="57">
        <f t="shared" si="22"/>
        <v>1515.5</v>
      </c>
      <c r="Y611" s="27">
        <v>2000</v>
      </c>
      <c r="Z611" s="57">
        <f t="shared" si="23"/>
        <v>3515.5</v>
      </c>
      <c r="AA611" s="56"/>
      <c r="AB611" s="105"/>
      <c r="AC611" s="101"/>
      <c r="AD611" s="56"/>
      <c r="AE611" s="56"/>
      <c r="AF611" s="56"/>
      <c r="AG611" s="56"/>
      <c r="AH611" s="56"/>
      <c r="AI611" s="56">
        <v>200</v>
      </c>
      <c r="AJ611" s="56"/>
      <c r="AK611" s="56"/>
      <c r="AL611" s="56">
        <v>100</v>
      </c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5">
        <v>46002</v>
      </c>
      <c r="B612" s="49" t="s">
        <v>1948</v>
      </c>
      <c r="C612" s="27" t="s">
        <v>78</v>
      </c>
      <c r="D612" s="27" t="s">
        <v>41</v>
      </c>
      <c r="E612" s="50" t="s">
        <v>55</v>
      </c>
      <c r="F612" s="51" t="str">
        <f>IFERROR(VLOOKUP(E612,#REF!,2,0),"-")</f>
        <v>-</v>
      </c>
      <c r="G612" s="50" t="s">
        <v>35</v>
      </c>
      <c r="H612" s="56" t="s">
        <v>123</v>
      </c>
      <c r="I612" s="56" t="s">
        <v>2160</v>
      </c>
      <c r="J612" s="56" t="s">
        <v>160</v>
      </c>
      <c r="K612" s="56" t="s">
        <v>3475</v>
      </c>
      <c r="L612" s="56" t="s">
        <v>3476</v>
      </c>
      <c r="M612" s="56" t="s">
        <v>3477</v>
      </c>
      <c r="N612" s="56">
        <v>20</v>
      </c>
      <c r="O612" s="56"/>
      <c r="P612" s="56">
        <v>892</v>
      </c>
      <c r="Q612" s="56"/>
      <c r="R612" s="56"/>
      <c r="S612" s="56"/>
      <c r="T612" s="56">
        <v>100</v>
      </c>
      <c r="U612" s="56"/>
      <c r="V612" s="56"/>
      <c r="W612" s="56"/>
      <c r="X612" s="57">
        <f t="shared" si="22"/>
        <v>992</v>
      </c>
      <c r="Y612" s="27">
        <v>3900</v>
      </c>
      <c r="Z612" s="57">
        <f t="shared" si="23"/>
        <v>4892</v>
      </c>
      <c r="AA612" s="56"/>
      <c r="AB612" s="157" t="s">
        <v>3478</v>
      </c>
      <c r="AC612" s="101">
        <v>46004</v>
      </c>
      <c r="AD612" s="56"/>
      <c r="AE612" s="56"/>
      <c r="AF612" s="56"/>
      <c r="AG612" s="56"/>
      <c r="AH612" s="56"/>
      <c r="AI612" s="56">
        <v>350</v>
      </c>
      <c r="AJ612" s="56"/>
      <c r="AK612" s="56"/>
      <c r="AL612" s="56">
        <v>100</v>
      </c>
      <c r="AM612" s="56"/>
      <c r="AN612" s="56"/>
      <c r="AO612" s="56"/>
      <c r="AP612" s="59"/>
      <c r="AQ612" s="60"/>
      <c r="AR612" s="59"/>
      <c r="AS612" s="59"/>
    </row>
    <row r="613" spans="1:45" ht="18.75" customHeight="1">
      <c r="A613" s="15">
        <v>46002</v>
      </c>
      <c r="B613" s="49" t="s">
        <v>1900</v>
      </c>
      <c r="C613" s="27" t="s">
        <v>79</v>
      </c>
      <c r="D613" s="27" t="s">
        <v>41</v>
      </c>
      <c r="E613" s="50" t="s">
        <v>53</v>
      </c>
      <c r="F613" s="51" t="str">
        <f>IFERROR(VLOOKUP(E613,#REF!,2,0),"-")</f>
        <v>-</v>
      </c>
      <c r="G613" s="50" t="s">
        <v>35</v>
      </c>
      <c r="H613" s="56" t="s">
        <v>252</v>
      </c>
      <c r="I613" s="56" t="s">
        <v>3456</v>
      </c>
      <c r="J613" s="56" t="s">
        <v>125</v>
      </c>
      <c r="K613" s="56" t="s">
        <v>3479</v>
      </c>
      <c r="L613" s="56" t="s">
        <v>3480</v>
      </c>
      <c r="M613" s="56" t="s">
        <v>3481</v>
      </c>
      <c r="N613" s="56">
        <v>40</v>
      </c>
      <c r="O613" s="56"/>
      <c r="P613" s="56"/>
      <c r="Q613" s="56"/>
      <c r="R613" s="56">
        <v>107</v>
      </c>
      <c r="S613" s="56"/>
      <c r="T613" s="56">
        <v>100</v>
      </c>
      <c r="U613" s="56"/>
      <c r="V613" s="56"/>
      <c r="W613" s="56"/>
      <c r="X613" s="57">
        <f t="shared" si="22"/>
        <v>207</v>
      </c>
      <c r="Y613" s="27">
        <v>4000</v>
      </c>
      <c r="Z613" s="57">
        <f t="shared" si="23"/>
        <v>4207</v>
      </c>
      <c r="AA613" s="56"/>
      <c r="AB613" s="14" t="s">
        <v>3482</v>
      </c>
      <c r="AC613" s="101">
        <v>46004</v>
      </c>
      <c r="AD613" s="56"/>
      <c r="AE613" s="56"/>
      <c r="AF613" s="56"/>
      <c r="AG613" s="56"/>
      <c r="AH613" s="56"/>
      <c r="AI613" s="56">
        <v>350</v>
      </c>
      <c r="AJ613" s="56"/>
      <c r="AK613" s="56"/>
      <c r="AL613" s="56">
        <v>100</v>
      </c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5">
        <v>46002</v>
      </c>
      <c r="B614" s="49" t="s">
        <v>1948</v>
      </c>
      <c r="C614" s="27" t="s">
        <v>80</v>
      </c>
      <c r="D614" s="27" t="s">
        <v>41</v>
      </c>
      <c r="E614" s="50" t="s">
        <v>258</v>
      </c>
      <c r="F614" s="51" t="str">
        <f>IFERROR(VLOOKUP(E614,#REF!,2,0),"-")</f>
        <v>-</v>
      </c>
      <c r="G614" s="50" t="s">
        <v>35</v>
      </c>
      <c r="H614" s="56" t="s">
        <v>123</v>
      </c>
      <c r="I614" s="56" t="s">
        <v>2160</v>
      </c>
      <c r="J614" s="56" t="s">
        <v>160</v>
      </c>
      <c r="K614" s="56" t="s">
        <v>3475</v>
      </c>
      <c r="L614" s="56" t="s">
        <v>3476</v>
      </c>
      <c r="M614" s="56" t="s">
        <v>3483</v>
      </c>
      <c r="N614" s="56">
        <v>20</v>
      </c>
      <c r="O614" s="56"/>
      <c r="P614" s="56">
        <v>892</v>
      </c>
      <c r="Q614" s="56"/>
      <c r="R614" s="56"/>
      <c r="S614" s="56"/>
      <c r="T614" s="56">
        <v>100</v>
      </c>
      <c r="U614" s="56"/>
      <c r="V614" s="56"/>
      <c r="W614" s="56"/>
      <c r="X614" s="57">
        <f t="shared" si="22"/>
        <v>992</v>
      </c>
      <c r="Y614" s="27">
        <v>3900</v>
      </c>
      <c r="Z614" s="57">
        <f t="shared" si="23"/>
        <v>4892</v>
      </c>
      <c r="AA614" s="56"/>
      <c r="AB614" s="157" t="s">
        <v>3478</v>
      </c>
      <c r="AC614" s="101">
        <v>46004</v>
      </c>
      <c r="AD614" s="56"/>
      <c r="AE614" s="56"/>
      <c r="AF614" s="56"/>
      <c r="AG614" s="56"/>
      <c r="AH614" s="56"/>
      <c r="AI614" s="56">
        <v>350</v>
      </c>
      <c r="AJ614" s="56"/>
      <c r="AK614" s="56"/>
      <c r="AL614" s="56">
        <v>100</v>
      </c>
      <c r="AM614" s="56"/>
      <c r="AN614" s="56"/>
      <c r="AO614" s="56"/>
      <c r="AP614" s="59"/>
      <c r="AQ614" s="60"/>
      <c r="AR614" s="59"/>
      <c r="AS614" s="59"/>
    </row>
    <row r="615" spans="1:45" ht="18.75" customHeight="1">
      <c r="A615" s="15">
        <v>46002</v>
      </c>
      <c r="B615" s="49" t="s">
        <v>1900</v>
      </c>
      <c r="C615" s="27" t="s">
        <v>81</v>
      </c>
      <c r="D615" s="27" t="s">
        <v>41</v>
      </c>
      <c r="E615" s="50" t="s">
        <v>74</v>
      </c>
      <c r="F615" s="51" t="str">
        <f>IFERROR(VLOOKUP(E615,#REF!,2,0),"-")</f>
        <v>-</v>
      </c>
      <c r="G615" s="50" t="s">
        <v>35</v>
      </c>
      <c r="H615" s="56" t="s">
        <v>252</v>
      </c>
      <c r="I615" s="56" t="s">
        <v>3456</v>
      </c>
      <c r="J615" s="56" t="s">
        <v>125</v>
      </c>
      <c r="K615" s="56" t="s">
        <v>3479</v>
      </c>
      <c r="L615" s="56" t="s">
        <v>3480</v>
      </c>
      <c r="M615" s="56" t="s">
        <v>3484</v>
      </c>
      <c r="N615" s="56">
        <v>40</v>
      </c>
      <c r="O615" s="56"/>
      <c r="P615" s="56"/>
      <c r="Q615" s="56"/>
      <c r="R615" s="56">
        <v>642</v>
      </c>
      <c r="S615" s="56"/>
      <c r="T615" s="56">
        <v>100</v>
      </c>
      <c r="U615" s="56"/>
      <c r="V615" s="56"/>
      <c r="W615" s="56"/>
      <c r="X615" s="57">
        <f t="shared" si="22"/>
        <v>742</v>
      </c>
      <c r="Y615" s="27">
        <v>4000</v>
      </c>
      <c r="Z615" s="57">
        <f t="shared" si="23"/>
        <v>4742</v>
      </c>
      <c r="AA615" s="56"/>
      <c r="AB615" s="14" t="s">
        <v>3482</v>
      </c>
      <c r="AC615" s="101">
        <v>46004</v>
      </c>
      <c r="AD615" s="56"/>
      <c r="AE615" s="56"/>
      <c r="AF615" s="56"/>
      <c r="AG615" s="56"/>
      <c r="AH615" s="56"/>
      <c r="AI615" s="56">
        <v>350</v>
      </c>
      <c r="AJ615" s="56"/>
      <c r="AK615" s="56"/>
      <c r="AL615" s="56">
        <v>100</v>
      </c>
      <c r="AM615" s="56"/>
      <c r="AN615" s="56"/>
      <c r="AO615" s="56"/>
      <c r="AP615" s="59"/>
      <c r="AQ615" s="60"/>
      <c r="AR615" s="59"/>
      <c r="AS615" s="59"/>
    </row>
    <row r="616" spans="1:45" ht="18.75" customHeight="1">
      <c r="A616" s="15">
        <v>46002</v>
      </c>
      <c r="B616" s="49" t="s">
        <v>1948</v>
      </c>
      <c r="C616" s="27" t="s">
        <v>256</v>
      </c>
      <c r="D616" s="27" t="s">
        <v>41</v>
      </c>
      <c r="E616" s="50" t="s">
        <v>266</v>
      </c>
      <c r="F616" s="51" t="str">
        <f>IFERROR(VLOOKUP(E616,#REF!,2,0),"-")</f>
        <v>-</v>
      </c>
      <c r="G616" s="50" t="s">
        <v>29</v>
      </c>
      <c r="H616" s="56" t="s">
        <v>157</v>
      </c>
      <c r="I616" s="56" t="s">
        <v>3445</v>
      </c>
      <c r="J616" s="56" t="s">
        <v>98</v>
      </c>
      <c r="K616" s="56" t="s">
        <v>3446</v>
      </c>
      <c r="L616" s="56">
        <v>262356370</v>
      </c>
      <c r="M616" s="56" t="s">
        <v>3485</v>
      </c>
      <c r="N616" s="56">
        <v>40</v>
      </c>
      <c r="O616" s="56"/>
      <c r="P616" s="56">
        <v>1070</v>
      </c>
      <c r="Q616" s="56">
        <v>214</v>
      </c>
      <c r="R616" s="56"/>
      <c r="S616" s="56"/>
      <c r="T616" s="56"/>
      <c r="U616" s="56"/>
      <c r="V616" s="56"/>
      <c r="W616" s="56">
        <v>30</v>
      </c>
      <c r="X616" s="57">
        <f t="shared" si="22"/>
        <v>1254</v>
      </c>
      <c r="Y616" s="27">
        <v>4000</v>
      </c>
      <c r="Z616" s="57">
        <f t="shared" si="23"/>
        <v>5254</v>
      </c>
      <c r="AA616" s="56"/>
      <c r="AB616" s="157" t="s">
        <v>3448</v>
      </c>
      <c r="AC616" s="101">
        <v>46004</v>
      </c>
      <c r="AD616" s="56"/>
      <c r="AE616" s="56"/>
      <c r="AF616" s="56"/>
      <c r="AG616" s="56"/>
      <c r="AH616" s="56"/>
      <c r="AI616" s="56">
        <v>350</v>
      </c>
      <c r="AJ616" s="56"/>
      <c r="AK616" s="56"/>
      <c r="AL616" s="56">
        <v>100</v>
      </c>
      <c r="AM616" s="56"/>
      <c r="AN616" s="56"/>
      <c r="AO616" s="56"/>
      <c r="AP616" s="59"/>
      <c r="AQ616" s="60"/>
      <c r="AR616" s="59"/>
      <c r="AS616" s="59"/>
    </row>
    <row r="617" spans="1:45" ht="18.75" customHeight="1">
      <c r="A617" s="15">
        <v>46002</v>
      </c>
      <c r="B617" s="49" t="s">
        <v>1948</v>
      </c>
      <c r="C617" s="150" t="s">
        <v>259</v>
      </c>
      <c r="D617" s="27" t="s">
        <v>41</v>
      </c>
      <c r="E617" s="50" t="s">
        <v>219</v>
      </c>
      <c r="F617" s="51" t="str">
        <f>IFERROR(VLOOKUP(E617,#REF!,2,0),"-")</f>
        <v>-</v>
      </c>
      <c r="G617" s="50" t="s">
        <v>29</v>
      </c>
      <c r="H617" s="56" t="s">
        <v>157</v>
      </c>
      <c r="I617" s="56" t="s">
        <v>3445</v>
      </c>
      <c r="J617" s="56" t="s">
        <v>98</v>
      </c>
      <c r="K617" s="56" t="s">
        <v>3446</v>
      </c>
      <c r="L617" s="56">
        <v>262356370</v>
      </c>
      <c r="M617" s="56" t="s">
        <v>3486</v>
      </c>
      <c r="N617" s="56">
        <v>40</v>
      </c>
      <c r="O617" s="56"/>
      <c r="P617" s="56">
        <v>1070</v>
      </c>
      <c r="Q617" s="56">
        <v>214</v>
      </c>
      <c r="R617" s="56"/>
      <c r="S617" s="56"/>
      <c r="T617" s="56">
        <v>130</v>
      </c>
      <c r="U617" s="56"/>
      <c r="V617" s="56"/>
      <c r="W617" s="56">
        <v>30</v>
      </c>
      <c r="X617" s="57">
        <f t="shared" si="22"/>
        <v>1384</v>
      </c>
      <c r="Y617" s="27">
        <v>4000</v>
      </c>
      <c r="Z617" s="57">
        <f t="shared" si="23"/>
        <v>5384</v>
      </c>
      <c r="AA617" s="56"/>
      <c r="AB617" s="157" t="s">
        <v>3448</v>
      </c>
      <c r="AC617" s="101">
        <v>46004</v>
      </c>
      <c r="AD617" s="56"/>
      <c r="AE617" s="56"/>
      <c r="AF617" s="56"/>
      <c r="AG617" s="56"/>
      <c r="AH617" s="56"/>
      <c r="AI617" s="56">
        <v>350</v>
      </c>
      <c r="AJ617" s="56"/>
      <c r="AK617" s="56"/>
      <c r="AL617" s="56">
        <v>100</v>
      </c>
      <c r="AM617" s="56"/>
      <c r="AN617" s="56"/>
      <c r="AO617" s="56"/>
      <c r="AP617" s="59"/>
      <c r="AQ617" s="60"/>
      <c r="AR617" s="59"/>
      <c r="AS617" s="59"/>
    </row>
    <row r="618" spans="1:45" ht="18.75" customHeight="1">
      <c r="A618" s="15">
        <v>46002</v>
      </c>
      <c r="B618" s="49" t="s">
        <v>1900</v>
      </c>
      <c r="C618" s="27" t="s">
        <v>282</v>
      </c>
      <c r="D618" s="27" t="s">
        <v>41</v>
      </c>
      <c r="E618" s="50" t="s">
        <v>1926</v>
      </c>
      <c r="F618" s="51" t="str">
        <f>IFERROR(VLOOKUP(E618,#REF!,2,0),"-")</f>
        <v>-</v>
      </c>
      <c r="G618" s="50" t="s">
        <v>35</v>
      </c>
      <c r="H618" s="56" t="s">
        <v>123</v>
      </c>
      <c r="I618" s="56" t="s">
        <v>3456</v>
      </c>
      <c r="J618" s="56" t="s">
        <v>250</v>
      </c>
      <c r="K618" s="56" t="s">
        <v>3487</v>
      </c>
      <c r="L618" s="56">
        <v>285673064</v>
      </c>
      <c r="M618" s="56" t="s">
        <v>3488</v>
      </c>
      <c r="N618" s="56">
        <v>40</v>
      </c>
      <c r="O618" s="56"/>
      <c r="P618" s="56">
        <v>1284</v>
      </c>
      <c r="Q618" s="56">
        <v>267.5</v>
      </c>
      <c r="R618" s="56"/>
      <c r="S618" s="56"/>
      <c r="T618" s="56"/>
      <c r="U618" s="56"/>
      <c r="V618" s="56">
        <v>3000</v>
      </c>
      <c r="W618" s="56">
        <v>36</v>
      </c>
      <c r="X618" s="57">
        <f t="shared" si="22"/>
        <v>4515.5</v>
      </c>
      <c r="Y618" s="27">
        <v>4000</v>
      </c>
      <c r="Z618" s="57">
        <f t="shared" si="23"/>
        <v>8515.5</v>
      </c>
      <c r="AA618" s="56">
        <v>100</v>
      </c>
      <c r="AB618" s="14" t="s">
        <v>3275</v>
      </c>
      <c r="AC618" s="101">
        <v>46006</v>
      </c>
      <c r="AD618" s="56"/>
      <c r="AE618" s="56"/>
      <c r="AF618" s="56"/>
      <c r="AG618" s="56"/>
      <c r="AH618" s="56"/>
      <c r="AI618" s="56">
        <v>350</v>
      </c>
      <c r="AJ618" s="56"/>
      <c r="AK618" s="56"/>
      <c r="AL618" s="56">
        <v>100</v>
      </c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80">
        <v>46002</v>
      </c>
      <c r="B619" s="81" t="s">
        <v>1900</v>
      </c>
      <c r="C619" s="27" t="s">
        <v>44</v>
      </c>
      <c r="D619" s="82" t="s">
        <v>41</v>
      </c>
      <c r="E619" s="83" t="s">
        <v>1916</v>
      </c>
      <c r="F619" s="84" t="str">
        <f>IFERROR(VLOOKUP(E619,#REF!,2,0),"-")</f>
        <v>-</v>
      </c>
      <c r="G619" s="83" t="s">
        <v>35</v>
      </c>
      <c r="H619" s="85" t="s">
        <v>132</v>
      </c>
      <c r="I619" s="85" t="s">
        <v>3456</v>
      </c>
      <c r="J619" s="56" t="s">
        <v>2454</v>
      </c>
      <c r="K619" s="85" t="s">
        <v>3457</v>
      </c>
      <c r="L619" s="85" t="s">
        <v>3458</v>
      </c>
      <c r="M619" s="85" t="s">
        <v>3489</v>
      </c>
      <c r="N619" s="85">
        <v>40</v>
      </c>
      <c r="O619" s="85"/>
      <c r="P619" s="85">
        <v>1284</v>
      </c>
      <c r="Q619" s="85">
        <v>255</v>
      </c>
      <c r="R619" s="85"/>
      <c r="S619" s="85"/>
      <c r="T619" s="85">
        <v>100</v>
      </c>
      <c r="U619" s="85"/>
      <c r="V619" s="85"/>
      <c r="W619" s="85">
        <v>36</v>
      </c>
      <c r="X619" s="57">
        <f t="shared" si="22"/>
        <v>1603</v>
      </c>
      <c r="Y619" s="27">
        <v>4000</v>
      </c>
      <c r="Z619" s="57">
        <f t="shared" si="23"/>
        <v>5603</v>
      </c>
      <c r="AA619" s="85">
        <v>100</v>
      </c>
      <c r="AB619" s="96" t="s">
        <v>3198</v>
      </c>
      <c r="AC619" s="123">
        <v>46004</v>
      </c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7"/>
      <c r="AQ619" s="88"/>
      <c r="AR619" s="87"/>
      <c r="AS619" s="87"/>
    </row>
    <row r="620" spans="1:45" ht="18.75" customHeight="1">
      <c r="A620" s="15">
        <v>46003</v>
      </c>
      <c r="B620" s="49" t="s">
        <v>1948</v>
      </c>
      <c r="C620" s="27" t="s">
        <v>22</v>
      </c>
      <c r="D620" s="27" t="s">
        <v>23</v>
      </c>
      <c r="E620" s="50" t="s">
        <v>207</v>
      </c>
      <c r="F620" s="51" t="str">
        <f>IFERROR(VLOOKUP(E620,#REF!,2,0),"-")</f>
        <v>-</v>
      </c>
      <c r="G620" s="50" t="s">
        <v>29</v>
      </c>
      <c r="H620" s="56" t="s">
        <v>1972</v>
      </c>
      <c r="I620" s="56" t="s">
        <v>3445</v>
      </c>
      <c r="J620" s="56" t="s">
        <v>105</v>
      </c>
      <c r="K620" s="56" t="s">
        <v>3490</v>
      </c>
      <c r="L620" s="56" t="s">
        <v>3491</v>
      </c>
      <c r="M620" s="56" t="s">
        <v>3492</v>
      </c>
      <c r="N620" s="56">
        <v>40</v>
      </c>
      <c r="O620" s="56"/>
      <c r="P620" s="56">
        <v>1070</v>
      </c>
      <c r="Q620" s="56">
        <v>250</v>
      </c>
      <c r="R620" s="56"/>
      <c r="S620" s="56"/>
      <c r="T620" s="56">
        <v>130</v>
      </c>
      <c r="U620" s="56"/>
      <c r="V620" s="56"/>
      <c r="W620" s="56">
        <v>30</v>
      </c>
      <c r="X620" s="57">
        <f t="shared" si="22"/>
        <v>1420</v>
      </c>
      <c r="Y620" s="27">
        <v>5200</v>
      </c>
      <c r="Z620" s="57">
        <f t="shared" si="23"/>
        <v>6620</v>
      </c>
      <c r="AA620" s="117">
        <v>1200</v>
      </c>
      <c r="AB620" s="157" t="s">
        <v>3493</v>
      </c>
      <c r="AC620" s="101">
        <v>46016</v>
      </c>
      <c r="AD620" s="56"/>
      <c r="AE620" s="56"/>
      <c r="AF620" s="56"/>
      <c r="AG620" s="56"/>
      <c r="AH620" s="56"/>
      <c r="AI620" s="56">
        <v>350</v>
      </c>
      <c r="AJ620" s="56"/>
      <c r="AK620" s="56"/>
      <c r="AL620" s="56">
        <v>100</v>
      </c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5">
        <v>46003</v>
      </c>
      <c r="B621" s="49" t="s">
        <v>1948</v>
      </c>
      <c r="C621" s="27" t="s">
        <v>28</v>
      </c>
      <c r="D621" s="27" t="s">
        <v>23</v>
      </c>
      <c r="E621" s="50" t="s">
        <v>261</v>
      </c>
      <c r="F621" s="51" t="str">
        <f>IFERROR(VLOOKUP(E621,#REF!,2,0),"-")</f>
        <v>-</v>
      </c>
      <c r="G621" s="50" t="s">
        <v>29</v>
      </c>
      <c r="H621" s="143" t="s">
        <v>1972</v>
      </c>
      <c r="I621" s="56" t="s">
        <v>3445</v>
      </c>
      <c r="J621" s="56" t="s">
        <v>105</v>
      </c>
      <c r="K621" s="56" t="s">
        <v>3490</v>
      </c>
      <c r="L621" s="56" t="s">
        <v>3491</v>
      </c>
      <c r="M621" s="56" t="s">
        <v>3494</v>
      </c>
      <c r="N621" s="56">
        <v>40</v>
      </c>
      <c r="O621" s="56"/>
      <c r="P621" s="56">
        <v>1070</v>
      </c>
      <c r="Q621" s="56">
        <v>250</v>
      </c>
      <c r="R621" s="56"/>
      <c r="S621" s="56"/>
      <c r="T621" s="56">
        <v>130</v>
      </c>
      <c r="U621" s="56"/>
      <c r="V621" s="56"/>
      <c r="W621" s="56">
        <v>30</v>
      </c>
      <c r="X621" s="57">
        <f t="shared" si="22"/>
        <v>1420</v>
      </c>
      <c r="Y621" s="27">
        <v>5600</v>
      </c>
      <c r="Z621" s="57">
        <f t="shared" si="23"/>
        <v>7020</v>
      </c>
      <c r="AA621" s="117">
        <v>1600</v>
      </c>
      <c r="AB621" s="157" t="s">
        <v>3493</v>
      </c>
      <c r="AC621" s="101">
        <v>46016</v>
      </c>
      <c r="AD621" s="56"/>
      <c r="AE621" s="56"/>
      <c r="AF621" s="56"/>
      <c r="AG621" s="56"/>
      <c r="AH621" s="56"/>
      <c r="AI621" s="56">
        <v>350</v>
      </c>
      <c r="AJ621" s="56"/>
      <c r="AK621" s="56"/>
      <c r="AL621" s="56">
        <v>100</v>
      </c>
      <c r="AM621" s="56"/>
      <c r="AN621" s="56"/>
      <c r="AO621" s="56"/>
      <c r="AP621" s="59"/>
      <c r="AQ621" s="60"/>
      <c r="AR621" s="59"/>
      <c r="AS621" s="59"/>
    </row>
    <row r="622" spans="1:45" ht="18.75" customHeight="1">
      <c r="A622" s="15">
        <v>46003</v>
      </c>
      <c r="B622" s="49" t="s">
        <v>30</v>
      </c>
      <c r="C622" s="27" t="s">
        <v>31</v>
      </c>
      <c r="D622" s="27" t="s">
        <v>23</v>
      </c>
      <c r="E622" s="50" t="s">
        <v>32</v>
      </c>
      <c r="F622" s="51" t="str">
        <f>IFERROR(VLOOKUP(E622,#REF!,2,0),"-")</f>
        <v>-</v>
      </c>
      <c r="G622" s="50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7">
        <f t="shared" si="22"/>
        <v>0</v>
      </c>
      <c r="Y622" s="27"/>
      <c r="Z622" s="57">
        <f t="shared" si="23"/>
        <v>0</v>
      </c>
      <c r="AA622" s="56"/>
      <c r="AB622" s="105"/>
      <c r="AC622" s="101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9"/>
      <c r="AQ622" s="60"/>
      <c r="AR622" s="59"/>
      <c r="AS622" s="59"/>
    </row>
    <row r="623" spans="1:45" ht="18.75" customHeight="1">
      <c r="A623" s="15">
        <v>46003</v>
      </c>
      <c r="B623" s="49" t="s">
        <v>30</v>
      </c>
      <c r="C623" s="27" t="s">
        <v>33</v>
      </c>
      <c r="D623" s="27" t="s">
        <v>23</v>
      </c>
      <c r="E623" s="50" t="s">
        <v>32</v>
      </c>
      <c r="F623" s="51" t="str">
        <f>IFERROR(VLOOKUP(E623,#REF!,2,0),"-")</f>
        <v>-</v>
      </c>
      <c r="G623" s="50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22"/>
        <v>0</v>
      </c>
      <c r="Y623" s="27"/>
      <c r="Z623" s="57">
        <f t="shared" si="23"/>
        <v>0</v>
      </c>
      <c r="AA623" s="56"/>
      <c r="AB623" s="105"/>
      <c r="AC623" s="101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46003</v>
      </c>
      <c r="B624" s="49" t="s">
        <v>1948</v>
      </c>
      <c r="C624" s="27" t="s">
        <v>34</v>
      </c>
      <c r="D624" s="27" t="s">
        <v>23</v>
      </c>
      <c r="E624" s="50" t="s">
        <v>75</v>
      </c>
      <c r="F624" s="51" t="str">
        <f>IFERROR(VLOOKUP(E624,#REF!,2,0),"-")</f>
        <v>-</v>
      </c>
      <c r="G624" s="50" t="s">
        <v>29</v>
      </c>
      <c r="H624" s="56" t="s">
        <v>131</v>
      </c>
      <c r="I624" s="56" t="s">
        <v>2654</v>
      </c>
      <c r="J624" s="56" t="s">
        <v>132</v>
      </c>
      <c r="K624" s="56" t="s">
        <v>3495</v>
      </c>
      <c r="L624" s="56" t="s">
        <v>3496</v>
      </c>
      <c r="M624" s="56" t="s">
        <v>3497</v>
      </c>
      <c r="N624" s="56">
        <v>40</v>
      </c>
      <c r="O624" s="56"/>
      <c r="P624" s="56">
        <v>856</v>
      </c>
      <c r="Q624" s="56">
        <v>270</v>
      </c>
      <c r="R624" s="56"/>
      <c r="S624" s="56"/>
      <c r="T624" s="56">
        <v>130</v>
      </c>
      <c r="U624" s="56"/>
      <c r="V624" s="56"/>
      <c r="W624" s="56"/>
      <c r="X624" s="57">
        <f t="shared" si="22"/>
        <v>1256</v>
      </c>
      <c r="Y624" s="27">
        <v>3800</v>
      </c>
      <c r="Z624" s="57">
        <f t="shared" si="23"/>
        <v>5056</v>
      </c>
      <c r="AA624" s="56"/>
      <c r="AB624" s="157" t="s">
        <v>3498</v>
      </c>
      <c r="AC624" s="108">
        <v>46007</v>
      </c>
      <c r="AD624" s="56"/>
      <c r="AE624" s="56"/>
      <c r="AF624" s="56"/>
      <c r="AG624" s="56"/>
      <c r="AH624" s="56"/>
      <c r="AI624" s="56">
        <v>350</v>
      </c>
      <c r="AJ624" s="56"/>
      <c r="AK624" s="56"/>
      <c r="AL624" s="56">
        <v>100</v>
      </c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5">
        <v>46003</v>
      </c>
      <c r="B625" s="49" t="s">
        <v>1948</v>
      </c>
      <c r="C625" s="27" t="s">
        <v>36</v>
      </c>
      <c r="D625" s="27" t="s">
        <v>23</v>
      </c>
      <c r="E625" s="50" t="s">
        <v>37</v>
      </c>
      <c r="F625" s="51" t="str">
        <f>IFERROR(VLOOKUP(E625,#REF!,2,0),"-")</f>
        <v>-</v>
      </c>
      <c r="G625" s="50" t="s">
        <v>24</v>
      </c>
      <c r="H625" s="56" t="s">
        <v>396</v>
      </c>
      <c r="I625" s="56" t="s">
        <v>3329</v>
      </c>
      <c r="J625" s="56"/>
      <c r="K625" s="56" t="s">
        <v>3499</v>
      </c>
      <c r="L625" s="56"/>
      <c r="M625" s="56" t="s">
        <v>3331</v>
      </c>
      <c r="N625" s="56">
        <v>40</v>
      </c>
      <c r="O625" s="56"/>
      <c r="P625" s="56"/>
      <c r="Q625" s="56"/>
      <c r="R625" s="56"/>
      <c r="S625" s="56"/>
      <c r="T625" s="56"/>
      <c r="U625" s="56"/>
      <c r="V625" s="56"/>
      <c r="W625" s="56"/>
      <c r="X625" s="57">
        <f t="shared" si="22"/>
        <v>0</v>
      </c>
      <c r="Y625" s="27">
        <v>6634</v>
      </c>
      <c r="Z625" s="57">
        <f t="shared" si="23"/>
        <v>6634</v>
      </c>
      <c r="AA625" s="56"/>
      <c r="AB625" s="157" t="s">
        <v>3500</v>
      </c>
      <c r="AC625" s="101">
        <v>46004</v>
      </c>
      <c r="AD625" s="56"/>
      <c r="AE625" s="56"/>
      <c r="AF625" s="56"/>
      <c r="AG625" s="56"/>
      <c r="AH625" s="56"/>
      <c r="AI625" s="56">
        <v>450</v>
      </c>
      <c r="AJ625" s="56"/>
      <c r="AK625" s="56"/>
      <c r="AL625" s="56">
        <v>100</v>
      </c>
      <c r="AM625" s="56"/>
      <c r="AN625" s="56"/>
      <c r="AO625" s="56"/>
      <c r="AP625" s="59"/>
      <c r="AQ625" s="60"/>
      <c r="AR625" s="59"/>
      <c r="AS625" s="59"/>
    </row>
    <row r="626" spans="1:45" ht="18.75" customHeight="1">
      <c r="A626" s="15">
        <v>46003</v>
      </c>
      <c r="B626" s="49" t="s">
        <v>202</v>
      </c>
      <c r="C626" s="27" t="s">
        <v>39</v>
      </c>
      <c r="D626" s="27" t="s">
        <v>23</v>
      </c>
      <c r="E626" s="50" t="s">
        <v>151</v>
      </c>
      <c r="F626" s="51" t="str">
        <f>IFERROR(VLOOKUP(E626,#REF!,2,0),"-")</f>
        <v>-</v>
      </c>
      <c r="G626" s="50" t="s">
        <v>24</v>
      </c>
      <c r="H626" s="56" t="s">
        <v>1720</v>
      </c>
      <c r="I626" s="56" t="s">
        <v>1721</v>
      </c>
      <c r="J626" s="56"/>
      <c r="K626" s="56"/>
      <c r="L626" s="56"/>
      <c r="M626" s="56" t="s">
        <v>38</v>
      </c>
      <c r="N626" s="56">
        <v>40</v>
      </c>
      <c r="O626" s="56"/>
      <c r="P626" s="56"/>
      <c r="Q626" s="56"/>
      <c r="R626" s="56"/>
      <c r="S626" s="56"/>
      <c r="T626" s="56"/>
      <c r="U626" s="56"/>
      <c r="V626" s="56"/>
      <c r="W626" s="56"/>
      <c r="X626" s="57">
        <f t="shared" si="22"/>
        <v>0</v>
      </c>
      <c r="Y626" s="27">
        <v>6800</v>
      </c>
      <c r="Z626" s="57">
        <f t="shared" si="23"/>
        <v>6800</v>
      </c>
      <c r="AA626" s="56"/>
      <c r="AB626" s="174" t="s">
        <v>3501</v>
      </c>
      <c r="AC626" s="108">
        <v>46016</v>
      </c>
      <c r="AD626" s="56"/>
      <c r="AE626" s="56"/>
      <c r="AF626" s="56"/>
      <c r="AG626" s="56"/>
      <c r="AH626" s="56"/>
      <c r="AI626" s="56">
        <v>450</v>
      </c>
      <c r="AJ626" s="56"/>
      <c r="AK626" s="56"/>
      <c r="AL626" s="56">
        <v>100</v>
      </c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15">
        <v>46003</v>
      </c>
      <c r="B627" s="49" t="s">
        <v>1948</v>
      </c>
      <c r="C627" s="27" t="s">
        <v>52</v>
      </c>
      <c r="D627" s="27" t="s">
        <v>41</v>
      </c>
      <c r="E627" s="50" t="s">
        <v>1876</v>
      </c>
      <c r="F627" s="51" t="str">
        <f>IFERROR(VLOOKUP(E627,#REF!,2,0),"-")</f>
        <v>-</v>
      </c>
      <c r="G627" s="50" t="s">
        <v>29</v>
      </c>
      <c r="H627" s="56" t="s">
        <v>1972</v>
      </c>
      <c r="I627" s="56" t="s">
        <v>3445</v>
      </c>
      <c r="J627" s="56" t="s">
        <v>105</v>
      </c>
      <c r="K627" s="56" t="s">
        <v>3490</v>
      </c>
      <c r="L627" s="56" t="s">
        <v>3491</v>
      </c>
      <c r="M627" s="56" t="s">
        <v>3502</v>
      </c>
      <c r="N627" s="56">
        <v>40</v>
      </c>
      <c r="O627" s="56"/>
      <c r="P627" s="56">
        <v>1070</v>
      </c>
      <c r="Q627" s="56">
        <v>250</v>
      </c>
      <c r="R627" s="56"/>
      <c r="S627" s="56"/>
      <c r="T627" s="56">
        <v>130</v>
      </c>
      <c r="U627" s="56"/>
      <c r="V627" s="56"/>
      <c r="W627" s="56">
        <v>30</v>
      </c>
      <c r="X627" s="57">
        <f t="shared" si="22"/>
        <v>1420</v>
      </c>
      <c r="Y627" s="27">
        <v>4000</v>
      </c>
      <c r="Z627" s="57">
        <f t="shared" si="23"/>
        <v>5420</v>
      </c>
      <c r="AA627" s="56"/>
      <c r="AB627" s="157" t="s">
        <v>3493</v>
      </c>
      <c r="AC627" s="101">
        <v>46016</v>
      </c>
      <c r="AD627" s="56"/>
      <c r="AE627" s="56"/>
      <c r="AF627" s="56"/>
      <c r="AG627" s="56"/>
      <c r="AH627" s="56"/>
      <c r="AI627" s="56">
        <v>350</v>
      </c>
      <c r="AJ627" s="56"/>
      <c r="AK627" s="56"/>
      <c r="AL627" s="56">
        <v>100</v>
      </c>
      <c r="AM627" s="56"/>
      <c r="AN627" s="56"/>
      <c r="AO627" s="56"/>
      <c r="AP627" s="59"/>
      <c r="AQ627" s="60"/>
      <c r="AR627" s="59"/>
      <c r="AS627" s="59"/>
    </row>
    <row r="628" spans="1:45" ht="18.75" customHeight="1">
      <c r="A628" s="15">
        <v>46003</v>
      </c>
      <c r="B628" s="49" t="s">
        <v>1948</v>
      </c>
      <c r="C628" s="27" t="s">
        <v>44</v>
      </c>
      <c r="D628" s="27" t="s">
        <v>41</v>
      </c>
      <c r="E628" s="50" t="s">
        <v>222</v>
      </c>
      <c r="F628" s="51" t="str">
        <f>IFERROR(VLOOKUP(E628,#REF!,2,0),"-")</f>
        <v>-</v>
      </c>
      <c r="G628" s="50" t="s">
        <v>35</v>
      </c>
      <c r="H628" s="56" t="s">
        <v>106</v>
      </c>
      <c r="I628" s="56" t="s">
        <v>2160</v>
      </c>
      <c r="J628" s="56" t="s">
        <v>184</v>
      </c>
      <c r="K628" s="56" t="s">
        <v>3503</v>
      </c>
      <c r="L628" s="56" t="s">
        <v>3504</v>
      </c>
      <c r="M628" s="56" t="s">
        <v>3505</v>
      </c>
      <c r="N628" s="56">
        <v>40</v>
      </c>
      <c r="O628" s="56"/>
      <c r="P628" s="56">
        <v>1177</v>
      </c>
      <c r="Q628" s="56">
        <v>214</v>
      </c>
      <c r="R628" s="56"/>
      <c r="S628" s="56"/>
      <c r="T628" s="56">
        <v>100</v>
      </c>
      <c r="U628" s="56"/>
      <c r="V628" s="56"/>
      <c r="W628" s="56">
        <v>33</v>
      </c>
      <c r="X628" s="57">
        <f t="shared" si="22"/>
        <v>1458</v>
      </c>
      <c r="Y628" s="27">
        <v>3900</v>
      </c>
      <c r="Z628" s="57">
        <f t="shared" si="23"/>
        <v>5358</v>
      </c>
      <c r="AA628" s="56"/>
      <c r="AB628" s="157" t="s">
        <v>3482</v>
      </c>
      <c r="AC628" s="101">
        <v>46004</v>
      </c>
      <c r="AD628" s="56"/>
      <c r="AE628" s="56"/>
      <c r="AF628" s="56"/>
      <c r="AG628" s="56"/>
      <c r="AH628" s="56"/>
      <c r="AI628" s="56">
        <v>350</v>
      </c>
      <c r="AJ628" s="56"/>
      <c r="AK628" s="56"/>
      <c r="AL628" s="56">
        <v>100</v>
      </c>
      <c r="AM628" s="56"/>
      <c r="AN628" s="56"/>
      <c r="AO628" s="56"/>
      <c r="AP628" s="59"/>
      <c r="AQ628" s="60"/>
      <c r="AR628" s="59"/>
      <c r="AS628" s="59"/>
    </row>
    <row r="629" spans="1:45" ht="18.75" customHeight="1">
      <c r="A629" s="15">
        <v>46003</v>
      </c>
      <c r="B629" s="49" t="s">
        <v>1948</v>
      </c>
      <c r="C629" s="27" t="s">
        <v>46</v>
      </c>
      <c r="D629" s="27" t="s">
        <v>41</v>
      </c>
      <c r="E629" s="50" t="s">
        <v>275</v>
      </c>
      <c r="F629" s="51" t="str">
        <f>IFERROR(VLOOKUP(E629,#REF!,2,0),"-")</f>
        <v>-</v>
      </c>
      <c r="G629" s="50" t="s">
        <v>29</v>
      </c>
      <c r="H629" s="56" t="s">
        <v>131</v>
      </c>
      <c r="I629" s="56" t="s">
        <v>2654</v>
      </c>
      <c r="J629" s="56" t="s">
        <v>132</v>
      </c>
      <c r="K629" s="56" t="s">
        <v>3495</v>
      </c>
      <c r="L629" s="56" t="s">
        <v>3496</v>
      </c>
      <c r="M629" s="56" t="s">
        <v>3506</v>
      </c>
      <c r="N629" s="56">
        <v>40</v>
      </c>
      <c r="O629" s="56"/>
      <c r="P629" s="56">
        <v>856</v>
      </c>
      <c r="Q629" s="56">
        <v>270</v>
      </c>
      <c r="R629" s="56"/>
      <c r="S629" s="56"/>
      <c r="T629" s="56">
        <v>130</v>
      </c>
      <c r="U629" s="56"/>
      <c r="V629" s="56"/>
      <c r="W629" s="56"/>
      <c r="X629" s="57">
        <f t="shared" si="22"/>
        <v>1256</v>
      </c>
      <c r="Y629" s="27">
        <v>3800</v>
      </c>
      <c r="Z629" s="57">
        <f t="shared" si="23"/>
        <v>5056</v>
      </c>
      <c r="AA629" s="56"/>
      <c r="AB629" s="157" t="s">
        <v>3498</v>
      </c>
      <c r="AC629" s="108">
        <v>46007</v>
      </c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46003</v>
      </c>
      <c r="B630" s="49" t="s">
        <v>136</v>
      </c>
      <c r="C630" s="27" t="s">
        <v>47</v>
      </c>
      <c r="D630" s="27" t="s">
        <v>41</v>
      </c>
      <c r="E630" s="50" t="s">
        <v>286</v>
      </c>
      <c r="F630" s="51" t="str">
        <f>IFERROR(VLOOKUP(E630,#REF!,2,0),"-")</f>
        <v>-</v>
      </c>
      <c r="G630" s="50" t="s">
        <v>35</v>
      </c>
      <c r="H630" s="56" t="s">
        <v>123</v>
      </c>
      <c r="I630" s="56" t="s">
        <v>1754</v>
      </c>
      <c r="J630" s="56" t="s">
        <v>171</v>
      </c>
      <c r="K630" s="56"/>
      <c r="L630" s="56" t="s">
        <v>3507</v>
      </c>
      <c r="M630" s="56" t="s">
        <v>3508</v>
      </c>
      <c r="N630" s="56">
        <v>20</v>
      </c>
      <c r="O630" s="56"/>
      <c r="P630" s="56">
        <v>642</v>
      </c>
      <c r="Q630" s="56">
        <v>200</v>
      </c>
      <c r="R630" s="56"/>
      <c r="S630" s="56"/>
      <c r="T630" s="56">
        <v>100</v>
      </c>
      <c r="U630" s="56"/>
      <c r="V630" s="56"/>
      <c r="W630" s="56"/>
      <c r="X630" s="57">
        <f t="shared" si="22"/>
        <v>942</v>
      </c>
      <c r="Y630" s="27"/>
      <c r="Z630" s="57">
        <f t="shared" si="23"/>
        <v>942</v>
      </c>
      <c r="AA630" s="56"/>
      <c r="AB630" s="95" t="s">
        <v>3254</v>
      </c>
      <c r="AC630" s="101">
        <v>46004</v>
      </c>
      <c r="AD630" s="56"/>
      <c r="AE630" s="56"/>
      <c r="AF630" s="56"/>
      <c r="AG630" s="56"/>
      <c r="AH630" s="56"/>
      <c r="AI630" s="56">
        <v>350</v>
      </c>
      <c r="AJ630" s="56"/>
      <c r="AK630" s="56"/>
      <c r="AL630" s="56">
        <v>100</v>
      </c>
      <c r="AM630" s="56"/>
      <c r="AN630" s="56"/>
      <c r="AO630" s="56"/>
      <c r="AP630" s="59"/>
      <c r="AQ630" s="60"/>
      <c r="AR630" s="59"/>
      <c r="AS630" s="59"/>
    </row>
    <row r="631" spans="1:45" ht="18.75" customHeight="1">
      <c r="A631" s="15">
        <v>46003</v>
      </c>
      <c r="B631" s="49" t="s">
        <v>1948</v>
      </c>
      <c r="C631" s="27" t="s">
        <v>50</v>
      </c>
      <c r="D631" s="27" t="s">
        <v>41</v>
      </c>
      <c r="E631" s="50" t="s">
        <v>272</v>
      </c>
      <c r="F631" s="51" t="str">
        <f>IFERROR(VLOOKUP(E631,#REF!,2,0),"-")</f>
        <v>-</v>
      </c>
      <c r="G631" s="50" t="s">
        <v>29</v>
      </c>
      <c r="H631" s="56" t="s">
        <v>112</v>
      </c>
      <c r="I631" s="56" t="s">
        <v>2032</v>
      </c>
      <c r="J631" s="56" t="s">
        <v>106</v>
      </c>
      <c r="K631" s="56" t="s">
        <v>3509</v>
      </c>
      <c r="L631" s="56">
        <v>6438578200</v>
      </c>
      <c r="M631" s="56" t="s">
        <v>3510</v>
      </c>
      <c r="N631" s="56">
        <v>40</v>
      </c>
      <c r="O631" s="56"/>
      <c r="P631" s="56">
        <v>856</v>
      </c>
      <c r="Q631" s="56">
        <v>220</v>
      </c>
      <c r="R631" s="56"/>
      <c r="S631" s="56"/>
      <c r="T631" s="56">
        <v>130</v>
      </c>
      <c r="U631" s="56"/>
      <c r="V631" s="56"/>
      <c r="W631" s="56"/>
      <c r="X631" s="57">
        <f t="shared" si="22"/>
        <v>1206</v>
      </c>
      <c r="Y631" s="27">
        <v>4000</v>
      </c>
      <c r="Z631" s="57">
        <f t="shared" si="23"/>
        <v>5206</v>
      </c>
      <c r="AA631" s="56"/>
      <c r="AB631" s="157" t="s">
        <v>3511</v>
      </c>
      <c r="AC631" s="101">
        <v>46004</v>
      </c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9"/>
      <c r="AQ631" s="60"/>
      <c r="AR631" s="59"/>
      <c r="AS631" s="59"/>
    </row>
    <row r="632" spans="1:45" ht="18.75" customHeight="1">
      <c r="A632" s="15">
        <v>46003</v>
      </c>
      <c r="B632" s="49" t="s">
        <v>211</v>
      </c>
      <c r="C632" s="27" t="s">
        <v>54</v>
      </c>
      <c r="D632" s="27" t="s">
        <v>41</v>
      </c>
      <c r="E632" s="50" t="s">
        <v>227</v>
      </c>
      <c r="F632" s="51" t="str">
        <f>IFERROR(VLOOKUP(E632,#REF!,2,0),"-")</f>
        <v>-</v>
      </c>
      <c r="G632" s="50" t="s">
        <v>35</v>
      </c>
      <c r="H632" s="56" t="s">
        <v>106</v>
      </c>
      <c r="I632" s="56" t="s">
        <v>2000</v>
      </c>
      <c r="J632" s="56" t="s">
        <v>115</v>
      </c>
      <c r="K632" s="56"/>
      <c r="L632" s="56"/>
      <c r="M632" s="56" t="s">
        <v>3512</v>
      </c>
      <c r="N632" s="56">
        <v>40</v>
      </c>
      <c r="O632" s="56"/>
      <c r="P632" s="56">
        <v>1300</v>
      </c>
      <c r="Q632" s="56">
        <v>250</v>
      </c>
      <c r="R632" s="56"/>
      <c r="S632" s="56"/>
      <c r="T632" s="56"/>
      <c r="U632" s="56"/>
      <c r="V632" s="56"/>
      <c r="W632" s="56">
        <v>36.450000000000003</v>
      </c>
      <c r="X632" s="57">
        <f t="shared" si="22"/>
        <v>1513.55</v>
      </c>
      <c r="Y632" s="27">
        <v>2000</v>
      </c>
      <c r="Z632" s="57">
        <f t="shared" si="23"/>
        <v>3513.55</v>
      </c>
      <c r="AA632" s="56"/>
      <c r="AB632" s="105"/>
      <c r="AC632" s="105"/>
      <c r="AD632" s="56"/>
      <c r="AE632" s="56"/>
      <c r="AF632" s="56"/>
      <c r="AG632" s="56"/>
      <c r="AH632" s="56"/>
      <c r="AI632" s="56">
        <v>200</v>
      </c>
      <c r="AJ632" s="56"/>
      <c r="AK632" s="56"/>
      <c r="AL632" s="56">
        <v>100</v>
      </c>
      <c r="AM632" s="56"/>
      <c r="AN632" s="56"/>
      <c r="AO632" s="56"/>
      <c r="AP632" s="59"/>
      <c r="AQ632" s="60"/>
      <c r="AR632" s="59"/>
      <c r="AS632" s="59"/>
    </row>
    <row r="633" spans="1:45" ht="18.75" customHeight="1">
      <c r="A633" s="15">
        <v>46003</v>
      </c>
      <c r="B633" s="49" t="s">
        <v>211</v>
      </c>
      <c r="C633" s="27" t="s">
        <v>54</v>
      </c>
      <c r="D633" s="27" t="s">
        <v>41</v>
      </c>
      <c r="E633" s="50" t="s">
        <v>227</v>
      </c>
      <c r="F633" s="51" t="str">
        <f>IFERROR(VLOOKUP(E633,#REF!,2,0),"-")</f>
        <v>-</v>
      </c>
      <c r="G633" s="50" t="s">
        <v>35</v>
      </c>
      <c r="H633" s="56" t="s">
        <v>123</v>
      </c>
      <c r="I633" s="56" t="s">
        <v>2000</v>
      </c>
      <c r="J633" s="56" t="s">
        <v>250</v>
      </c>
      <c r="K633" s="56"/>
      <c r="L633" s="56"/>
      <c r="M633" s="56" t="s">
        <v>3513</v>
      </c>
      <c r="N633" s="56">
        <v>40</v>
      </c>
      <c r="O633" s="56"/>
      <c r="P633" s="56">
        <v>1284</v>
      </c>
      <c r="Q633" s="56">
        <v>267.5</v>
      </c>
      <c r="R633" s="56">
        <v>428</v>
      </c>
      <c r="S633" s="56"/>
      <c r="T633" s="56">
        <v>100</v>
      </c>
      <c r="U633" s="56"/>
      <c r="V633" s="56"/>
      <c r="W633" s="56">
        <v>36</v>
      </c>
      <c r="X633" s="57">
        <f t="shared" si="22"/>
        <v>2043.5</v>
      </c>
      <c r="Y633" s="27">
        <v>2000</v>
      </c>
      <c r="Z633" s="57">
        <f t="shared" si="23"/>
        <v>4043.5</v>
      </c>
      <c r="AA633" s="56"/>
      <c r="AB633" s="105"/>
      <c r="AC633" s="101"/>
      <c r="AD633" s="56"/>
      <c r="AE633" s="56"/>
      <c r="AF633" s="56"/>
      <c r="AG633" s="56"/>
      <c r="AH633" s="56"/>
      <c r="AI633" s="56">
        <v>200</v>
      </c>
      <c r="AJ633" s="56"/>
      <c r="AK633" s="56"/>
      <c r="AL633" s="56">
        <v>100</v>
      </c>
      <c r="AM633" s="56"/>
      <c r="AN633" s="56"/>
      <c r="AO633" s="56"/>
      <c r="AP633" s="59"/>
      <c r="AQ633" s="60"/>
      <c r="AR633" s="59"/>
      <c r="AS633" s="59"/>
    </row>
    <row r="634" spans="1:45" ht="18.75" customHeight="1">
      <c r="A634" s="15">
        <v>46003</v>
      </c>
      <c r="B634" s="49" t="s">
        <v>1948</v>
      </c>
      <c r="C634" s="27" t="s">
        <v>56</v>
      </c>
      <c r="D634" s="27" t="s">
        <v>41</v>
      </c>
      <c r="E634" s="50" t="s">
        <v>253</v>
      </c>
      <c r="F634" s="51" t="str">
        <f>IFERROR(VLOOKUP(E634,#REF!,2,0),"-")</f>
        <v>-</v>
      </c>
      <c r="G634" s="50" t="s">
        <v>29</v>
      </c>
      <c r="H634" s="143" t="s">
        <v>1972</v>
      </c>
      <c r="I634" s="143" t="s">
        <v>2032</v>
      </c>
      <c r="J634" s="143" t="s">
        <v>105</v>
      </c>
      <c r="K634" s="143" t="s">
        <v>3514</v>
      </c>
      <c r="L634" s="143" t="s">
        <v>3515</v>
      </c>
      <c r="M634" s="56" t="s">
        <v>3516</v>
      </c>
      <c r="N634" s="56">
        <v>40</v>
      </c>
      <c r="O634" s="56"/>
      <c r="P634" s="56">
        <v>1070</v>
      </c>
      <c r="Q634" s="56">
        <v>250</v>
      </c>
      <c r="R634" s="56"/>
      <c r="S634" s="56"/>
      <c r="T634" s="56"/>
      <c r="U634" s="56"/>
      <c r="V634" s="56"/>
      <c r="W634" s="56"/>
      <c r="X634" s="57">
        <f t="shared" si="22"/>
        <v>1320</v>
      </c>
      <c r="Y634" s="27">
        <v>4000</v>
      </c>
      <c r="Z634" s="57">
        <f t="shared" si="23"/>
        <v>5320</v>
      </c>
      <c r="AA634" s="56"/>
      <c r="AB634" s="157" t="s">
        <v>3517</v>
      </c>
      <c r="AC634" s="101">
        <v>46006</v>
      </c>
      <c r="AD634" s="56"/>
      <c r="AE634" s="56"/>
      <c r="AF634" s="56"/>
      <c r="AG634" s="56"/>
      <c r="AH634" s="56"/>
      <c r="AI634" s="56">
        <v>350</v>
      </c>
      <c r="AJ634" s="56"/>
      <c r="AK634" s="56"/>
      <c r="AL634" s="56">
        <v>100</v>
      </c>
      <c r="AM634" s="56"/>
      <c r="AN634" s="56"/>
      <c r="AO634" s="56"/>
      <c r="AP634" s="59"/>
      <c r="AQ634" s="60"/>
      <c r="AR634" s="59"/>
      <c r="AS634" s="59"/>
    </row>
    <row r="635" spans="1:45" ht="18.75" customHeight="1">
      <c r="A635" s="15">
        <v>46003</v>
      </c>
      <c r="B635" s="49" t="s">
        <v>211</v>
      </c>
      <c r="C635" s="27" t="s">
        <v>78</v>
      </c>
      <c r="D635" s="27" t="s">
        <v>41</v>
      </c>
      <c r="E635" s="50" t="s">
        <v>55</v>
      </c>
      <c r="F635" s="51" t="str">
        <f>IFERROR(VLOOKUP(E635,#REF!,2,0),"-")</f>
        <v>-</v>
      </c>
      <c r="G635" s="50" t="s">
        <v>35</v>
      </c>
      <c r="H635" s="56" t="s">
        <v>106</v>
      </c>
      <c r="I635" s="56" t="s">
        <v>2000</v>
      </c>
      <c r="J635" s="56" t="s">
        <v>115</v>
      </c>
      <c r="K635" s="56"/>
      <c r="L635" s="56"/>
      <c r="M635" s="56" t="s">
        <v>3518</v>
      </c>
      <c r="N635" s="56">
        <v>40</v>
      </c>
      <c r="O635" s="56"/>
      <c r="P635" s="56">
        <v>1300</v>
      </c>
      <c r="Q635" s="56">
        <v>250</v>
      </c>
      <c r="R635" s="56"/>
      <c r="S635" s="56"/>
      <c r="T635" s="56">
        <v>100</v>
      </c>
      <c r="U635" s="56"/>
      <c r="V635" s="56"/>
      <c r="W635" s="56">
        <v>36</v>
      </c>
      <c r="X635" s="57">
        <f t="shared" si="22"/>
        <v>1614</v>
      </c>
      <c r="Y635" s="27">
        <v>2000</v>
      </c>
      <c r="Z635" s="57">
        <f t="shared" si="23"/>
        <v>3614</v>
      </c>
      <c r="AA635" s="56"/>
      <c r="AB635" s="105"/>
      <c r="AC635" s="105"/>
      <c r="AD635" s="56"/>
      <c r="AE635" s="56"/>
      <c r="AF635" s="56"/>
      <c r="AG635" s="56"/>
      <c r="AH635" s="56"/>
      <c r="AI635" s="56">
        <v>200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5">
        <v>46003</v>
      </c>
      <c r="B636" s="49" t="s">
        <v>211</v>
      </c>
      <c r="C636" s="27" t="s">
        <v>78</v>
      </c>
      <c r="D636" s="27" t="s">
        <v>41</v>
      </c>
      <c r="E636" s="50" t="s">
        <v>55</v>
      </c>
      <c r="F636" s="51" t="str">
        <f>IFERROR(VLOOKUP(E636,#REF!,2,0),"-")</f>
        <v>-</v>
      </c>
      <c r="G636" s="50" t="s">
        <v>35</v>
      </c>
      <c r="H636" s="56" t="s">
        <v>123</v>
      </c>
      <c r="I636" s="56" t="s">
        <v>2000</v>
      </c>
      <c r="J636" s="56" t="s">
        <v>250</v>
      </c>
      <c r="K636" s="56"/>
      <c r="L636" s="56"/>
      <c r="M636" s="56" t="s">
        <v>3519</v>
      </c>
      <c r="N636" s="56">
        <v>40</v>
      </c>
      <c r="O636" s="56"/>
      <c r="P636" s="56">
        <v>1284</v>
      </c>
      <c r="Q636" s="56">
        <v>267.5</v>
      </c>
      <c r="R636" s="56">
        <v>428</v>
      </c>
      <c r="S636" s="56"/>
      <c r="T636" s="56">
        <v>100</v>
      </c>
      <c r="U636" s="56"/>
      <c r="V636" s="56"/>
      <c r="W636" s="56">
        <v>36</v>
      </c>
      <c r="X636" s="57">
        <f t="shared" si="22"/>
        <v>2043.5</v>
      </c>
      <c r="Y636" s="27">
        <v>2000</v>
      </c>
      <c r="Z636" s="57">
        <f t="shared" si="23"/>
        <v>4043.5</v>
      </c>
      <c r="AA636" s="56"/>
      <c r="AB636" s="105"/>
      <c r="AC636" s="105"/>
      <c r="AD636" s="56"/>
      <c r="AE636" s="56"/>
      <c r="AF636" s="56"/>
      <c r="AG636" s="56"/>
      <c r="AH636" s="56"/>
      <c r="AI636" s="56">
        <v>200</v>
      </c>
      <c r="AJ636" s="56"/>
      <c r="AK636" s="56"/>
      <c r="AL636" s="56">
        <v>100</v>
      </c>
      <c r="AM636" s="56"/>
      <c r="AN636" s="56"/>
      <c r="AO636" s="56"/>
      <c r="AP636" s="59"/>
      <c r="AQ636" s="60"/>
      <c r="AR636" s="59"/>
      <c r="AS636" s="59"/>
    </row>
    <row r="637" spans="1:45" ht="18.75" customHeight="1">
      <c r="A637" s="15">
        <v>46003</v>
      </c>
      <c r="B637" s="49" t="s">
        <v>30</v>
      </c>
      <c r="C637" s="27" t="s">
        <v>79</v>
      </c>
      <c r="D637" s="27" t="s">
        <v>41</v>
      </c>
      <c r="E637" s="50" t="s">
        <v>53</v>
      </c>
      <c r="F637" s="51" t="str">
        <f>IFERROR(VLOOKUP(E637,#REF!,2,0),"-")</f>
        <v>-</v>
      </c>
      <c r="G637" s="50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7">
        <f t="shared" si="22"/>
        <v>0</v>
      </c>
      <c r="Y637" s="27"/>
      <c r="Z637" s="57">
        <f t="shared" si="23"/>
        <v>0</v>
      </c>
      <c r="AA637" s="56"/>
      <c r="AB637" s="105"/>
      <c r="AC637" s="101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9"/>
      <c r="AQ637" s="60"/>
      <c r="AR637" s="59"/>
      <c r="AS637" s="59"/>
    </row>
    <row r="638" spans="1:45" ht="18.75" customHeight="1">
      <c r="A638" s="15">
        <v>46003</v>
      </c>
      <c r="B638" s="49" t="s">
        <v>1948</v>
      </c>
      <c r="C638" s="27" t="s">
        <v>80</v>
      </c>
      <c r="D638" s="27" t="s">
        <v>41</v>
      </c>
      <c r="E638" s="50" t="s">
        <v>258</v>
      </c>
      <c r="F638" s="51" t="str">
        <f>IFERROR(VLOOKUP(E638,#REF!,2,0),"-")</f>
        <v>-</v>
      </c>
      <c r="G638" s="50" t="s">
        <v>29</v>
      </c>
      <c r="H638" s="56" t="s">
        <v>102</v>
      </c>
      <c r="I638" s="56" t="s">
        <v>2032</v>
      </c>
      <c r="J638" s="56" t="s">
        <v>105</v>
      </c>
      <c r="K638" s="56" t="s">
        <v>3520</v>
      </c>
      <c r="L638" s="56" t="s">
        <v>3521</v>
      </c>
      <c r="M638" s="56" t="s">
        <v>3522</v>
      </c>
      <c r="N638" s="56">
        <v>40</v>
      </c>
      <c r="O638" s="56"/>
      <c r="P638" s="56">
        <v>1070</v>
      </c>
      <c r="Q638" s="56">
        <v>267.5</v>
      </c>
      <c r="R638" s="56"/>
      <c r="S638" s="56"/>
      <c r="T638" s="56">
        <v>130</v>
      </c>
      <c r="U638" s="56"/>
      <c r="V638" s="56"/>
      <c r="W638" s="56"/>
      <c r="X638" s="57">
        <f t="shared" ref="X638:X713" si="24">SUM(P638:V638)-W638</f>
        <v>1467.5</v>
      </c>
      <c r="Y638" s="27">
        <v>4000</v>
      </c>
      <c r="Z638" s="57">
        <f t="shared" si="23"/>
        <v>5467.5</v>
      </c>
      <c r="AA638" s="56"/>
      <c r="AB638" s="157" t="s">
        <v>3523</v>
      </c>
      <c r="AC638" s="101">
        <v>46006</v>
      </c>
      <c r="AD638" s="56"/>
      <c r="AE638" s="56"/>
      <c r="AF638" s="56"/>
      <c r="AG638" s="56"/>
      <c r="AH638" s="56"/>
      <c r="AI638" s="56">
        <v>350</v>
      </c>
      <c r="AJ638" s="56"/>
      <c r="AK638" s="56"/>
      <c r="AL638" s="56">
        <v>100</v>
      </c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46003</v>
      </c>
      <c r="B639" s="49" t="s">
        <v>1948</v>
      </c>
      <c r="C639" s="27" t="s">
        <v>81</v>
      </c>
      <c r="D639" s="27" t="s">
        <v>41</v>
      </c>
      <c r="E639" s="50" t="s">
        <v>74</v>
      </c>
      <c r="F639" s="51" t="str">
        <f>IFERROR(VLOOKUP(E639,#REF!,2,0),"-")</f>
        <v>-</v>
      </c>
      <c r="G639" s="50" t="s">
        <v>29</v>
      </c>
      <c r="H639" s="56" t="s">
        <v>1972</v>
      </c>
      <c r="I639" s="56" t="s">
        <v>3445</v>
      </c>
      <c r="J639" s="56" t="s">
        <v>105</v>
      </c>
      <c r="K639" s="56" t="s">
        <v>3490</v>
      </c>
      <c r="L639" s="56" t="s">
        <v>3491</v>
      </c>
      <c r="M639" s="56" t="s">
        <v>3524</v>
      </c>
      <c r="N639" s="56">
        <v>40</v>
      </c>
      <c r="O639" s="56"/>
      <c r="P639" s="56">
        <v>1070</v>
      </c>
      <c r="Q639" s="56">
        <v>250</v>
      </c>
      <c r="R639" s="56"/>
      <c r="S639" s="56"/>
      <c r="T639" s="56">
        <v>130</v>
      </c>
      <c r="U639" s="56"/>
      <c r="V639" s="56"/>
      <c r="W639" s="56">
        <v>30</v>
      </c>
      <c r="X639" s="57">
        <f t="shared" si="24"/>
        <v>1420</v>
      </c>
      <c r="Y639" s="27">
        <v>5600</v>
      </c>
      <c r="Z639" s="57">
        <f t="shared" si="23"/>
        <v>7020</v>
      </c>
      <c r="AA639" s="117">
        <v>1600</v>
      </c>
      <c r="AB639" s="157" t="s">
        <v>3493</v>
      </c>
      <c r="AC639" s="101">
        <v>46016</v>
      </c>
      <c r="AD639" s="56"/>
      <c r="AE639" s="56"/>
      <c r="AF639" s="56"/>
      <c r="AG639" s="56"/>
      <c r="AH639" s="56"/>
      <c r="AI639" s="56">
        <v>350</v>
      </c>
      <c r="AJ639" s="56"/>
      <c r="AK639" s="56"/>
      <c r="AL639" s="56">
        <v>100</v>
      </c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46003</v>
      </c>
      <c r="B640" s="49" t="s">
        <v>42</v>
      </c>
      <c r="C640" s="27" t="s">
        <v>256</v>
      </c>
      <c r="D640" s="27" t="s">
        <v>41</v>
      </c>
      <c r="E640" s="50" t="s">
        <v>266</v>
      </c>
      <c r="F640" s="51" t="str">
        <f>IFERROR(VLOOKUP(E640,#REF!,2,0),"-")</f>
        <v>-</v>
      </c>
      <c r="G640" s="50" t="s">
        <v>35</v>
      </c>
      <c r="H640" s="56" t="s">
        <v>106</v>
      </c>
      <c r="I640" s="56" t="s">
        <v>1834</v>
      </c>
      <c r="J640" s="56" t="s">
        <v>107</v>
      </c>
      <c r="K640" s="56">
        <v>1885</v>
      </c>
      <c r="L640" s="56" t="s">
        <v>3525</v>
      </c>
      <c r="M640" s="56" t="s">
        <v>3526</v>
      </c>
      <c r="N640" s="56">
        <v>40</v>
      </c>
      <c r="O640" s="56"/>
      <c r="P640" s="56">
        <v>1300</v>
      </c>
      <c r="Q640" s="56">
        <v>250</v>
      </c>
      <c r="R640" s="56"/>
      <c r="S640" s="56"/>
      <c r="T640" s="56"/>
      <c r="U640" s="56"/>
      <c r="V640" s="56"/>
      <c r="W640" s="56"/>
      <c r="X640" s="57">
        <f t="shared" si="24"/>
        <v>1550</v>
      </c>
      <c r="Y640" s="27">
        <v>4310</v>
      </c>
      <c r="Z640" s="57">
        <f t="shared" si="23"/>
        <v>5860</v>
      </c>
      <c r="AA640" s="56"/>
      <c r="AB640" s="154" t="s">
        <v>3527</v>
      </c>
      <c r="AC640" s="101">
        <v>46004</v>
      </c>
      <c r="AD640" s="56"/>
      <c r="AE640" s="56"/>
      <c r="AF640" s="56"/>
      <c r="AG640" s="56"/>
      <c r="AH640" s="56"/>
      <c r="AI640" s="56">
        <v>350</v>
      </c>
      <c r="AJ640" s="56"/>
      <c r="AK640" s="56"/>
      <c r="AL640" s="56">
        <v>100</v>
      </c>
      <c r="AM640" s="56"/>
      <c r="AN640" s="56"/>
      <c r="AO640" s="56"/>
      <c r="AP640" s="59"/>
      <c r="AQ640" s="60"/>
      <c r="AR640" s="59"/>
      <c r="AS640" s="59"/>
    </row>
    <row r="641" spans="1:45" ht="18.75" customHeight="1">
      <c r="A641" s="15">
        <v>46003</v>
      </c>
      <c r="B641" s="49" t="s">
        <v>1948</v>
      </c>
      <c r="C641" s="150" t="s">
        <v>259</v>
      </c>
      <c r="D641" s="27" t="s">
        <v>41</v>
      </c>
      <c r="E641" s="50" t="s">
        <v>219</v>
      </c>
      <c r="F641" s="51" t="str">
        <f>IFERROR(VLOOKUP(E641,#REF!,2,0),"-")</f>
        <v>-</v>
      </c>
      <c r="G641" s="50" t="s">
        <v>29</v>
      </c>
      <c r="H641" s="56" t="s">
        <v>131</v>
      </c>
      <c r="I641" s="56" t="s">
        <v>2654</v>
      </c>
      <c r="J641" s="56" t="s">
        <v>132</v>
      </c>
      <c r="K641" s="56" t="s">
        <v>3495</v>
      </c>
      <c r="L641" s="56" t="s">
        <v>3496</v>
      </c>
      <c r="M641" s="56" t="s">
        <v>3528</v>
      </c>
      <c r="N641" s="56">
        <v>40</v>
      </c>
      <c r="O641" s="56"/>
      <c r="P641" s="56">
        <v>856</v>
      </c>
      <c r="Q641" s="56">
        <v>270</v>
      </c>
      <c r="R641" s="56"/>
      <c r="S641" s="56"/>
      <c r="T641" s="56">
        <v>130</v>
      </c>
      <c r="U641" s="56"/>
      <c r="V641" s="56"/>
      <c r="W641" s="56"/>
      <c r="X641" s="57">
        <f t="shared" si="24"/>
        <v>1256</v>
      </c>
      <c r="Y641" s="27">
        <v>3800</v>
      </c>
      <c r="Z641" s="57">
        <f t="shared" si="23"/>
        <v>5056</v>
      </c>
      <c r="AA641" s="56"/>
      <c r="AB641" s="157" t="s">
        <v>3498</v>
      </c>
      <c r="AC641" s="108">
        <v>46007</v>
      </c>
      <c r="AD641" s="56"/>
      <c r="AE641" s="56"/>
      <c r="AF641" s="56"/>
      <c r="AG641" s="56"/>
      <c r="AH641" s="56"/>
      <c r="AI641" s="56">
        <v>350</v>
      </c>
      <c r="AJ641" s="56"/>
      <c r="AK641" s="56"/>
      <c r="AL641" s="56">
        <v>100</v>
      </c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46003</v>
      </c>
      <c r="B642" s="49" t="s">
        <v>70</v>
      </c>
      <c r="C642" s="27" t="s">
        <v>282</v>
      </c>
      <c r="D642" s="27" t="s">
        <v>41</v>
      </c>
      <c r="E642" s="50" t="s">
        <v>1926</v>
      </c>
      <c r="F642" s="51" t="str">
        <f>IFERROR(VLOOKUP(E642,#REF!,2,0),"-")</f>
        <v>-</v>
      </c>
      <c r="G642" s="50"/>
      <c r="H642" s="56"/>
      <c r="I642" s="56" t="s">
        <v>3294</v>
      </c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7">
        <f t="shared" si="24"/>
        <v>0</v>
      </c>
      <c r="Y642" s="27"/>
      <c r="Z642" s="57">
        <f t="shared" si="23"/>
        <v>0</v>
      </c>
      <c r="AA642" s="56"/>
      <c r="AB642" s="105"/>
      <c r="AC642" s="105"/>
      <c r="AD642" s="56"/>
      <c r="AE642" s="56"/>
      <c r="AF642" s="56"/>
      <c r="AG642" s="56"/>
      <c r="AH642" s="56"/>
      <c r="AI642" s="56"/>
      <c r="AJ642" s="56"/>
      <c r="AK642" s="56">
        <v>200</v>
      </c>
      <c r="AL642" s="56"/>
      <c r="AM642" s="56"/>
      <c r="AN642" s="56"/>
      <c r="AO642" s="56"/>
      <c r="AP642" s="59"/>
      <c r="AQ642" s="60"/>
      <c r="AR642" s="59"/>
      <c r="AS642" s="59"/>
    </row>
    <row r="643" spans="1:45" ht="18.75" customHeight="1">
      <c r="A643" s="80">
        <v>46003</v>
      </c>
      <c r="B643" s="81" t="s">
        <v>1948</v>
      </c>
      <c r="C643" s="82" t="s">
        <v>1915</v>
      </c>
      <c r="D643" s="82" t="s">
        <v>41</v>
      </c>
      <c r="E643" s="83" t="s">
        <v>1916</v>
      </c>
      <c r="F643" s="84" t="str">
        <f>IFERROR(VLOOKUP(E643,#REF!,2,0),"-")</f>
        <v>-</v>
      </c>
      <c r="G643" s="83" t="s">
        <v>29</v>
      </c>
      <c r="H643" s="85" t="s">
        <v>112</v>
      </c>
      <c r="I643" s="85" t="s">
        <v>2032</v>
      </c>
      <c r="J643" s="85" t="s">
        <v>106</v>
      </c>
      <c r="K643" s="85" t="s">
        <v>3509</v>
      </c>
      <c r="L643" s="85">
        <v>6438578200</v>
      </c>
      <c r="M643" s="85" t="s">
        <v>3529</v>
      </c>
      <c r="N643" s="85">
        <v>40</v>
      </c>
      <c r="O643" s="85"/>
      <c r="P643" s="85">
        <v>856</v>
      </c>
      <c r="Q643" s="85">
        <v>220</v>
      </c>
      <c r="R643" s="85"/>
      <c r="S643" s="85"/>
      <c r="T643" s="85">
        <v>130</v>
      </c>
      <c r="U643" s="85"/>
      <c r="V643" s="85"/>
      <c r="W643" s="85"/>
      <c r="X643" s="57">
        <f t="shared" si="24"/>
        <v>1206</v>
      </c>
      <c r="Y643" s="27">
        <v>4000</v>
      </c>
      <c r="Z643" s="57">
        <f t="shared" si="23"/>
        <v>5206</v>
      </c>
      <c r="AA643" s="85"/>
      <c r="AB643" s="157" t="s">
        <v>3511</v>
      </c>
      <c r="AC643" s="123">
        <v>46004</v>
      </c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7"/>
      <c r="AQ643" s="88"/>
      <c r="AR643" s="87"/>
      <c r="AS643" s="87"/>
    </row>
    <row r="644" spans="1:45" ht="18.75" customHeight="1">
      <c r="A644" s="15">
        <v>46004</v>
      </c>
      <c r="B644" s="49" t="s">
        <v>211</v>
      </c>
      <c r="C644" s="27" t="s">
        <v>22</v>
      </c>
      <c r="D644" s="27" t="s">
        <v>23</v>
      </c>
      <c r="E644" s="50" t="s">
        <v>207</v>
      </c>
      <c r="F644" s="51" t="str">
        <f>IFERROR(VLOOKUP(E644,#REF!,2,0),"-")</f>
        <v>-</v>
      </c>
      <c r="G644" s="50" t="s">
        <v>35</v>
      </c>
      <c r="H644" s="56" t="s">
        <v>97</v>
      </c>
      <c r="I644" s="56" t="s">
        <v>2000</v>
      </c>
      <c r="J644" s="56" t="s">
        <v>131</v>
      </c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7">
        <f t="shared" si="24"/>
        <v>0</v>
      </c>
      <c r="Y644" s="27">
        <v>2000</v>
      </c>
      <c r="Z644" s="57">
        <f t="shared" si="23"/>
        <v>2000</v>
      </c>
      <c r="AA644" s="56"/>
      <c r="AB644" s="105"/>
      <c r="AC644" s="101"/>
      <c r="AD644" s="56"/>
      <c r="AE644" s="56"/>
      <c r="AF644" s="56"/>
      <c r="AG644" s="56"/>
      <c r="AH644" s="56"/>
      <c r="AI644" s="56">
        <v>200</v>
      </c>
      <c r="AJ644" s="56"/>
      <c r="AK644" s="56"/>
      <c r="AL644" s="56">
        <v>100</v>
      </c>
      <c r="AM644" s="56"/>
      <c r="AN644" s="56"/>
      <c r="AO644" s="135"/>
      <c r="AP644" s="59"/>
      <c r="AQ644" s="60"/>
      <c r="AR644" s="59"/>
      <c r="AS644" s="59"/>
    </row>
    <row r="645" spans="1:45" ht="18.75" customHeight="1">
      <c r="A645" s="15">
        <v>46004</v>
      </c>
      <c r="B645" s="49" t="s">
        <v>211</v>
      </c>
      <c r="C645" s="27" t="s">
        <v>22</v>
      </c>
      <c r="D645" s="27" t="s">
        <v>23</v>
      </c>
      <c r="E645" s="50" t="s">
        <v>207</v>
      </c>
      <c r="F645" s="51" t="str">
        <f>IFERROR(VLOOKUP(E645,#REF!,2,0),"-")</f>
        <v>-</v>
      </c>
      <c r="G645" s="50" t="s">
        <v>35</v>
      </c>
      <c r="H645" s="56" t="s">
        <v>252</v>
      </c>
      <c r="I645" s="56" t="s">
        <v>2000</v>
      </c>
      <c r="J645" s="56">
        <v>99</v>
      </c>
      <c r="K645" s="56"/>
      <c r="L645" s="56"/>
      <c r="M645" s="56" t="s">
        <v>3530</v>
      </c>
      <c r="N645" s="56">
        <v>40</v>
      </c>
      <c r="O645" s="56"/>
      <c r="P645" s="56">
        <v>1177</v>
      </c>
      <c r="Q645" s="56">
        <v>250</v>
      </c>
      <c r="R645" s="56"/>
      <c r="S645" s="56"/>
      <c r="T645" s="56">
        <v>100</v>
      </c>
      <c r="U645" s="56"/>
      <c r="V645" s="56"/>
      <c r="W645" s="56">
        <v>33</v>
      </c>
      <c r="X645" s="57">
        <f t="shared" si="24"/>
        <v>1494</v>
      </c>
      <c r="Y645" s="27">
        <v>2000</v>
      </c>
      <c r="Z645" s="57">
        <f t="shared" si="23"/>
        <v>3494</v>
      </c>
      <c r="AA645" s="56"/>
      <c r="AB645" s="105"/>
      <c r="AC645" s="101"/>
      <c r="AD645" s="56"/>
      <c r="AE645" s="56"/>
      <c r="AF645" s="56"/>
      <c r="AG645" s="56"/>
      <c r="AH645" s="56"/>
      <c r="AI645" s="56">
        <v>200</v>
      </c>
      <c r="AJ645" s="56"/>
      <c r="AK645" s="56"/>
      <c r="AL645" s="56">
        <v>100</v>
      </c>
      <c r="AM645" s="56"/>
      <c r="AN645" s="56"/>
      <c r="AO645" s="135"/>
      <c r="AP645" s="59"/>
      <c r="AQ645" s="60"/>
      <c r="AR645" s="59"/>
      <c r="AS645" s="59"/>
    </row>
    <row r="646" spans="1:45" ht="18.75" customHeight="1">
      <c r="A646" s="15">
        <v>46004</v>
      </c>
      <c r="B646" s="49" t="s">
        <v>30</v>
      </c>
      <c r="C646" s="27" t="s">
        <v>28</v>
      </c>
      <c r="D646" s="27" t="s">
        <v>23</v>
      </c>
      <c r="E646" s="50" t="s">
        <v>261</v>
      </c>
      <c r="F646" s="51" t="str">
        <f>IFERROR(VLOOKUP(E646,#REF!,2,0),"-")</f>
        <v>-</v>
      </c>
      <c r="G646" s="50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24"/>
        <v>0</v>
      </c>
      <c r="Y646" s="27"/>
      <c r="Z646" s="57">
        <f t="shared" si="23"/>
        <v>0</v>
      </c>
      <c r="AA646" s="56"/>
      <c r="AB646" s="105"/>
      <c r="AC646" s="101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46004</v>
      </c>
      <c r="B647" s="49" t="s">
        <v>30</v>
      </c>
      <c r="C647" s="27" t="s">
        <v>31</v>
      </c>
      <c r="D647" s="27" t="s">
        <v>23</v>
      </c>
      <c r="E647" s="50" t="s">
        <v>32</v>
      </c>
      <c r="F647" s="51" t="str">
        <f>IFERROR(VLOOKUP(E647,#REF!,2,0),"-")</f>
        <v>-</v>
      </c>
      <c r="G647" s="50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7">
        <f t="shared" si="24"/>
        <v>0</v>
      </c>
      <c r="Y647" s="27"/>
      <c r="Z647" s="57">
        <f t="shared" si="23"/>
        <v>0</v>
      </c>
      <c r="AA647" s="56"/>
      <c r="AB647" s="105"/>
      <c r="AC647" s="101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5">
        <v>46004</v>
      </c>
      <c r="B648" s="49" t="s">
        <v>30</v>
      </c>
      <c r="C648" s="27" t="s">
        <v>33</v>
      </c>
      <c r="D648" s="27" t="s">
        <v>23</v>
      </c>
      <c r="E648" s="50" t="s">
        <v>32</v>
      </c>
      <c r="F648" s="51" t="str">
        <f>IFERROR(VLOOKUP(E648,#REF!,2,0),"-")</f>
        <v>-</v>
      </c>
      <c r="G648" s="50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7">
        <f t="shared" si="24"/>
        <v>0</v>
      </c>
      <c r="Y648" s="27"/>
      <c r="Z648" s="57">
        <f t="shared" si="23"/>
        <v>0</v>
      </c>
      <c r="AA648" s="56"/>
      <c r="AB648" s="105"/>
      <c r="AC648" s="101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9"/>
      <c r="AQ648" s="60"/>
      <c r="AR648" s="59"/>
      <c r="AS648" s="59"/>
    </row>
    <row r="649" spans="1:45" ht="18.75" customHeight="1">
      <c r="A649" s="15">
        <v>46004</v>
      </c>
      <c r="B649" s="49" t="s">
        <v>211</v>
      </c>
      <c r="C649" s="27" t="s">
        <v>34</v>
      </c>
      <c r="D649" s="27" t="s">
        <v>23</v>
      </c>
      <c r="E649" s="50" t="s">
        <v>75</v>
      </c>
      <c r="F649" s="51" t="str">
        <f>IFERROR(VLOOKUP(E649,#REF!,2,0),"-")</f>
        <v>-</v>
      </c>
      <c r="G649" s="50" t="s">
        <v>35</v>
      </c>
      <c r="H649" s="56" t="s">
        <v>97</v>
      </c>
      <c r="I649" s="56" t="s">
        <v>2000</v>
      </c>
      <c r="J649" s="56" t="s">
        <v>131</v>
      </c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7">
        <f t="shared" si="24"/>
        <v>0</v>
      </c>
      <c r="Y649" s="27">
        <v>2000</v>
      </c>
      <c r="Z649" s="57">
        <f t="shared" si="23"/>
        <v>2000</v>
      </c>
      <c r="AA649" s="56"/>
      <c r="AB649" s="105"/>
      <c r="AC649" s="101"/>
      <c r="AD649" s="56"/>
      <c r="AE649" s="56"/>
      <c r="AF649" s="56"/>
      <c r="AG649" s="56"/>
      <c r="AH649" s="56"/>
      <c r="AI649" s="56">
        <v>200</v>
      </c>
      <c r="AJ649" s="56"/>
      <c r="AK649" s="56"/>
      <c r="AL649" s="56">
        <v>100</v>
      </c>
      <c r="AM649" s="56"/>
      <c r="AN649" s="56"/>
      <c r="AO649" s="56"/>
      <c r="AP649" s="59"/>
      <c r="AQ649" s="60"/>
      <c r="AR649" s="59"/>
      <c r="AS649" s="59"/>
    </row>
    <row r="650" spans="1:45" ht="18.75" customHeight="1">
      <c r="A650" s="15">
        <v>46004</v>
      </c>
      <c r="B650" s="49" t="s">
        <v>211</v>
      </c>
      <c r="C650" s="27" t="s">
        <v>34</v>
      </c>
      <c r="D650" s="27" t="s">
        <v>23</v>
      </c>
      <c r="E650" s="50" t="s">
        <v>75</v>
      </c>
      <c r="F650" s="51" t="str">
        <f>IFERROR(VLOOKUP(E650,#REF!,2,0),"-")</f>
        <v>-</v>
      </c>
      <c r="G650" s="50" t="s">
        <v>35</v>
      </c>
      <c r="H650" s="56" t="s">
        <v>252</v>
      </c>
      <c r="I650" s="56" t="s">
        <v>2000</v>
      </c>
      <c r="J650" s="56">
        <v>99</v>
      </c>
      <c r="K650" s="56"/>
      <c r="L650" s="56"/>
      <c r="M650" s="56" t="s">
        <v>3531</v>
      </c>
      <c r="N650" s="56">
        <v>40</v>
      </c>
      <c r="O650" s="56"/>
      <c r="P650" s="56">
        <v>1177</v>
      </c>
      <c r="Q650" s="56">
        <v>250</v>
      </c>
      <c r="R650" s="56"/>
      <c r="S650" s="56"/>
      <c r="T650" s="56">
        <v>100</v>
      </c>
      <c r="U650" s="56"/>
      <c r="V650" s="56"/>
      <c r="W650" s="56">
        <v>33</v>
      </c>
      <c r="X650" s="57">
        <f t="shared" si="24"/>
        <v>1494</v>
      </c>
      <c r="Y650" s="27">
        <v>2000</v>
      </c>
      <c r="Z650" s="57">
        <f t="shared" si="23"/>
        <v>3494</v>
      </c>
      <c r="AA650" s="56"/>
      <c r="AB650" s="105"/>
      <c r="AC650" s="101"/>
      <c r="AD650" s="56"/>
      <c r="AE650" s="56"/>
      <c r="AF650" s="56"/>
      <c r="AG650" s="56"/>
      <c r="AH650" s="56"/>
      <c r="AI650" s="56">
        <v>200</v>
      </c>
      <c r="AJ650" s="56"/>
      <c r="AK650" s="56"/>
      <c r="AL650" s="56">
        <v>100</v>
      </c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15">
        <v>46004</v>
      </c>
      <c r="B651" s="49" t="s">
        <v>1948</v>
      </c>
      <c r="C651" s="27" t="s">
        <v>36</v>
      </c>
      <c r="D651" s="27" t="s">
        <v>23</v>
      </c>
      <c r="E651" s="50" t="s">
        <v>37</v>
      </c>
      <c r="F651" s="51" t="str">
        <f>IFERROR(VLOOKUP(E651,#REF!,2,0),"-")</f>
        <v>-</v>
      </c>
      <c r="G651" s="50" t="s">
        <v>29</v>
      </c>
      <c r="H651" s="56" t="s">
        <v>250</v>
      </c>
      <c r="I651" s="56" t="s">
        <v>3445</v>
      </c>
      <c r="J651" s="56" t="s">
        <v>98</v>
      </c>
      <c r="K651" s="56" t="s">
        <v>3532</v>
      </c>
      <c r="L651" s="56">
        <v>262414312</v>
      </c>
      <c r="M651" s="56" t="s">
        <v>3533</v>
      </c>
      <c r="N651" s="56">
        <v>40</v>
      </c>
      <c r="O651" s="56"/>
      <c r="P651" s="56">
        <v>1070</v>
      </c>
      <c r="Q651" s="56">
        <v>267.5</v>
      </c>
      <c r="R651" s="56"/>
      <c r="S651" s="56"/>
      <c r="T651" s="56">
        <v>130</v>
      </c>
      <c r="U651" s="56"/>
      <c r="V651" s="56"/>
      <c r="W651" s="56">
        <v>30</v>
      </c>
      <c r="X651" s="57">
        <f t="shared" si="24"/>
        <v>1437.5</v>
      </c>
      <c r="Y651" s="27">
        <v>4000</v>
      </c>
      <c r="Z651" s="57">
        <f t="shared" si="23"/>
        <v>5437.5</v>
      </c>
      <c r="AA651" s="56"/>
      <c r="AB651" s="157" t="s">
        <v>3534</v>
      </c>
      <c r="AC651" s="101">
        <v>46016</v>
      </c>
      <c r="AD651" s="56"/>
      <c r="AE651" s="56"/>
      <c r="AF651" s="56"/>
      <c r="AG651" s="56"/>
      <c r="AH651" s="56"/>
      <c r="AI651" s="56">
        <v>350</v>
      </c>
      <c r="AJ651" s="56"/>
      <c r="AK651" s="56"/>
      <c r="AL651" s="56">
        <v>100</v>
      </c>
      <c r="AM651" s="56"/>
      <c r="AN651" s="56"/>
      <c r="AO651" s="56"/>
      <c r="AP651" s="59"/>
      <c r="AQ651" s="60"/>
      <c r="AR651" s="59"/>
      <c r="AS651" s="59"/>
    </row>
    <row r="652" spans="1:45" ht="18.75" customHeight="1">
      <c r="A652" s="15">
        <v>46004</v>
      </c>
      <c r="B652" s="49" t="s">
        <v>1948</v>
      </c>
      <c r="C652" s="27" t="s">
        <v>39</v>
      </c>
      <c r="D652" s="27" t="s">
        <v>23</v>
      </c>
      <c r="E652" s="50" t="s">
        <v>151</v>
      </c>
      <c r="F652" s="51" t="str">
        <f>IFERROR(VLOOKUP(E652,#REF!,2,0),"-")</f>
        <v>-</v>
      </c>
      <c r="G652" s="50" t="s">
        <v>29</v>
      </c>
      <c r="H652" s="56" t="s">
        <v>250</v>
      </c>
      <c r="I652" s="56" t="s">
        <v>3445</v>
      </c>
      <c r="J652" s="56" t="s">
        <v>98</v>
      </c>
      <c r="K652" s="56" t="s">
        <v>3532</v>
      </c>
      <c r="L652" s="56">
        <v>262414312</v>
      </c>
      <c r="M652" s="56" t="s">
        <v>3535</v>
      </c>
      <c r="N652" s="56">
        <v>40</v>
      </c>
      <c r="O652" s="56"/>
      <c r="P652" s="56">
        <v>1070</v>
      </c>
      <c r="Q652" s="56">
        <v>267.5</v>
      </c>
      <c r="R652" s="56"/>
      <c r="S652" s="56"/>
      <c r="T652" s="56">
        <v>130</v>
      </c>
      <c r="U652" s="56"/>
      <c r="V652" s="56"/>
      <c r="W652" s="56">
        <v>30</v>
      </c>
      <c r="X652" s="57">
        <f t="shared" si="24"/>
        <v>1437.5</v>
      </c>
      <c r="Y652" s="27">
        <v>4000</v>
      </c>
      <c r="Z652" s="57">
        <f t="shared" si="23"/>
        <v>5437.5</v>
      </c>
      <c r="AA652" s="56"/>
      <c r="AB652" s="157" t="s">
        <v>3534</v>
      </c>
      <c r="AC652" s="101">
        <v>46016</v>
      </c>
      <c r="AD652" s="56"/>
      <c r="AE652" s="56"/>
      <c r="AF652" s="56"/>
      <c r="AG652" s="56"/>
      <c r="AH652" s="56"/>
      <c r="AI652" s="56">
        <v>350</v>
      </c>
      <c r="AJ652" s="56"/>
      <c r="AK652" s="56"/>
      <c r="AL652" s="56">
        <v>100</v>
      </c>
      <c r="AM652" s="56"/>
      <c r="AN652" s="56"/>
      <c r="AO652" s="56"/>
      <c r="AP652" s="59"/>
      <c r="AQ652" s="60"/>
      <c r="AR652" s="59"/>
      <c r="AS652" s="59"/>
    </row>
    <row r="653" spans="1:45" ht="18.75" customHeight="1">
      <c r="A653" s="15">
        <v>46004</v>
      </c>
      <c r="B653" s="49" t="s">
        <v>1948</v>
      </c>
      <c r="C653" s="27" t="s">
        <v>52</v>
      </c>
      <c r="D653" s="27" t="s">
        <v>41</v>
      </c>
      <c r="E653" s="50" t="s">
        <v>1876</v>
      </c>
      <c r="F653" s="51" t="str">
        <f>IFERROR(VLOOKUP(E653,#REF!,2,0),"-")</f>
        <v>-</v>
      </c>
      <c r="G653" s="50" t="s">
        <v>29</v>
      </c>
      <c r="H653" s="56" t="s">
        <v>250</v>
      </c>
      <c r="I653" s="56" t="s">
        <v>3445</v>
      </c>
      <c r="J653" s="56" t="s">
        <v>98</v>
      </c>
      <c r="K653" s="56" t="s">
        <v>3532</v>
      </c>
      <c r="L653" s="56">
        <v>262414312</v>
      </c>
      <c r="M653" s="56" t="s">
        <v>3536</v>
      </c>
      <c r="N653" s="56">
        <v>40</v>
      </c>
      <c r="O653" s="56"/>
      <c r="P653" s="56">
        <v>1070</v>
      </c>
      <c r="Q653" s="56">
        <v>267.5</v>
      </c>
      <c r="R653" s="56"/>
      <c r="S653" s="56"/>
      <c r="T653" s="56">
        <v>130</v>
      </c>
      <c r="U653" s="56"/>
      <c r="V653" s="56"/>
      <c r="W653" s="56">
        <v>30</v>
      </c>
      <c r="X653" s="57">
        <f t="shared" si="24"/>
        <v>1437.5</v>
      </c>
      <c r="Y653" s="27">
        <v>4000</v>
      </c>
      <c r="Z653" s="57">
        <f t="shared" si="23"/>
        <v>5437.5</v>
      </c>
      <c r="AA653" s="56"/>
      <c r="AB653" s="157" t="s">
        <v>3534</v>
      </c>
      <c r="AC653" s="101">
        <v>46016</v>
      </c>
      <c r="AD653" s="56"/>
      <c r="AE653" s="56"/>
      <c r="AF653" s="56"/>
      <c r="AG653" s="56"/>
      <c r="AH653" s="56"/>
      <c r="AI653" s="56">
        <v>350</v>
      </c>
      <c r="AJ653" s="56"/>
      <c r="AK653" s="56"/>
      <c r="AL653" s="56">
        <v>100</v>
      </c>
      <c r="AM653" s="56"/>
      <c r="AN653" s="56"/>
      <c r="AO653" s="56"/>
      <c r="AP653" s="59"/>
      <c r="AQ653" s="60"/>
      <c r="AR653" s="59"/>
      <c r="AS653" s="59"/>
    </row>
    <row r="654" spans="1:45" ht="18.75" customHeight="1">
      <c r="A654" s="15">
        <v>46004</v>
      </c>
      <c r="B654" s="49" t="s">
        <v>1948</v>
      </c>
      <c r="C654" s="27" t="s">
        <v>44</v>
      </c>
      <c r="D654" s="27" t="s">
        <v>41</v>
      </c>
      <c r="E654" s="50" t="s">
        <v>222</v>
      </c>
      <c r="F654" s="51" t="str">
        <f>IFERROR(VLOOKUP(E654,#REF!,2,0),"-")</f>
        <v>-</v>
      </c>
      <c r="G654" s="50" t="s">
        <v>29</v>
      </c>
      <c r="H654" s="56" t="s">
        <v>157</v>
      </c>
      <c r="I654" s="56" t="s">
        <v>3445</v>
      </c>
      <c r="J654" s="56" t="s">
        <v>98</v>
      </c>
      <c r="K654" s="56" t="s">
        <v>3537</v>
      </c>
      <c r="L654" s="56">
        <v>262356148</v>
      </c>
      <c r="M654" s="56" t="s">
        <v>3538</v>
      </c>
      <c r="N654" s="56">
        <v>40</v>
      </c>
      <c r="O654" s="56"/>
      <c r="P654" s="56">
        <v>1070</v>
      </c>
      <c r="Q654" s="56">
        <v>267.5</v>
      </c>
      <c r="R654" s="56"/>
      <c r="S654" s="56"/>
      <c r="T654" s="56">
        <v>130</v>
      </c>
      <c r="U654" s="56"/>
      <c r="V654" s="56"/>
      <c r="W654" s="56">
        <v>30</v>
      </c>
      <c r="X654" s="57">
        <f t="shared" si="24"/>
        <v>1437.5</v>
      </c>
      <c r="Y654" s="27">
        <v>4000</v>
      </c>
      <c r="Z654" s="57">
        <f t="shared" si="23"/>
        <v>5437.5</v>
      </c>
      <c r="AA654" s="56"/>
      <c r="AB654" s="157" t="s">
        <v>3539</v>
      </c>
      <c r="AC654" s="101">
        <v>46006</v>
      </c>
      <c r="AD654" s="56"/>
      <c r="AE654" s="56"/>
      <c r="AF654" s="56"/>
      <c r="AG654" s="56"/>
      <c r="AH654" s="56"/>
      <c r="AI654" s="56">
        <v>350</v>
      </c>
      <c r="AJ654" s="56"/>
      <c r="AK654" s="56"/>
      <c r="AL654" s="56">
        <v>100</v>
      </c>
      <c r="AM654" s="56"/>
      <c r="AN654" s="56"/>
      <c r="AO654" s="135"/>
      <c r="AP654" s="59"/>
      <c r="AQ654" s="60"/>
      <c r="AR654" s="59"/>
      <c r="AS654" s="59"/>
    </row>
    <row r="655" spans="1:45" ht="18.75" customHeight="1">
      <c r="A655" s="15">
        <v>46004</v>
      </c>
      <c r="B655" s="49" t="s">
        <v>1948</v>
      </c>
      <c r="C655" s="27" t="s">
        <v>46</v>
      </c>
      <c r="D655" s="27" t="s">
        <v>41</v>
      </c>
      <c r="E655" s="50" t="s">
        <v>275</v>
      </c>
      <c r="F655" s="51" t="str">
        <f>IFERROR(VLOOKUP(E655,#REF!,2,0),"-")</f>
        <v>-</v>
      </c>
      <c r="G655" s="50" t="s">
        <v>29</v>
      </c>
      <c r="H655" s="56" t="s">
        <v>250</v>
      </c>
      <c r="I655" s="56" t="s">
        <v>3445</v>
      </c>
      <c r="J655" s="56" t="s">
        <v>98</v>
      </c>
      <c r="K655" s="56" t="s">
        <v>3532</v>
      </c>
      <c r="L655" s="56">
        <v>262414312</v>
      </c>
      <c r="M655" s="56" t="s">
        <v>3540</v>
      </c>
      <c r="N655" s="56">
        <v>40</v>
      </c>
      <c r="O655" s="56"/>
      <c r="P655" s="56">
        <v>1070</v>
      </c>
      <c r="Q655" s="56">
        <v>267.5</v>
      </c>
      <c r="R655" s="56"/>
      <c r="S655" s="56"/>
      <c r="T655" s="56">
        <v>130</v>
      </c>
      <c r="U655" s="56"/>
      <c r="V655" s="56"/>
      <c r="W655" s="56">
        <v>30</v>
      </c>
      <c r="X655" s="57">
        <f t="shared" si="24"/>
        <v>1437.5</v>
      </c>
      <c r="Y655" s="27">
        <v>6400</v>
      </c>
      <c r="Z655" s="57">
        <f t="shared" si="23"/>
        <v>7837.5</v>
      </c>
      <c r="AA655" s="117">
        <v>2400</v>
      </c>
      <c r="AB655" s="157" t="s">
        <v>3534</v>
      </c>
      <c r="AC655" s="101">
        <v>46016</v>
      </c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9"/>
      <c r="AQ655" s="60"/>
      <c r="AR655" s="59"/>
      <c r="AS655" s="59"/>
    </row>
    <row r="656" spans="1:45" ht="18.75" customHeight="1">
      <c r="A656" s="15">
        <v>46004</v>
      </c>
      <c r="B656" s="49" t="s">
        <v>1948</v>
      </c>
      <c r="C656" s="27" t="s">
        <v>47</v>
      </c>
      <c r="D656" s="27" t="s">
        <v>41</v>
      </c>
      <c r="E656" s="50" t="s">
        <v>286</v>
      </c>
      <c r="F656" s="51" t="str">
        <f>IFERROR(VLOOKUP(E656,#REF!,2,0),"-")</f>
        <v>-</v>
      </c>
      <c r="G656" s="50" t="s">
        <v>29</v>
      </c>
      <c r="H656" s="56" t="s">
        <v>250</v>
      </c>
      <c r="I656" s="56" t="s">
        <v>3445</v>
      </c>
      <c r="J656" s="56" t="s">
        <v>98</v>
      </c>
      <c r="K656" s="56" t="s">
        <v>3532</v>
      </c>
      <c r="L656" s="56">
        <v>262414312</v>
      </c>
      <c r="M656" s="56" t="s">
        <v>3541</v>
      </c>
      <c r="N656" s="56">
        <v>40</v>
      </c>
      <c r="O656" s="56"/>
      <c r="P656" s="56">
        <v>1070</v>
      </c>
      <c r="Q656" s="56">
        <v>267.5</v>
      </c>
      <c r="R656" s="56"/>
      <c r="S656" s="56"/>
      <c r="T656" s="56">
        <v>130</v>
      </c>
      <c r="U656" s="56"/>
      <c r="V656" s="56"/>
      <c r="W656" s="56">
        <v>30</v>
      </c>
      <c r="X656" s="57">
        <f t="shared" si="24"/>
        <v>1437.5</v>
      </c>
      <c r="Y656" s="27">
        <v>4000</v>
      </c>
      <c r="Z656" s="57">
        <f t="shared" si="23"/>
        <v>5437.5</v>
      </c>
      <c r="AA656" s="56"/>
      <c r="AB656" s="157" t="s">
        <v>3534</v>
      </c>
      <c r="AC656" s="101">
        <v>46016</v>
      </c>
      <c r="AD656" s="56"/>
      <c r="AE656" s="56"/>
      <c r="AF656" s="56"/>
      <c r="AG656" s="56"/>
      <c r="AH656" s="56"/>
      <c r="AI656" s="56">
        <v>350</v>
      </c>
      <c r="AJ656" s="56"/>
      <c r="AK656" s="56"/>
      <c r="AL656" s="56">
        <v>100</v>
      </c>
      <c r="AM656" s="56"/>
      <c r="AN656" s="56"/>
      <c r="AO656" s="56"/>
      <c r="AP656" s="59"/>
      <c r="AQ656" s="60"/>
      <c r="AR656" s="59"/>
      <c r="AS656" s="59"/>
    </row>
    <row r="657" spans="1:45" ht="18.75" customHeight="1">
      <c r="A657" s="15">
        <v>46004</v>
      </c>
      <c r="B657" s="49" t="s">
        <v>1948</v>
      </c>
      <c r="C657" s="27" t="s">
        <v>50</v>
      </c>
      <c r="D657" s="27" t="s">
        <v>41</v>
      </c>
      <c r="E657" s="50" t="s">
        <v>272</v>
      </c>
      <c r="F657" s="51" t="str">
        <f>IFERROR(VLOOKUP(E657,#REF!,2,0),"-")</f>
        <v>-</v>
      </c>
      <c r="G657" s="50" t="s">
        <v>29</v>
      </c>
      <c r="H657" s="56" t="s">
        <v>157</v>
      </c>
      <c r="I657" s="56" t="s">
        <v>3445</v>
      </c>
      <c r="J657" s="56" t="s">
        <v>98</v>
      </c>
      <c r="K657" s="56" t="s">
        <v>3537</v>
      </c>
      <c r="L657" s="56">
        <v>262356148</v>
      </c>
      <c r="M657" s="56" t="s">
        <v>3542</v>
      </c>
      <c r="N657" s="56">
        <v>40</v>
      </c>
      <c r="O657" s="56"/>
      <c r="P657" s="56">
        <v>1070</v>
      </c>
      <c r="Q657" s="56">
        <v>267.5</v>
      </c>
      <c r="R657" s="56"/>
      <c r="S657" s="56"/>
      <c r="T657" s="56">
        <v>130</v>
      </c>
      <c r="U657" s="56"/>
      <c r="V657" s="56"/>
      <c r="W657" s="56">
        <v>30</v>
      </c>
      <c r="X657" s="57">
        <f t="shared" si="24"/>
        <v>1437.5</v>
      </c>
      <c r="Y657" s="27">
        <v>4000</v>
      </c>
      <c r="Z657" s="57">
        <f t="shared" si="23"/>
        <v>5437.5</v>
      </c>
      <c r="AA657" s="56"/>
      <c r="AB657" s="157" t="s">
        <v>3539</v>
      </c>
      <c r="AC657" s="101">
        <v>46006</v>
      </c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9"/>
      <c r="AQ657" s="60"/>
      <c r="AR657" s="59"/>
      <c r="AS657" s="59"/>
    </row>
    <row r="658" spans="1:45" ht="18.75" customHeight="1">
      <c r="A658" s="15">
        <v>46004</v>
      </c>
      <c r="B658" s="49" t="s">
        <v>68</v>
      </c>
      <c r="C658" s="27" t="s">
        <v>54</v>
      </c>
      <c r="D658" s="27" t="s">
        <v>41</v>
      </c>
      <c r="E658" s="50" t="s">
        <v>227</v>
      </c>
      <c r="F658" s="51" t="str">
        <f>IFERROR(VLOOKUP(E658,#REF!,2,0),"-")</f>
        <v>-</v>
      </c>
      <c r="G658" s="50" t="s">
        <v>24</v>
      </c>
      <c r="H658" s="56" t="s">
        <v>69</v>
      </c>
      <c r="I658" s="56" t="s">
        <v>76</v>
      </c>
      <c r="J658" s="56"/>
      <c r="K658" s="56"/>
      <c r="L658" s="56"/>
      <c r="M658" s="56" t="s">
        <v>59</v>
      </c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7">
        <f t="shared" si="24"/>
        <v>0</v>
      </c>
      <c r="Y658" s="27">
        <v>4000</v>
      </c>
      <c r="Z658" s="57">
        <f t="shared" si="23"/>
        <v>4000</v>
      </c>
      <c r="AA658" s="56"/>
      <c r="AB658" s="105"/>
      <c r="AC658" s="101"/>
      <c r="AD658" s="56"/>
      <c r="AE658" s="56"/>
      <c r="AF658" s="56"/>
      <c r="AG658" s="56"/>
      <c r="AH658" s="56"/>
      <c r="AI658" s="56">
        <v>700</v>
      </c>
      <c r="AJ658" s="56"/>
      <c r="AK658" s="56"/>
      <c r="AL658" s="56">
        <v>100</v>
      </c>
      <c r="AM658" s="56"/>
      <c r="AN658" s="56"/>
      <c r="AO658" s="56"/>
      <c r="AP658" s="59"/>
      <c r="AQ658" s="60"/>
      <c r="AR658" s="59"/>
      <c r="AS658" s="59"/>
    </row>
    <row r="659" spans="1:45" ht="18.75" customHeight="1">
      <c r="A659" s="15">
        <v>46004</v>
      </c>
      <c r="B659" s="49" t="s">
        <v>68</v>
      </c>
      <c r="C659" s="27" t="s">
        <v>56</v>
      </c>
      <c r="D659" s="27" t="s">
        <v>41</v>
      </c>
      <c r="E659" s="50" t="s">
        <v>253</v>
      </c>
      <c r="F659" s="51" t="str">
        <f>IFERROR(VLOOKUP(E659,#REF!,2,0),"-")</f>
        <v>-</v>
      </c>
      <c r="G659" s="50" t="s">
        <v>24</v>
      </c>
      <c r="H659" s="143" t="s">
        <v>69</v>
      </c>
      <c r="I659" s="56" t="s">
        <v>76</v>
      </c>
      <c r="J659" s="56"/>
      <c r="K659" s="56"/>
      <c r="L659" s="56"/>
      <c r="M659" s="56" t="s">
        <v>57</v>
      </c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7">
        <f t="shared" si="24"/>
        <v>0</v>
      </c>
      <c r="Y659" s="27"/>
      <c r="Z659" s="57">
        <f t="shared" si="23"/>
        <v>0</v>
      </c>
      <c r="AA659" s="56"/>
      <c r="AB659" s="105"/>
      <c r="AC659" s="101"/>
      <c r="AD659" s="56"/>
      <c r="AE659" s="56"/>
      <c r="AF659" s="56"/>
      <c r="AG659" s="56"/>
      <c r="AH659" s="56"/>
      <c r="AI659" s="56">
        <v>700</v>
      </c>
      <c r="AJ659" s="56"/>
      <c r="AK659" s="56"/>
      <c r="AL659" s="56">
        <v>100</v>
      </c>
      <c r="AM659" s="56"/>
      <c r="AN659" s="56"/>
      <c r="AO659" s="56"/>
      <c r="AP659" s="59"/>
      <c r="AQ659" s="60"/>
      <c r="AR659" s="59"/>
      <c r="AS659" s="59"/>
    </row>
    <row r="660" spans="1:45" ht="18.75" customHeight="1">
      <c r="A660" s="15">
        <v>46004</v>
      </c>
      <c r="B660" s="49" t="s">
        <v>68</v>
      </c>
      <c r="C660" s="27" t="s">
        <v>78</v>
      </c>
      <c r="D660" s="27" t="s">
        <v>41</v>
      </c>
      <c r="E660" s="50" t="s">
        <v>55</v>
      </c>
      <c r="F660" s="51" t="str">
        <f>IFERROR(VLOOKUP(E660,#REF!,2,0),"-")</f>
        <v>-</v>
      </c>
      <c r="G660" s="50" t="s">
        <v>24</v>
      </c>
      <c r="H660" s="56" t="s">
        <v>69</v>
      </c>
      <c r="I660" s="56" t="s">
        <v>76</v>
      </c>
      <c r="J660" s="56"/>
      <c r="K660" s="56"/>
      <c r="L660" s="56"/>
      <c r="M660" s="56" t="s">
        <v>49</v>
      </c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7">
        <f t="shared" si="24"/>
        <v>0</v>
      </c>
      <c r="Y660" s="27"/>
      <c r="Z660" s="57">
        <f t="shared" si="23"/>
        <v>0</v>
      </c>
      <c r="AA660" s="56"/>
      <c r="AB660" s="105"/>
      <c r="AC660" s="101"/>
      <c r="AD660" s="56"/>
      <c r="AE660" s="56"/>
      <c r="AF660" s="56"/>
      <c r="AG660" s="56"/>
      <c r="AH660" s="56"/>
      <c r="AI660" s="56">
        <v>700</v>
      </c>
      <c r="AJ660" s="56"/>
      <c r="AK660" s="56"/>
      <c r="AL660" s="56">
        <v>100</v>
      </c>
      <c r="AM660" s="56"/>
      <c r="AN660" s="56"/>
      <c r="AO660" s="56"/>
      <c r="AP660" s="59"/>
      <c r="AQ660" s="60"/>
      <c r="AR660" s="59"/>
      <c r="AS660" s="59"/>
    </row>
    <row r="661" spans="1:45" ht="18.75" customHeight="1">
      <c r="A661" s="15">
        <v>46004</v>
      </c>
      <c r="B661" s="49" t="s">
        <v>21</v>
      </c>
      <c r="C661" s="27" t="s">
        <v>79</v>
      </c>
      <c r="D661" s="27" t="s">
        <v>41</v>
      </c>
      <c r="E661" s="50" t="s">
        <v>53</v>
      </c>
      <c r="F661" s="51" t="str">
        <f>IFERROR(VLOOKUP(E661,#REF!,2,0),"-")</f>
        <v>-</v>
      </c>
      <c r="G661" s="50" t="s">
        <v>24</v>
      </c>
      <c r="H661" s="56" t="s">
        <v>25</v>
      </c>
      <c r="I661" s="56" t="s">
        <v>48</v>
      </c>
      <c r="J661" s="56"/>
      <c r="K661" s="56"/>
      <c r="L661" s="56"/>
      <c r="M661" s="56" t="s">
        <v>51</v>
      </c>
      <c r="N661" s="56">
        <v>40</v>
      </c>
      <c r="O661" s="56"/>
      <c r="P661" s="56"/>
      <c r="Q661" s="56"/>
      <c r="R661" s="56"/>
      <c r="S661" s="56"/>
      <c r="T661" s="56"/>
      <c r="U661" s="56"/>
      <c r="V661" s="56"/>
      <c r="W661" s="56"/>
      <c r="X661" s="57">
        <f t="shared" si="24"/>
        <v>0</v>
      </c>
      <c r="Y661" s="27">
        <v>4390</v>
      </c>
      <c r="Z661" s="57">
        <f t="shared" si="23"/>
        <v>4390</v>
      </c>
      <c r="AA661" s="56"/>
      <c r="AB661" s="105" t="s">
        <v>3543</v>
      </c>
      <c r="AC661" s="101">
        <v>46015</v>
      </c>
      <c r="AD661" s="56"/>
      <c r="AE661" s="56"/>
      <c r="AF661" s="56"/>
      <c r="AG661" s="56"/>
      <c r="AH661" s="56"/>
      <c r="AI661" s="56">
        <v>350</v>
      </c>
      <c r="AJ661" s="56"/>
      <c r="AK661" s="56"/>
      <c r="AL661" s="56">
        <v>100</v>
      </c>
      <c r="AM661" s="56"/>
      <c r="AN661" s="56"/>
      <c r="AO661" s="56"/>
      <c r="AP661" s="59"/>
      <c r="AQ661" s="60"/>
      <c r="AR661" s="59"/>
      <c r="AS661" s="59"/>
    </row>
    <row r="662" spans="1:45" ht="18.75" customHeight="1">
      <c r="A662" s="15">
        <v>46004</v>
      </c>
      <c r="B662" s="49" t="s">
        <v>211</v>
      </c>
      <c r="C662" s="27" t="s">
        <v>80</v>
      </c>
      <c r="D662" s="27" t="s">
        <v>41</v>
      </c>
      <c r="E662" s="50" t="s">
        <v>258</v>
      </c>
      <c r="F662" s="51" t="str">
        <f>IFERROR(VLOOKUP(E662,#REF!,2,0),"-")</f>
        <v>-</v>
      </c>
      <c r="G662" s="50" t="s">
        <v>35</v>
      </c>
      <c r="H662" s="56" t="s">
        <v>105</v>
      </c>
      <c r="I662" s="56" t="s">
        <v>2000</v>
      </c>
      <c r="J662" s="56" t="s">
        <v>194</v>
      </c>
      <c r="K662" s="56"/>
      <c r="L662" s="56"/>
      <c r="M662" s="56" t="s">
        <v>3544</v>
      </c>
      <c r="N662" s="56">
        <v>20</v>
      </c>
      <c r="O662" s="56"/>
      <c r="P662" s="56">
        <v>891.99</v>
      </c>
      <c r="Q662" s="56">
        <v>588.5</v>
      </c>
      <c r="R662" s="56"/>
      <c r="S662" s="56"/>
      <c r="T662" s="56"/>
      <c r="U662" s="56"/>
      <c r="V662" s="56"/>
      <c r="W662" s="56"/>
      <c r="X662" s="57">
        <f t="shared" si="24"/>
        <v>1480.49</v>
      </c>
      <c r="Y662" s="27">
        <v>2000</v>
      </c>
      <c r="Z662" s="57">
        <f t="shared" si="23"/>
        <v>3480.49</v>
      </c>
      <c r="AA662" s="56"/>
      <c r="AB662" s="105"/>
      <c r="AC662" s="101"/>
      <c r="AD662" s="56"/>
      <c r="AE662" s="56"/>
      <c r="AF662" s="56"/>
      <c r="AG662" s="56"/>
      <c r="AH662" s="56"/>
      <c r="AI662" s="56">
        <v>200</v>
      </c>
      <c r="AJ662" s="56"/>
      <c r="AK662" s="56"/>
      <c r="AL662" s="56">
        <v>100</v>
      </c>
      <c r="AM662" s="56"/>
      <c r="AN662" s="56"/>
      <c r="AO662" s="56"/>
      <c r="AP662" s="59"/>
      <c r="AQ662" s="60"/>
      <c r="AR662" s="59"/>
      <c r="AS662" s="59"/>
    </row>
    <row r="663" spans="1:45" ht="18.75" customHeight="1">
      <c r="A663" s="15">
        <v>46004</v>
      </c>
      <c r="B663" s="49" t="s">
        <v>1948</v>
      </c>
      <c r="C663" s="27" t="s">
        <v>81</v>
      </c>
      <c r="D663" s="27" t="s">
        <v>41</v>
      </c>
      <c r="E663" s="50" t="s">
        <v>74</v>
      </c>
      <c r="F663" s="51" t="str">
        <f>IFERROR(VLOOKUP(E663,#REF!,2,0),"-")</f>
        <v>-</v>
      </c>
      <c r="G663" s="50" t="s">
        <v>29</v>
      </c>
      <c r="H663" s="56" t="s">
        <v>250</v>
      </c>
      <c r="I663" s="56" t="s">
        <v>3445</v>
      </c>
      <c r="J663" s="56" t="s">
        <v>98</v>
      </c>
      <c r="K663" s="56" t="s">
        <v>3532</v>
      </c>
      <c r="L663" s="56">
        <v>262414312</v>
      </c>
      <c r="M663" s="56" t="s">
        <v>3545</v>
      </c>
      <c r="N663" s="56">
        <v>40</v>
      </c>
      <c r="O663" s="56"/>
      <c r="P663" s="56">
        <v>1070</v>
      </c>
      <c r="Q663" s="56">
        <v>267.5</v>
      </c>
      <c r="R663" s="56"/>
      <c r="S663" s="56"/>
      <c r="T663" s="56">
        <v>130</v>
      </c>
      <c r="U663" s="56"/>
      <c r="V663" s="56"/>
      <c r="W663" s="56">
        <v>30</v>
      </c>
      <c r="X663" s="57">
        <f t="shared" si="24"/>
        <v>1437.5</v>
      </c>
      <c r="Y663" s="27">
        <v>7600</v>
      </c>
      <c r="Z663" s="57">
        <f t="shared" si="23"/>
        <v>9037.5</v>
      </c>
      <c r="AA663" s="117">
        <v>3600</v>
      </c>
      <c r="AB663" s="157" t="s">
        <v>3534</v>
      </c>
      <c r="AC663" s="101">
        <v>46016</v>
      </c>
      <c r="AD663" s="56"/>
      <c r="AE663" s="56"/>
      <c r="AF663" s="56"/>
      <c r="AG663" s="56"/>
      <c r="AH663" s="56"/>
      <c r="AI663" s="56">
        <v>350</v>
      </c>
      <c r="AJ663" s="56"/>
      <c r="AK663" s="56"/>
      <c r="AL663" s="56">
        <v>100</v>
      </c>
      <c r="AM663" s="56"/>
      <c r="AN663" s="56"/>
      <c r="AO663" s="56"/>
      <c r="AP663" s="59"/>
      <c r="AQ663" s="60"/>
      <c r="AR663" s="59"/>
      <c r="AS663" s="59"/>
    </row>
    <row r="664" spans="1:45" ht="18.75" customHeight="1">
      <c r="A664" s="15">
        <v>46004</v>
      </c>
      <c r="B664" s="49" t="s">
        <v>30</v>
      </c>
      <c r="C664" s="27" t="s">
        <v>256</v>
      </c>
      <c r="D664" s="27" t="s">
        <v>41</v>
      </c>
      <c r="E664" s="50" t="s">
        <v>266</v>
      </c>
      <c r="F664" s="51" t="str">
        <f>IFERROR(VLOOKUP(E664,#REF!,2,0),"-")</f>
        <v>-</v>
      </c>
      <c r="G664" s="50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7">
        <f t="shared" si="24"/>
        <v>0</v>
      </c>
      <c r="Y664" s="27"/>
      <c r="Z664" s="57">
        <f t="shared" si="23"/>
        <v>0</v>
      </c>
      <c r="AA664" s="56"/>
      <c r="AB664" s="105"/>
      <c r="AC664" s="101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9"/>
      <c r="AQ664" s="60"/>
      <c r="AR664" s="59"/>
      <c r="AS664" s="59"/>
    </row>
    <row r="665" spans="1:45" ht="18.75" customHeight="1">
      <c r="A665" s="15">
        <v>46004</v>
      </c>
      <c r="B665" s="49" t="s">
        <v>43</v>
      </c>
      <c r="C665" s="150" t="s">
        <v>259</v>
      </c>
      <c r="D665" s="27" t="s">
        <v>41</v>
      </c>
      <c r="E665" s="50" t="s">
        <v>219</v>
      </c>
      <c r="F665" s="51" t="str">
        <f>IFERROR(VLOOKUP(E665,#REF!,2,0),"-")</f>
        <v>-</v>
      </c>
      <c r="G665" s="50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7">
        <f t="shared" si="24"/>
        <v>0</v>
      </c>
      <c r="Y665" s="27"/>
      <c r="Z665" s="57">
        <f t="shared" si="23"/>
        <v>0</v>
      </c>
      <c r="AA665" s="56"/>
      <c r="AB665" s="105"/>
      <c r="AC665" s="101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9"/>
      <c r="AQ665" s="60"/>
      <c r="AR665" s="59"/>
      <c r="AS665" s="59"/>
    </row>
    <row r="666" spans="1:45" ht="18.75" customHeight="1">
      <c r="A666" s="15">
        <v>46004</v>
      </c>
      <c r="B666" s="49" t="s">
        <v>1948</v>
      </c>
      <c r="C666" s="27" t="s">
        <v>282</v>
      </c>
      <c r="D666" s="27" t="s">
        <v>41</v>
      </c>
      <c r="E666" s="50" t="s">
        <v>1926</v>
      </c>
      <c r="F666" s="51" t="str">
        <f>IFERROR(VLOOKUP(E666,#REF!,2,0),"-")</f>
        <v>-</v>
      </c>
      <c r="G666" s="50" t="s">
        <v>29</v>
      </c>
      <c r="H666" s="56" t="s">
        <v>250</v>
      </c>
      <c r="I666" s="56" t="s">
        <v>3445</v>
      </c>
      <c r="J666" s="56" t="s">
        <v>98</v>
      </c>
      <c r="K666" s="56" t="s">
        <v>3532</v>
      </c>
      <c r="L666" s="56">
        <v>262414312</v>
      </c>
      <c r="M666" s="56" t="s">
        <v>3546</v>
      </c>
      <c r="N666" s="56">
        <v>40</v>
      </c>
      <c r="O666" s="56"/>
      <c r="P666" s="56">
        <v>1070</v>
      </c>
      <c r="Q666" s="56">
        <v>267.5</v>
      </c>
      <c r="R666" s="56"/>
      <c r="S666" s="56"/>
      <c r="T666" s="56">
        <v>130</v>
      </c>
      <c r="U666" s="56"/>
      <c r="V666" s="56"/>
      <c r="W666" s="56">
        <v>30</v>
      </c>
      <c r="X666" s="57">
        <f t="shared" si="24"/>
        <v>1437.5</v>
      </c>
      <c r="Y666" s="27">
        <v>7800</v>
      </c>
      <c r="Z666" s="57">
        <f t="shared" si="23"/>
        <v>9237.5</v>
      </c>
      <c r="AA666" s="117">
        <v>3800</v>
      </c>
      <c r="AB666" s="157" t="s">
        <v>3534</v>
      </c>
      <c r="AC666" s="101">
        <v>46016</v>
      </c>
      <c r="AD666" s="56"/>
      <c r="AE666" s="56"/>
      <c r="AF666" s="56"/>
      <c r="AG666" s="56"/>
      <c r="AH666" s="56"/>
      <c r="AI666" s="56">
        <v>350</v>
      </c>
      <c r="AJ666" s="56"/>
      <c r="AK666" s="56"/>
      <c r="AL666" s="56">
        <v>100</v>
      </c>
      <c r="AM666" s="56"/>
      <c r="AN666" s="56"/>
      <c r="AO666" s="56"/>
      <c r="AP666" s="59"/>
      <c r="AQ666" s="60"/>
      <c r="AR666" s="59"/>
      <c r="AS666" s="59"/>
    </row>
    <row r="667" spans="1:45" ht="18.75" customHeight="1">
      <c r="A667" s="80">
        <v>46004</v>
      </c>
      <c r="B667" s="81" t="s">
        <v>1948</v>
      </c>
      <c r="C667" s="82" t="s">
        <v>1915</v>
      </c>
      <c r="D667" s="82" t="s">
        <v>41</v>
      </c>
      <c r="E667" s="83" t="s">
        <v>1916</v>
      </c>
      <c r="F667" s="84" t="str">
        <f>IFERROR(VLOOKUP(E667,#REF!,2,0),"-")</f>
        <v>-</v>
      </c>
      <c r="G667" s="83" t="s">
        <v>29</v>
      </c>
      <c r="H667" s="85" t="s">
        <v>157</v>
      </c>
      <c r="I667" s="85" t="s">
        <v>3445</v>
      </c>
      <c r="J667" s="85" t="s">
        <v>98</v>
      </c>
      <c r="K667" s="85" t="s">
        <v>3537</v>
      </c>
      <c r="L667" s="85">
        <v>262356148</v>
      </c>
      <c r="M667" s="85" t="s">
        <v>3547</v>
      </c>
      <c r="N667" s="85">
        <v>40</v>
      </c>
      <c r="O667" s="85"/>
      <c r="P667" s="85">
        <v>1070</v>
      </c>
      <c r="Q667" s="85">
        <v>267.5</v>
      </c>
      <c r="R667" s="85"/>
      <c r="S667" s="85"/>
      <c r="T667" s="85">
        <v>130</v>
      </c>
      <c r="U667" s="85"/>
      <c r="V667" s="85"/>
      <c r="W667" s="85">
        <v>30</v>
      </c>
      <c r="X667" s="57">
        <f t="shared" si="24"/>
        <v>1437.5</v>
      </c>
      <c r="Y667" s="27">
        <v>4000</v>
      </c>
      <c r="Z667" s="57">
        <f t="shared" si="23"/>
        <v>5437.5</v>
      </c>
      <c r="AA667" s="85"/>
      <c r="AB667" s="157" t="s">
        <v>3539</v>
      </c>
      <c r="AC667" s="101">
        <v>46006</v>
      </c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7"/>
      <c r="AQ667" s="88"/>
      <c r="AR667" s="87"/>
      <c r="AS667" s="87"/>
    </row>
    <row r="668" spans="1:45" ht="18.75" customHeight="1">
      <c r="A668" s="15">
        <v>46005</v>
      </c>
      <c r="B668" s="49" t="s">
        <v>30</v>
      </c>
      <c r="C668" s="27" t="s">
        <v>22</v>
      </c>
      <c r="D668" s="27" t="s">
        <v>23</v>
      </c>
      <c r="E668" s="50" t="s">
        <v>207</v>
      </c>
      <c r="F668" s="51" t="str">
        <f>IFERROR(VLOOKUP(E668,#REF!,2,0),"-")</f>
        <v>-</v>
      </c>
      <c r="G668" s="50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7">
        <f t="shared" si="24"/>
        <v>0</v>
      </c>
      <c r="Y668" s="27"/>
      <c r="Z668" s="57">
        <f t="shared" si="23"/>
        <v>0</v>
      </c>
      <c r="AA668" s="56"/>
      <c r="AB668" s="105"/>
      <c r="AC668" s="105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60"/>
      <c r="AR668" s="59"/>
      <c r="AS668" s="59"/>
    </row>
    <row r="669" spans="1:45" ht="18.75" customHeight="1">
      <c r="A669" s="15">
        <v>46005</v>
      </c>
      <c r="B669" s="49" t="s">
        <v>30</v>
      </c>
      <c r="C669" s="27" t="s">
        <v>28</v>
      </c>
      <c r="D669" s="27" t="s">
        <v>23</v>
      </c>
      <c r="E669" s="50" t="s">
        <v>261</v>
      </c>
      <c r="F669" s="51" t="str">
        <f>IFERROR(VLOOKUP(E669,#REF!,2,0),"-")</f>
        <v>-</v>
      </c>
      <c r="G669" s="50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7">
        <f t="shared" si="24"/>
        <v>0</v>
      </c>
      <c r="Y669" s="27"/>
      <c r="Z669" s="57">
        <f t="shared" si="23"/>
        <v>0</v>
      </c>
      <c r="AA669" s="56"/>
      <c r="AB669" s="105"/>
      <c r="AC669" s="105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60"/>
      <c r="AR669" s="59"/>
      <c r="AS669" s="59"/>
    </row>
    <row r="670" spans="1:45" ht="18.75" customHeight="1">
      <c r="A670" s="15">
        <v>46005</v>
      </c>
      <c r="B670" s="49" t="s">
        <v>30</v>
      </c>
      <c r="C670" s="27" t="s">
        <v>31</v>
      </c>
      <c r="D670" s="27" t="s">
        <v>23</v>
      </c>
      <c r="E670" s="50" t="s">
        <v>32</v>
      </c>
      <c r="F670" s="51" t="str">
        <f>IFERROR(VLOOKUP(E670,#REF!,2,0),"-")</f>
        <v>-</v>
      </c>
      <c r="G670" s="50"/>
      <c r="H670" s="143"/>
      <c r="I670" s="143"/>
      <c r="J670" s="143"/>
      <c r="K670" s="143"/>
      <c r="L670" s="143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7">
        <f t="shared" si="24"/>
        <v>0</v>
      </c>
      <c r="Y670" s="27"/>
      <c r="Z670" s="57">
        <f t="shared" si="23"/>
        <v>0</v>
      </c>
      <c r="AA670" s="56"/>
      <c r="AB670" s="105"/>
      <c r="AC670" s="105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60"/>
      <c r="AR670" s="59"/>
      <c r="AS670" s="59"/>
    </row>
    <row r="671" spans="1:45" ht="18.75" customHeight="1">
      <c r="A671" s="15">
        <v>46005</v>
      </c>
      <c r="B671" s="49" t="s">
        <v>30</v>
      </c>
      <c r="C671" s="27" t="s">
        <v>33</v>
      </c>
      <c r="D671" s="27" t="s">
        <v>23</v>
      </c>
      <c r="E671" s="50" t="s">
        <v>32</v>
      </c>
      <c r="F671" s="51" t="str">
        <f>IFERROR(VLOOKUP(E671,#REF!,2,0),"-")</f>
        <v>-</v>
      </c>
      <c r="G671" s="50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7">
        <f t="shared" si="24"/>
        <v>0</v>
      </c>
      <c r="Y671" s="27"/>
      <c r="Z671" s="57">
        <f t="shared" si="23"/>
        <v>0</v>
      </c>
      <c r="AA671" s="56"/>
      <c r="AB671" s="105"/>
      <c r="AC671" s="105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60"/>
      <c r="AR671" s="59"/>
      <c r="AS671" s="59"/>
    </row>
    <row r="672" spans="1:45" ht="18.75" customHeight="1">
      <c r="A672" s="15">
        <v>46005</v>
      </c>
      <c r="B672" s="49" t="s">
        <v>30</v>
      </c>
      <c r="C672" s="27" t="s">
        <v>34</v>
      </c>
      <c r="D672" s="27" t="s">
        <v>23</v>
      </c>
      <c r="E672" s="50" t="s">
        <v>75</v>
      </c>
      <c r="F672" s="51" t="str">
        <f>IFERROR(VLOOKUP(E672,#REF!,2,0),"-")</f>
        <v>-</v>
      </c>
      <c r="G672" s="50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7">
        <f t="shared" si="24"/>
        <v>0</v>
      </c>
      <c r="Y672" s="27"/>
      <c r="Z672" s="57">
        <f t="shared" si="23"/>
        <v>0</v>
      </c>
      <c r="AA672" s="56"/>
      <c r="AB672" s="105"/>
      <c r="AC672" s="105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60"/>
      <c r="AR672" s="59"/>
      <c r="AS672" s="59"/>
    </row>
    <row r="673" spans="1:45" ht="18.75" customHeight="1">
      <c r="A673" s="15">
        <v>46005</v>
      </c>
      <c r="B673" s="49" t="s">
        <v>30</v>
      </c>
      <c r="C673" s="27" t="s">
        <v>36</v>
      </c>
      <c r="D673" s="27" t="s">
        <v>23</v>
      </c>
      <c r="E673" s="50" t="s">
        <v>37</v>
      </c>
      <c r="F673" s="51" t="str">
        <f>IFERROR(VLOOKUP(E673,#REF!,2,0),"-")</f>
        <v>-</v>
      </c>
      <c r="G673" s="50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7">
        <f t="shared" si="24"/>
        <v>0</v>
      </c>
      <c r="Y673" s="27"/>
      <c r="Z673" s="57">
        <f t="shared" si="23"/>
        <v>0</v>
      </c>
      <c r="AA673" s="56"/>
      <c r="AB673" s="105"/>
      <c r="AC673" s="105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60"/>
      <c r="AR673" s="59"/>
      <c r="AS673" s="59"/>
    </row>
    <row r="674" spans="1:45" ht="18.75" customHeight="1">
      <c r="A674" s="15">
        <v>46005</v>
      </c>
      <c r="B674" s="49" t="s">
        <v>30</v>
      </c>
      <c r="C674" s="27" t="s">
        <v>39</v>
      </c>
      <c r="D674" s="27" t="s">
        <v>23</v>
      </c>
      <c r="E674" s="50" t="s">
        <v>151</v>
      </c>
      <c r="F674" s="51" t="str">
        <f>IFERROR(VLOOKUP(E674,#REF!,2,0),"-")</f>
        <v>-</v>
      </c>
      <c r="G674" s="50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7">
        <f t="shared" si="24"/>
        <v>0</v>
      </c>
      <c r="Y674" s="27"/>
      <c r="Z674" s="57">
        <f t="shared" si="23"/>
        <v>0</v>
      </c>
      <c r="AA674" s="56"/>
      <c r="AB674" s="105"/>
      <c r="AC674" s="105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60"/>
      <c r="AR674" s="59"/>
      <c r="AS674" s="59"/>
    </row>
    <row r="675" spans="1:45" ht="18.75" customHeight="1">
      <c r="A675" s="15">
        <v>46005</v>
      </c>
      <c r="B675" s="49" t="s">
        <v>30</v>
      </c>
      <c r="C675" s="27" t="s">
        <v>52</v>
      </c>
      <c r="D675" s="27" t="s">
        <v>41</v>
      </c>
      <c r="E675" s="50" t="s">
        <v>1876</v>
      </c>
      <c r="F675" s="51" t="str">
        <f>IFERROR(VLOOKUP(E675,#REF!,2,0),"-")</f>
        <v>-</v>
      </c>
      <c r="G675" s="50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7">
        <f t="shared" si="24"/>
        <v>0</v>
      </c>
      <c r="Y675" s="27"/>
      <c r="Z675" s="57">
        <f t="shared" si="23"/>
        <v>0</v>
      </c>
      <c r="AA675" s="56"/>
      <c r="AB675" s="105"/>
      <c r="AC675" s="105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60"/>
      <c r="AR675" s="59"/>
      <c r="AS675" s="59"/>
    </row>
    <row r="676" spans="1:45" ht="18.75" customHeight="1">
      <c r="A676" s="15">
        <v>46005</v>
      </c>
      <c r="B676" s="49" t="s">
        <v>30</v>
      </c>
      <c r="C676" s="27" t="s">
        <v>44</v>
      </c>
      <c r="D676" s="27" t="s">
        <v>41</v>
      </c>
      <c r="E676" s="50" t="s">
        <v>222</v>
      </c>
      <c r="F676" s="51" t="str">
        <f>IFERROR(VLOOKUP(E676,#REF!,2,0),"-")</f>
        <v>-</v>
      </c>
      <c r="G676" s="50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7">
        <f t="shared" si="24"/>
        <v>0</v>
      </c>
      <c r="Y676" s="27"/>
      <c r="Z676" s="57">
        <f t="shared" si="23"/>
        <v>0</v>
      </c>
      <c r="AA676" s="56"/>
      <c r="AB676" s="105"/>
      <c r="AC676" s="105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60"/>
      <c r="AR676" s="59"/>
      <c r="AS676" s="59"/>
    </row>
    <row r="677" spans="1:45" ht="18.75" customHeight="1">
      <c r="A677" s="15">
        <v>46005</v>
      </c>
      <c r="B677" s="49" t="s">
        <v>30</v>
      </c>
      <c r="C677" s="27" t="s">
        <v>46</v>
      </c>
      <c r="D677" s="27" t="s">
        <v>41</v>
      </c>
      <c r="E677" s="50" t="s">
        <v>275</v>
      </c>
      <c r="F677" s="51" t="str">
        <f>IFERROR(VLOOKUP(E677,#REF!,2,0),"-")</f>
        <v>-</v>
      </c>
      <c r="G677" s="50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7">
        <f t="shared" si="24"/>
        <v>0</v>
      </c>
      <c r="Y677" s="27"/>
      <c r="Z677" s="57">
        <f t="shared" si="23"/>
        <v>0</v>
      </c>
      <c r="AA677" s="56"/>
      <c r="AB677" s="105"/>
      <c r="AC677" s="105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60"/>
      <c r="AR677" s="59"/>
      <c r="AS677" s="59"/>
    </row>
    <row r="678" spans="1:45" ht="18.75" customHeight="1">
      <c r="A678" s="15">
        <v>46005</v>
      </c>
      <c r="B678" s="49" t="s">
        <v>30</v>
      </c>
      <c r="C678" s="27" t="s">
        <v>47</v>
      </c>
      <c r="D678" s="27" t="s">
        <v>41</v>
      </c>
      <c r="E678" s="50" t="s">
        <v>286</v>
      </c>
      <c r="F678" s="51" t="str">
        <f>IFERROR(VLOOKUP(E678,#REF!,2,0),"-")</f>
        <v>-</v>
      </c>
      <c r="G678" s="50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7">
        <f t="shared" si="24"/>
        <v>0</v>
      </c>
      <c r="Y678" s="27"/>
      <c r="Z678" s="57">
        <f t="shared" si="23"/>
        <v>0</v>
      </c>
      <c r="AA678" s="56"/>
      <c r="AB678" s="105"/>
      <c r="AC678" s="105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60"/>
      <c r="AR678" s="59"/>
      <c r="AS678" s="59"/>
    </row>
    <row r="679" spans="1:45" ht="18.75" customHeight="1">
      <c r="A679" s="15">
        <v>46005</v>
      </c>
      <c r="B679" s="49" t="s">
        <v>30</v>
      </c>
      <c r="C679" s="27" t="s">
        <v>50</v>
      </c>
      <c r="D679" s="27" t="s">
        <v>41</v>
      </c>
      <c r="E679" s="50" t="s">
        <v>272</v>
      </c>
      <c r="F679" s="51" t="str">
        <f>IFERROR(VLOOKUP(E679,#REF!,2,0),"-")</f>
        <v>-</v>
      </c>
      <c r="G679" s="50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7">
        <f t="shared" si="24"/>
        <v>0</v>
      </c>
      <c r="Y679" s="27"/>
      <c r="Z679" s="57">
        <f t="shared" si="23"/>
        <v>0</v>
      </c>
      <c r="AA679" s="56"/>
      <c r="AB679" s="105"/>
      <c r="AC679" s="105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60"/>
      <c r="AR679" s="59"/>
      <c r="AS679" s="59"/>
    </row>
    <row r="680" spans="1:45" ht="18.75" customHeight="1">
      <c r="A680" s="15">
        <v>46005</v>
      </c>
      <c r="B680" s="49" t="s">
        <v>30</v>
      </c>
      <c r="C680" s="27" t="s">
        <v>54</v>
      </c>
      <c r="D680" s="27" t="s">
        <v>41</v>
      </c>
      <c r="E680" s="50" t="s">
        <v>227</v>
      </c>
      <c r="F680" s="51" t="str">
        <f>IFERROR(VLOOKUP(E680,#REF!,2,0),"-")</f>
        <v>-</v>
      </c>
      <c r="G680" s="50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7">
        <f t="shared" si="24"/>
        <v>0</v>
      </c>
      <c r="Y680" s="27"/>
      <c r="Z680" s="57">
        <f t="shared" si="23"/>
        <v>0</v>
      </c>
      <c r="AA680" s="56"/>
      <c r="AB680" s="105"/>
      <c r="AC680" s="105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60"/>
      <c r="AR680" s="59"/>
      <c r="AS680" s="59"/>
    </row>
    <row r="681" spans="1:45" ht="18.75" customHeight="1">
      <c r="A681" s="15">
        <v>46005</v>
      </c>
      <c r="B681" s="49" t="s">
        <v>30</v>
      </c>
      <c r="C681" s="27" t="s">
        <v>56</v>
      </c>
      <c r="D681" s="27" t="s">
        <v>41</v>
      </c>
      <c r="E681" s="50" t="s">
        <v>253</v>
      </c>
      <c r="F681" s="51" t="str">
        <f>IFERROR(VLOOKUP(E681,#REF!,2,0),"-")</f>
        <v>-</v>
      </c>
      <c r="G681" s="50"/>
      <c r="H681" s="135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7">
        <f t="shared" si="24"/>
        <v>0</v>
      </c>
      <c r="Y681" s="27"/>
      <c r="Z681" s="57">
        <f t="shared" si="23"/>
        <v>0</v>
      </c>
      <c r="AA681" s="56"/>
      <c r="AB681" s="105"/>
      <c r="AC681" s="105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60"/>
      <c r="AR681" s="59"/>
      <c r="AS681" s="59"/>
    </row>
    <row r="682" spans="1:45" ht="18.75" customHeight="1">
      <c r="A682" s="15">
        <v>46005</v>
      </c>
      <c r="B682" s="49" t="s">
        <v>30</v>
      </c>
      <c r="C682" s="27" t="s">
        <v>78</v>
      </c>
      <c r="D682" s="27" t="s">
        <v>41</v>
      </c>
      <c r="E682" s="50" t="s">
        <v>55</v>
      </c>
      <c r="F682" s="51" t="str">
        <f>IFERROR(VLOOKUP(E682,#REF!,2,0),"-")</f>
        <v>-</v>
      </c>
      <c r="G682" s="50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7">
        <f t="shared" si="24"/>
        <v>0</v>
      </c>
      <c r="Y682" s="27"/>
      <c r="Z682" s="57">
        <f t="shared" si="23"/>
        <v>0</v>
      </c>
      <c r="AA682" s="56"/>
      <c r="AB682" s="105"/>
      <c r="AC682" s="105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60"/>
      <c r="AR682" s="59"/>
      <c r="AS682" s="59"/>
    </row>
    <row r="683" spans="1:45" ht="18.75" customHeight="1">
      <c r="A683" s="15">
        <v>46005</v>
      </c>
      <c r="B683" s="49" t="s">
        <v>30</v>
      </c>
      <c r="C683" s="27" t="s">
        <v>79</v>
      </c>
      <c r="D683" s="27" t="s">
        <v>41</v>
      </c>
      <c r="E683" s="50" t="s">
        <v>53</v>
      </c>
      <c r="F683" s="51" t="str">
        <f>IFERROR(VLOOKUP(E683,#REF!,2,0),"-")</f>
        <v>-</v>
      </c>
      <c r="G683" s="50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7">
        <f t="shared" si="24"/>
        <v>0</v>
      </c>
      <c r="Y683" s="27"/>
      <c r="Z683" s="57">
        <f t="shared" si="23"/>
        <v>0</v>
      </c>
      <c r="AA683" s="56"/>
      <c r="AB683" s="105"/>
      <c r="AC683" s="105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9"/>
      <c r="AQ683" s="60"/>
      <c r="AR683" s="59"/>
      <c r="AS683" s="59"/>
    </row>
    <row r="684" spans="1:45" ht="18.75" customHeight="1">
      <c r="A684" s="15">
        <v>46005</v>
      </c>
      <c r="B684" s="49" t="s">
        <v>30</v>
      </c>
      <c r="C684" s="27" t="s">
        <v>80</v>
      </c>
      <c r="D684" s="27" t="s">
        <v>41</v>
      </c>
      <c r="E684" s="50" t="s">
        <v>258</v>
      </c>
      <c r="F684" s="51" t="str">
        <f>IFERROR(VLOOKUP(E684,#REF!,2,0),"-")</f>
        <v>-</v>
      </c>
      <c r="G684" s="50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7">
        <f t="shared" si="24"/>
        <v>0</v>
      </c>
      <c r="Y684" s="27"/>
      <c r="Z684" s="57">
        <f t="shared" si="23"/>
        <v>0</v>
      </c>
      <c r="AA684" s="56"/>
      <c r="AB684" s="105"/>
      <c r="AC684" s="105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9"/>
      <c r="AQ684" s="60"/>
      <c r="AR684" s="59"/>
      <c r="AS684" s="59"/>
    </row>
    <row r="685" spans="1:45" ht="18.75" customHeight="1">
      <c r="A685" s="15">
        <v>46005</v>
      </c>
      <c r="B685" s="49" t="s">
        <v>30</v>
      </c>
      <c r="C685" s="27" t="s">
        <v>81</v>
      </c>
      <c r="D685" s="27" t="s">
        <v>41</v>
      </c>
      <c r="E685" s="50" t="s">
        <v>74</v>
      </c>
      <c r="F685" s="51" t="str">
        <f>IFERROR(VLOOKUP(E685,#REF!,2,0),"-")</f>
        <v>-</v>
      </c>
      <c r="G685" s="50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7">
        <f t="shared" si="24"/>
        <v>0</v>
      </c>
      <c r="Y685" s="27"/>
      <c r="Z685" s="57">
        <f t="shared" si="23"/>
        <v>0</v>
      </c>
      <c r="AA685" s="56"/>
      <c r="AB685" s="105"/>
      <c r="AC685" s="105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9"/>
      <c r="AQ685" s="60"/>
      <c r="AR685" s="59"/>
      <c r="AS685" s="59"/>
    </row>
    <row r="686" spans="1:45" ht="18.75" customHeight="1">
      <c r="A686" s="15">
        <v>46005</v>
      </c>
      <c r="B686" s="49" t="s">
        <v>30</v>
      </c>
      <c r="C686" s="27" t="s">
        <v>256</v>
      </c>
      <c r="D686" s="27" t="s">
        <v>41</v>
      </c>
      <c r="E686" s="50" t="s">
        <v>266</v>
      </c>
      <c r="F686" s="51" t="str">
        <f>IFERROR(VLOOKUP(E686,#REF!,2,0),"-")</f>
        <v>-</v>
      </c>
      <c r="G686" s="50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7">
        <f t="shared" si="24"/>
        <v>0</v>
      </c>
      <c r="Y686" s="27"/>
      <c r="Z686" s="57">
        <f t="shared" si="23"/>
        <v>0</v>
      </c>
      <c r="AA686" s="56"/>
      <c r="AB686" s="105"/>
      <c r="AC686" s="105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9"/>
      <c r="AQ686" s="60"/>
      <c r="AR686" s="59"/>
      <c r="AS686" s="59"/>
    </row>
    <row r="687" spans="1:45" ht="18.75" customHeight="1">
      <c r="A687" s="15">
        <v>46005</v>
      </c>
      <c r="B687" s="49" t="s">
        <v>30</v>
      </c>
      <c r="C687" s="150" t="s">
        <v>259</v>
      </c>
      <c r="D687" s="27" t="s">
        <v>41</v>
      </c>
      <c r="E687" s="50" t="s">
        <v>219</v>
      </c>
      <c r="F687" s="51" t="str">
        <f>IFERROR(VLOOKUP(E687,#REF!,2,0),"-")</f>
        <v>-</v>
      </c>
      <c r="G687" s="50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7">
        <f t="shared" si="24"/>
        <v>0</v>
      </c>
      <c r="Y687" s="27"/>
      <c r="Z687" s="57">
        <f t="shared" si="23"/>
        <v>0</v>
      </c>
      <c r="AA687" s="56"/>
      <c r="AB687" s="105"/>
      <c r="AC687" s="105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9"/>
      <c r="AQ687" s="60"/>
      <c r="AR687" s="59"/>
      <c r="AS687" s="59"/>
    </row>
    <row r="688" spans="1:45" ht="18.75" customHeight="1">
      <c r="A688" s="15">
        <v>46005</v>
      </c>
      <c r="B688" s="49" t="s">
        <v>30</v>
      </c>
      <c r="C688" s="27" t="s">
        <v>282</v>
      </c>
      <c r="D688" s="27" t="s">
        <v>41</v>
      </c>
      <c r="E688" s="50" t="s">
        <v>1926</v>
      </c>
      <c r="F688" s="51" t="str">
        <f>IFERROR(VLOOKUP(E688,#REF!,2,0),"-")</f>
        <v>-</v>
      </c>
      <c r="G688" s="50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7">
        <f t="shared" si="24"/>
        <v>0</v>
      </c>
      <c r="Y688" s="27"/>
      <c r="Z688" s="57">
        <f t="shared" si="23"/>
        <v>0</v>
      </c>
      <c r="AA688" s="56"/>
      <c r="AB688" s="105"/>
      <c r="AC688" s="105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9"/>
      <c r="AQ688" s="60"/>
      <c r="AR688" s="59"/>
      <c r="AS688" s="59"/>
    </row>
    <row r="689" spans="1:45" ht="18.75" customHeight="1">
      <c r="A689" s="80">
        <v>46005</v>
      </c>
      <c r="B689" s="81" t="s">
        <v>30</v>
      </c>
      <c r="C689" s="82" t="s">
        <v>1915</v>
      </c>
      <c r="D689" s="82" t="s">
        <v>41</v>
      </c>
      <c r="E689" s="83" t="s">
        <v>1916</v>
      </c>
      <c r="F689" s="84" t="str">
        <f>IFERROR(VLOOKUP(E689,#REF!,2,0),"-")</f>
        <v>-</v>
      </c>
      <c r="G689" s="83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57">
        <f t="shared" si="24"/>
        <v>0</v>
      </c>
      <c r="Y689" s="27"/>
      <c r="Z689" s="57">
        <f t="shared" si="23"/>
        <v>0</v>
      </c>
      <c r="AA689" s="85"/>
      <c r="AB689" s="127"/>
      <c r="AC689" s="127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7"/>
      <c r="AQ689" s="88"/>
      <c r="AR689" s="87"/>
      <c r="AS689" s="87"/>
    </row>
    <row r="690" spans="1:45" ht="18.75" customHeight="1">
      <c r="A690" s="15">
        <v>46006</v>
      </c>
      <c r="B690" s="49" t="s">
        <v>155</v>
      </c>
      <c r="C690" s="27" t="s">
        <v>22</v>
      </c>
      <c r="D690" s="27" t="s">
        <v>23</v>
      </c>
      <c r="E690" s="50" t="s">
        <v>207</v>
      </c>
      <c r="F690" s="51" t="str">
        <f>IFERROR(VLOOKUP(E690,#REF!,2,0),"-")</f>
        <v>-</v>
      </c>
      <c r="G690" s="50" t="s">
        <v>35</v>
      </c>
      <c r="H690" s="56" t="s">
        <v>3548</v>
      </c>
      <c r="I690" s="56" t="s">
        <v>2623</v>
      </c>
      <c r="J690" s="56" t="s">
        <v>184</v>
      </c>
      <c r="K690" s="56"/>
      <c r="L690" s="56" t="s">
        <v>3549</v>
      </c>
      <c r="M690" s="56" t="s">
        <v>3550</v>
      </c>
      <c r="N690" s="56">
        <v>40</v>
      </c>
      <c r="O690" s="56"/>
      <c r="P690" s="56">
        <v>1177</v>
      </c>
      <c r="Q690" s="56">
        <v>214</v>
      </c>
      <c r="R690" s="56"/>
      <c r="S690" s="56"/>
      <c r="T690" s="56">
        <v>100</v>
      </c>
      <c r="U690" s="56"/>
      <c r="V690" s="56"/>
      <c r="W690" s="56"/>
      <c r="X690" s="57">
        <f t="shared" si="24"/>
        <v>1491</v>
      </c>
      <c r="Y690" s="27">
        <v>4000</v>
      </c>
      <c r="Z690" s="57">
        <f t="shared" si="23"/>
        <v>5491</v>
      </c>
      <c r="AA690" s="56"/>
      <c r="AB690" s="105"/>
      <c r="AC690" s="105"/>
      <c r="AD690" s="56"/>
      <c r="AE690" s="56"/>
      <c r="AF690" s="56"/>
      <c r="AG690" s="56"/>
      <c r="AH690" s="56"/>
      <c r="AI690" s="56">
        <v>350</v>
      </c>
      <c r="AJ690" s="56"/>
      <c r="AK690" s="56"/>
      <c r="AL690" s="56">
        <v>100</v>
      </c>
      <c r="AM690" s="56"/>
      <c r="AN690" s="56"/>
      <c r="AO690" s="56"/>
      <c r="AP690" s="59"/>
      <c r="AQ690" s="60"/>
      <c r="AR690" s="59"/>
      <c r="AS690" s="59"/>
    </row>
    <row r="691" spans="1:45" ht="18.75" customHeight="1">
      <c r="A691" s="15">
        <v>46006</v>
      </c>
      <c r="B691" s="49" t="s">
        <v>70</v>
      </c>
      <c r="C691" s="27" t="s">
        <v>28</v>
      </c>
      <c r="D691" s="27" t="s">
        <v>23</v>
      </c>
      <c r="E691" s="50" t="s">
        <v>261</v>
      </c>
      <c r="F691" s="51" t="str">
        <f>IFERROR(VLOOKUP(E691,#REF!,2,0),"-")</f>
        <v>-</v>
      </c>
      <c r="G691" s="50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7">
        <f t="shared" si="24"/>
        <v>0</v>
      </c>
      <c r="Y691" s="27"/>
      <c r="Z691" s="57">
        <f t="shared" si="23"/>
        <v>0</v>
      </c>
      <c r="AA691" s="56"/>
      <c r="AB691" s="105"/>
      <c r="AC691" s="105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9"/>
      <c r="AQ691" s="60"/>
      <c r="AR691" s="59"/>
      <c r="AS691" s="59"/>
    </row>
    <row r="692" spans="1:45" ht="18.75" customHeight="1">
      <c r="A692" s="15">
        <v>46006</v>
      </c>
      <c r="B692" s="49" t="s">
        <v>30</v>
      </c>
      <c r="C692" s="27" t="s">
        <v>31</v>
      </c>
      <c r="D692" s="27" t="s">
        <v>23</v>
      </c>
      <c r="E692" s="50" t="s">
        <v>32</v>
      </c>
      <c r="F692" s="51" t="str">
        <f>IFERROR(VLOOKUP(E692,#REF!,2,0),"-")</f>
        <v>-</v>
      </c>
      <c r="G692" s="50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7">
        <f t="shared" si="24"/>
        <v>0</v>
      </c>
      <c r="Y692" s="27"/>
      <c r="Z692" s="57">
        <f t="shared" si="23"/>
        <v>0</v>
      </c>
      <c r="AA692" s="56"/>
      <c r="AB692" s="105"/>
      <c r="AC692" s="105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9"/>
      <c r="AQ692" s="60"/>
      <c r="AR692" s="59"/>
      <c r="AS692" s="59"/>
    </row>
    <row r="693" spans="1:45" ht="18.75" customHeight="1">
      <c r="A693" s="15">
        <v>46006</v>
      </c>
      <c r="B693" s="49" t="s">
        <v>30</v>
      </c>
      <c r="C693" s="27" t="s">
        <v>33</v>
      </c>
      <c r="D693" s="27" t="s">
        <v>23</v>
      </c>
      <c r="E693" s="50" t="s">
        <v>32</v>
      </c>
      <c r="F693" s="51" t="str">
        <f>IFERROR(VLOOKUP(E693,#REF!,2,0),"-")</f>
        <v>-</v>
      </c>
      <c r="G693" s="50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7">
        <f t="shared" si="24"/>
        <v>0</v>
      </c>
      <c r="Y693" s="27"/>
      <c r="Z693" s="57">
        <f t="shared" si="23"/>
        <v>0</v>
      </c>
      <c r="AA693" s="56"/>
      <c r="AB693" s="105"/>
      <c r="AC693" s="101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9"/>
      <c r="AQ693" s="60"/>
      <c r="AR693" s="59"/>
      <c r="AS693" s="59"/>
    </row>
    <row r="694" spans="1:45" ht="18.75" customHeight="1">
      <c r="A694" s="15">
        <v>46006</v>
      </c>
      <c r="B694" s="49" t="s">
        <v>155</v>
      </c>
      <c r="C694" s="27" t="s">
        <v>34</v>
      </c>
      <c r="D694" s="27" t="s">
        <v>23</v>
      </c>
      <c r="E694" s="50" t="s">
        <v>75</v>
      </c>
      <c r="F694" s="51" t="str">
        <f>IFERROR(VLOOKUP(E694,#REF!,2,0),"-")</f>
        <v>-</v>
      </c>
      <c r="G694" s="50" t="s">
        <v>29</v>
      </c>
      <c r="H694" s="56" t="s">
        <v>3548</v>
      </c>
      <c r="I694" s="56" t="s">
        <v>2623</v>
      </c>
      <c r="J694" s="56" t="s">
        <v>141</v>
      </c>
      <c r="K694" s="56"/>
      <c r="L694" s="56" t="s">
        <v>3551</v>
      </c>
      <c r="M694" s="56" t="s">
        <v>3552</v>
      </c>
      <c r="N694" s="56">
        <v>20</v>
      </c>
      <c r="O694" s="56"/>
      <c r="P694" s="56"/>
      <c r="Q694" s="56">
        <v>267.5</v>
      </c>
      <c r="R694" s="56"/>
      <c r="S694" s="56"/>
      <c r="T694" s="56">
        <v>100</v>
      </c>
      <c r="U694" s="56"/>
      <c r="V694" s="56"/>
      <c r="W694" s="56"/>
      <c r="X694" s="57">
        <f t="shared" si="24"/>
        <v>367.5</v>
      </c>
      <c r="Y694" s="27">
        <v>4000</v>
      </c>
      <c r="Z694" s="57">
        <f t="shared" si="23"/>
        <v>4367.5</v>
      </c>
      <c r="AA694" s="56"/>
      <c r="AB694" s="105"/>
      <c r="AC694" s="105"/>
      <c r="AD694" s="56"/>
      <c r="AE694" s="56"/>
      <c r="AF694" s="56"/>
      <c r="AG694" s="56"/>
      <c r="AH694" s="56"/>
      <c r="AI694" s="56">
        <v>350</v>
      </c>
      <c r="AJ694" s="56"/>
      <c r="AK694" s="56"/>
      <c r="AL694" s="56">
        <v>100</v>
      </c>
      <c r="AM694" s="56"/>
      <c r="AN694" s="56"/>
      <c r="AO694" s="56"/>
      <c r="AP694" s="59"/>
      <c r="AQ694" s="60"/>
      <c r="AR694" s="59"/>
      <c r="AS694" s="59"/>
    </row>
    <row r="695" spans="1:45" ht="18.75" customHeight="1">
      <c r="A695" s="15">
        <v>46006</v>
      </c>
      <c r="B695" s="49" t="s">
        <v>1948</v>
      </c>
      <c r="C695" s="27" t="s">
        <v>36</v>
      </c>
      <c r="D695" s="27" t="s">
        <v>23</v>
      </c>
      <c r="E695" s="50" t="s">
        <v>37</v>
      </c>
      <c r="F695" s="51" t="str">
        <f>IFERROR(VLOOKUP(E695,#REF!,2,0),"-")</f>
        <v>-</v>
      </c>
      <c r="G695" s="50" t="s">
        <v>29</v>
      </c>
      <c r="H695" s="56" t="s">
        <v>396</v>
      </c>
      <c r="I695" s="56" t="s">
        <v>3329</v>
      </c>
      <c r="J695" s="56"/>
      <c r="K695" s="56" t="s">
        <v>3553</v>
      </c>
      <c r="L695" s="56"/>
      <c r="M695" s="56" t="s">
        <v>3331</v>
      </c>
      <c r="N695" s="56">
        <v>40</v>
      </c>
      <c r="O695" s="56"/>
      <c r="P695" s="56"/>
      <c r="Q695" s="56"/>
      <c r="R695" s="56"/>
      <c r="S695" s="56"/>
      <c r="T695" s="56"/>
      <c r="U695" s="56"/>
      <c r="V695" s="56"/>
      <c r="W695" s="56"/>
      <c r="X695" s="57">
        <f t="shared" si="24"/>
        <v>0</v>
      </c>
      <c r="Y695" s="27">
        <v>6634</v>
      </c>
      <c r="Z695" s="57">
        <f t="shared" si="23"/>
        <v>6634</v>
      </c>
      <c r="AA695" s="56"/>
      <c r="AB695" s="157" t="s">
        <v>3554</v>
      </c>
      <c r="AC695" s="101">
        <v>46007</v>
      </c>
      <c r="AD695" s="56"/>
      <c r="AE695" s="56"/>
      <c r="AF695" s="56"/>
      <c r="AG695" s="56"/>
      <c r="AH695" s="56"/>
      <c r="AI695" s="56">
        <v>450</v>
      </c>
      <c r="AJ695" s="56"/>
      <c r="AK695" s="56"/>
      <c r="AL695" s="56">
        <v>100</v>
      </c>
      <c r="AM695" s="56"/>
      <c r="AN695" s="56"/>
      <c r="AO695" s="56"/>
      <c r="AP695" s="59"/>
      <c r="AQ695" s="60"/>
      <c r="AR695" s="59"/>
      <c r="AS695" s="59"/>
    </row>
    <row r="696" spans="1:45" ht="18.75" customHeight="1">
      <c r="A696" s="15">
        <v>46006</v>
      </c>
      <c r="B696" s="49" t="s">
        <v>1948</v>
      </c>
      <c r="C696" s="27" t="s">
        <v>39</v>
      </c>
      <c r="D696" s="27" t="s">
        <v>23</v>
      </c>
      <c r="E696" s="50" t="s">
        <v>151</v>
      </c>
      <c r="F696" s="51" t="str">
        <f>IFERROR(VLOOKUP(E696,#REF!,2,0),"-")</f>
        <v>-</v>
      </c>
      <c r="G696" s="50" t="s">
        <v>29</v>
      </c>
      <c r="H696" s="56" t="s">
        <v>396</v>
      </c>
      <c r="I696" s="56" t="s">
        <v>3329</v>
      </c>
      <c r="J696" s="56"/>
      <c r="K696" s="56" t="s">
        <v>3553</v>
      </c>
      <c r="L696" s="56"/>
      <c r="M696" s="56" t="s">
        <v>3331</v>
      </c>
      <c r="N696" s="56">
        <v>40</v>
      </c>
      <c r="O696" s="56"/>
      <c r="P696" s="56"/>
      <c r="Q696" s="56"/>
      <c r="R696" s="56"/>
      <c r="S696" s="56"/>
      <c r="T696" s="56"/>
      <c r="U696" s="56"/>
      <c r="V696" s="56"/>
      <c r="W696" s="56"/>
      <c r="X696" s="57">
        <f t="shared" si="24"/>
        <v>0</v>
      </c>
      <c r="Y696" s="27">
        <v>6634</v>
      </c>
      <c r="Z696" s="57">
        <f t="shared" si="23"/>
        <v>6634</v>
      </c>
      <c r="AA696" s="56"/>
      <c r="AB696" s="157" t="s">
        <v>3554</v>
      </c>
      <c r="AC696" s="101">
        <v>46007</v>
      </c>
      <c r="AD696" s="56"/>
      <c r="AE696" s="56"/>
      <c r="AF696" s="56"/>
      <c r="AG696" s="56"/>
      <c r="AH696" s="56"/>
      <c r="AI696" s="56">
        <v>450</v>
      </c>
      <c r="AJ696" s="56"/>
      <c r="AK696" s="56"/>
      <c r="AL696" s="56">
        <v>100</v>
      </c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5">
        <v>46006</v>
      </c>
      <c r="B697" s="49" t="s">
        <v>1948</v>
      </c>
      <c r="C697" s="27" t="s">
        <v>52</v>
      </c>
      <c r="D697" s="27" t="s">
        <v>41</v>
      </c>
      <c r="E697" s="50" t="s">
        <v>1876</v>
      </c>
      <c r="F697" s="51" t="str">
        <f>IFERROR(VLOOKUP(E697,#REF!,2,0),"-")</f>
        <v>-</v>
      </c>
      <c r="G697" s="50" t="s">
        <v>29</v>
      </c>
      <c r="H697" s="56" t="s">
        <v>157</v>
      </c>
      <c r="I697" s="56" t="s">
        <v>3555</v>
      </c>
      <c r="J697" s="56" t="s">
        <v>252</v>
      </c>
      <c r="K697" s="56" t="s">
        <v>3556</v>
      </c>
      <c r="L697" s="56" t="s">
        <v>3557</v>
      </c>
      <c r="M697" s="56" t="s">
        <v>3558</v>
      </c>
      <c r="N697" s="56">
        <v>20</v>
      </c>
      <c r="O697" s="56"/>
      <c r="P697" s="56">
        <v>535</v>
      </c>
      <c r="Q697" s="56">
        <v>214</v>
      </c>
      <c r="R697" s="56"/>
      <c r="S697" s="56"/>
      <c r="T697" s="56">
        <v>130</v>
      </c>
      <c r="U697" s="56"/>
      <c r="V697" s="56"/>
      <c r="W697" s="56"/>
      <c r="X697" s="57">
        <f t="shared" si="24"/>
        <v>879</v>
      </c>
      <c r="Y697" s="27">
        <v>4000</v>
      </c>
      <c r="Z697" s="57">
        <f t="shared" si="23"/>
        <v>4879</v>
      </c>
      <c r="AA697" s="56"/>
      <c r="AB697" s="157" t="s">
        <v>3559</v>
      </c>
      <c r="AC697" s="101">
        <v>46008</v>
      </c>
      <c r="AD697" s="56"/>
      <c r="AE697" s="56"/>
      <c r="AF697" s="56"/>
      <c r="AG697" s="56"/>
      <c r="AH697" s="56"/>
      <c r="AI697" s="56">
        <v>350</v>
      </c>
      <c r="AJ697" s="56"/>
      <c r="AK697" s="56"/>
      <c r="AL697" s="56">
        <v>100</v>
      </c>
      <c r="AM697" s="56"/>
      <c r="AN697" s="56"/>
      <c r="AO697" s="56"/>
      <c r="AP697" s="59"/>
      <c r="AQ697" s="60"/>
      <c r="AR697" s="59"/>
      <c r="AS697" s="59"/>
    </row>
    <row r="698" spans="1:45" ht="18.75" customHeight="1">
      <c r="A698" s="15">
        <v>46006</v>
      </c>
      <c r="B698" s="49" t="s">
        <v>1948</v>
      </c>
      <c r="C698" s="27" t="s">
        <v>44</v>
      </c>
      <c r="D698" s="27" t="s">
        <v>41</v>
      </c>
      <c r="E698" s="50" t="s">
        <v>222</v>
      </c>
      <c r="F698" s="51" t="str">
        <f>IFERROR(VLOOKUP(E698,#REF!,2,0),"-")</f>
        <v>-</v>
      </c>
      <c r="G698" s="50" t="s">
        <v>29</v>
      </c>
      <c r="H698" s="56" t="s">
        <v>250</v>
      </c>
      <c r="I698" s="56" t="s">
        <v>3445</v>
      </c>
      <c r="J698" s="56" t="s">
        <v>98</v>
      </c>
      <c r="K698" s="56" t="s">
        <v>3560</v>
      </c>
      <c r="L698" s="56">
        <v>262637621</v>
      </c>
      <c r="M698" s="56" t="s">
        <v>3561</v>
      </c>
      <c r="N698" s="56">
        <v>40</v>
      </c>
      <c r="O698" s="56"/>
      <c r="P698" s="56">
        <v>1070</v>
      </c>
      <c r="Q698" s="56">
        <v>267.5</v>
      </c>
      <c r="R698" s="56"/>
      <c r="S698" s="56"/>
      <c r="T698" s="56">
        <v>130</v>
      </c>
      <c r="U698" s="56"/>
      <c r="V698" s="56"/>
      <c r="W698" s="56">
        <v>30</v>
      </c>
      <c r="X698" s="57">
        <f t="shared" si="24"/>
        <v>1437.5</v>
      </c>
      <c r="Y698" s="27">
        <v>4000</v>
      </c>
      <c r="Z698" s="57">
        <f t="shared" si="23"/>
        <v>5437.5</v>
      </c>
      <c r="AA698" s="56"/>
      <c r="AB698" s="157" t="s">
        <v>3562</v>
      </c>
      <c r="AC698" s="101">
        <v>46009</v>
      </c>
      <c r="AD698" s="56"/>
      <c r="AE698" s="56"/>
      <c r="AF698" s="56"/>
      <c r="AG698" s="56"/>
      <c r="AH698" s="56"/>
      <c r="AI698" s="56">
        <v>350</v>
      </c>
      <c r="AJ698" s="56"/>
      <c r="AK698" s="56"/>
      <c r="AL698" s="56">
        <v>100</v>
      </c>
      <c r="AM698" s="56"/>
      <c r="AN698" s="56"/>
      <c r="AO698" s="56"/>
      <c r="AP698" s="59"/>
      <c r="AQ698" s="60"/>
      <c r="AR698" s="59"/>
      <c r="AS698" s="59"/>
    </row>
    <row r="699" spans="1:45" ht="18.75" customHeight="1">
      <c r="A699" s="15">
        <v>46006</v>
      </c>
      <c r="B699" s="49" t="s">
        <v>1948</v>
      </c>
      <c r="C699" s="27" t="s">
        <v>46</v>
      </c>
      <c r="D699" s="27" t="s">
        <v>41</v>
      </c>
      <c r="E699" s="50" t="s">
        <v>275</v>
      </c>
      <c r="F699" s="51" t="str">
        <f>IFERROR(VLOOKUP(E699,#REF!,2,0),"-")</f>
        <v>-</v>
      </c>
      <c r="G699" s="50" t="s">
        <v>29</v>
      </c>
      <c r="H699" s="56" t="s">
        <v>216</v>
      </c>
      <c r="I699" s="56" t="s">
        <v>2032</v>
      </c>
      <c r="J699" s="56" t="s">
        <v>129</v>
      </c>
      <c r="K699" s="56" t="s">
        <v>3563</v>
      </c>
      <c r="L699" s="56" t="s">
        <v>3564</v>
      </c>
      <c r="M699" s="56" t="s">
        <v>3565</v>
      </c>
      <c r="N699" s="56">
        <v>40</v>
      </c>
      <c r="O699" s="56"/>
      <c r="P699" s="56">
        <v>800</v>
      </c>
      <c r="Q699" s="56">
        <v>220</v>
      </c>
      <c r="R699" s="56"/>
      <c r="S699" s="56"/>
      <c r="T699" s="56">
        <v>130</v>
      </c>
      <c r="U699" s="56"/>
      <c r="V699" s="56"/>
      <c r="W699" s="56"/>
      <c r="X699" s="57">
        <f t="shared" si="24"/>
        <v>1150</v>
      </c>
      <c r="Y699" s="27">
        <v>3800</v>
      </c>
      <c r="Z699" s="57">
        <f t="shared" si="23"/>
        <v>4950</v>
      </c>
      <c r="AA699" s="56"/>
      <c r="AB699" s="157" t="s">
        <v>3566</v>
      </c>
      <c r="AC699" s="101">
        <v>46008</v>
      </c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46006</v>
      </c>
      <c r="B700" s="49" t="s">
        <v>211</v>
      </c>
      <c r="C700" s="27" t="s">
        <v>47</v>
      </c>
      <c r="D700" s="27" t="s">
        <v>41</v>
      </c>
      <c r="E700" s="50" t="s">
        <v>286</v>
      </c>
      <c r="F700" s="51" t="str">
        <f>IFERROR(VLOOKUP(E700,#REF!,2,0),"-")</f>
        <v>-</v>
      </c>
      <c r="G700" s="50" t="s">
        <v>29</v>
      </c>
      <c r="H700" s="56" t="s">
        <v>102</v>
      </c>
      <c r="I700" s="56" t="s">
        <v>1743</v>
      </c>
      <c r="J700" s="56" t="s">
        <v>117</v>
      </c>
      <c r="K700" s="56"/>
      <c r="L700" s="56" t="s">
        <v>3567</v>
      </c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7">
        <f t="shared" si="24"/>
        <v>0</v>
      </c>
      <c r="Y700" s="27">
        <v>4000</v>
      </c>
      <c r="Z700" s="57">
        <f t="shared" si="23"/>
        <v>4000</v>
      </c>
      <c r="AA700" s="56"/>
      <c r="AB700" s="105"/>
      <c r="AC700" s="105"/>
      <c r="AD700" s="56"/>
      <c r="AE700" s="56"/>
      <c r="AF700" s="56"/>
      <c r="AG700" s="56"/>
      <c r="AH700" s="56"/>
      <c r="AI700" s="56">
        <v>350</v>
      </c>
      <c r="AJ700" s="56"/>
      <c r="AK700" s="56"/>
      <c r="AL700" s="56">
        <v>100</v>
      </c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46006</v>
      </c>
      <c r="B701" s="49" t="s">
        <v>1948</v>
      </c>
      <c r="C701" s="27" t="s">
        <v>50</v>
      </c>
      <c r="D701" s="27" t="s">
        <v>41</v>
      </c>
      <c r="E701" s="50" t="s">
        <v>272</v>
      </c>
      <c r="F701" s="51" t="str">
        <f>IFERROR(VLOOKUP(E701,#REF!,2,0),"-")</f>
        <v>-</v>
      </c>
      <c r="G701" s="50" t="s">
        <v>29</v>
      </c>
      <c r="H701" s="143" t="s">
        <v>250</v>
      </c>
      <c r="I701" s="143" t="s">
        <v>3445</v>
      </c>
      <c r="J701" s="143" t="s">
        <v>98</v>
      </c>
      <c r="K701" s="143" t="s">
        <v>3560</v>
      </c>
      <c r="L701" s="143">
        <v>262637621</v>
      </c>
      <c r="M701" s="56" t="s">
        <v>3568</v>
      </c>
      <c r="N701" s="56">
        <v>40</v>
      </c>
      <c r="O701" s="56"/>
      <c r="P701" s="56">
        <v>1070</v>
      </c>
      <c r="Q701" s="56">
        <v>267.5</v>
      </c>
      <c r="R701" s="56"/>
      <c r="S701" s="56"/>
      <c r="T701" s="56">
        <v>130</v>
      </c>
      <c r="U701" s="56"/>
      <c r="V701" s="56"/>
      <c r="W701" s="56">
        <v>30</v>
      </c>
      <c r="X701" s="57">
        <f t="shared" si="24"/>
        <v>1437.5</v>
      </c>
      <c r="Y701" s="27">
        <v>4000</v>
      </c>
      <c r="Z701" s="57">
        <f t="shared" si="23"/>
        <v>5437.5</v>
      </c>
      <c r="AA701" s="56"/>
      <c r="AB701" s="157" t="s">
        <v>3562</v>
      </c>
      <c r="AC701" s="101">
        <v>46009</v>
      </c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5">
        <v>46006</v>
      </c>
      <c r="B702" s="49" t="s">
        <v>211</v>
      </c>
      <c r="C702" s="27" t="s">
        <v>54</v>
      </c>
      <c r="D702" s="27" t="s">
        <v>41</v>
      </c>
      <c r="E702" s="50" t="s">
        <v>227</v>
      </c>
      <c r="F702" s="51" t="str">
        <f>IFERROR(VLOOKUP(E702,#REF!,2,0),"-")</f>
        <v>-</v>
      </c>
      <c r="G702" s="50" t="s">
        <v>35</v>
      </c>
      <c r="H702" s="56" t="s">
        <v>97</v>
      </c>
      <c r="I702" s="56" t="s">
        <v>2000</v>
      </c>
      <c r="J702" s="56">
        <v>99</v>
      </c>
      <c r="K702" s="56"/>
      <c r="L702" s="56"/>
      <c r="M702" s="56" t="s">
        <v>3569</v>
      </c>
      <c r="N702" s="56">
        <v>40</v>
      </c>
      <c r="O702" s="56"/>
      <c r="P702" s="56">
        <v>1177</v>
      </c>
      <c r="Q702" s="56">
        <v>250</v>
      </c>
      <c r="R702" s="56"/>
      <c r="S702" s="56"/>
      <c r="T702" s="56">
        <v>100</v>
      </c>
      <c r="U702" s="56"/>
      <c r="V702" s="56"/>
      <c r="W702" s="56">
        <v>33</v>
      </c>
      <c r="X702" s="57">
        <f t="shared" si="24"/>
        <v>1494</v>
      </c>
      <c r="Y702" s="27">
        <v>2000</v>
      </c>
      <c r="Z702" s="57">
        <f t="shared" si="23"/>
        <v>3494</v>
      </c>
      <c r="AA702" s="56"/>
      <c r="AB702" s="105"/>
      <c r="AC702" s="105"/>
      <c r="AD702" s="56"/>
      <c r="AE702" s="56"/>
      <c r="AF702" s="56"/>
      <c r="AG702" s="56"/>
      <c r="AH702" s="56"/>
      <c r="AI702" s="56">
        <v>200</v>
      </c>
      <c r="AJ702" s="56"/>
      <c r="AK702" s="56"/>
      <c r="AL702" s="56">
        <v>100</v>
      </c>
      <c r="AM702" s="56"/>
      <c r="AN702" s="56"/>
      <c r="AO702" s="56"/>
      <c r="AP702" s="59"/>
      <c r="AQ702" s="60"/>
      <c r="AR702" s="59"/>
      <c r="AS702" s="59"/>
    </row>
    <row r="703" spans="1:45" ht="18.75" customHeight="1">
      <c r="A703" s="15">
        <v>46006</v>
      </c>
      <c r="B703" s="49" t="s">
        <v>211</v>
      </c>
      <c r="C703" s="27" t="s">
        <v>54</v>
      </c>
      <c r="D703" s="27" t="s">
        <v>41</v>
      </c>
      <c r="E703" s="50" t="s">
        <v>227</v>
      </c>
      <c r="F703" s="51" t="str">
        <f>IFERROR(VLOOKUP(E703,#REF!,2,0),"-")</f>
        <v>-</v>
      </c>
      <c r="G703" s="50" t="s">
        <v>35</v>
      </c>
      <c r="H703" s="56" t="s">
        <v>97</v>
      </c>
      <c r="I703" s="56" t="s">
        <v>2000</v>
      </c>
      <c r="J703" s="56">
        <v>99</v>
      </c>
      <c r="K703" s="56"/>
      <c r="L703" s="56"/>
      <c r="M703" s="56" t="s">
        <v>3570</v>
      </c>
      <c r="N703" s="56">
        <v>20</v>
      </c>
      <c r="O703" s="56"/>
      <c r="P703" s="56">
        <v>588.5</v>
      </c>
      <c r="Q703" s="56">
        <v>250</v>
      </c>
      <c r="R703" s="56">
        <v>107</v>
      </c>
      <c r="S703" s="56"/>
      <c r="T703" s="56">
        <v>100</v>
      </c>
      <c r="U703" s="56"/>
      <c r="V703" s="56"/>
      <c r="W703" s="56"/>
      <c r="X703" s="57">
        <f t="shared" si="24"/>
        <v>1045.5</v>
      </c>
      <c r="Y703" s="27">
        <v>2000</v>
      </c>
      <c r="Z703" s="57">
        <f t="shared" si="23"/>
        <v>3045.5</v>
      </c>
      <c r="AA703" s="56"/>
      <c r="AB703" s="105"/>
      <c r="AC703" s="105"/>
      <c r="AD703" s="56"/>
      <c r="AE703" s="56"/>
      <c r="AF703" s="56"/>
      <c r="AG703" s="56"/>
      <c r="AH703" s="56"/>
      <c r="AI703" s="56">
        <v>200</v>
      </c>
      <c r="AJ703" s="56"/>
      <c r="AK703" s="56"/>
      <c r="AL703" s="56">
        <v>100</v>
      </c>
      <c r="AM703" s="56"/>
      <c r="AN703" s="56"/>
      <c r="AO703" s="56"/>
      <c r="AP703" s="59"/>
      <c r="AQ703" s="60"/>
      <c r="AR703" s="59"/>
      <c r="AS703" s="59"/>
    </row>
    <row r="704" spans="1:45" ht="18.75" customHeight="1">
      <c r="A704" s="15">
        <v>46006</v>
      </c>
      <c r="B704" s="49" t="s">
        <v>1948</v>
      </c>
      <c r="C704" s="27" t="s">
        <v>56</v>
      </c>
      <c r="D704" s="27" t="s">
        <v>41</v>
      </c>
      <c r="E704" s="50" t="s">
        <v>253</v>
      </c>
      <c r="F704" s="51" t="str">
        <f>IFERROR(VLOOKUP(E704,#REF!,2,0),"-")</f>
        <v>-</v>
      </c>
      <c r="G704" s="50" t="s">
        <v>29</v>
      </c>
      <c r="H704" s="56" t="s">
        <v>250</v>
      </c>
      <c r="I704" s="56" t="s">
        <v>3445</v>
      </c>
      <c r="J704" s="56" t="s">
        <v>98</v>
      </c>
      <c r="K704" s="56" t="s">
        <v>3560</v>
      </c>
      <c r="L704" s="56">
        <v>262637621</v>
      </c>
      <c r="M704" s="56" t="s">
        <v>3571</v>
      </c>
      <c r="N704" s="56">
        <v>40</v>
      </c>
      <c r="O704" s="56"/>
      <c r="P704" s="56">
        <v>1070</v>
      </c>
      <c r="Q704" s="56">
        <v>267.5</v>
      </c>
      <c r="R704" s="56"/>
      <c r="S704" s="56"/>
      <c r="T704" s="56">
        <v>130</v>
      </c>
      <c r="U704" s="56"/>
      <c r="V704" s="56"/>
      <c r="W704" s="56">
        <v>30</v>
      </c>
      <c r="X704" s="57">
        <f t="shared" si="24"/>
        <v>1437.5</v>
      </c>
      <c r="Y704" s="27">
        <v>4000</v>
      </c>
      <c r="Z704" s="57">
        <f t="shared" si="23"/>
        <v>5437.5</v>
      </c>
      <c r="AA704" s="56"/>
      <c r="AB704" s="157" t="s">
        <v>3562</v>
      </c>
      <c r="AC704" s="101">
        <v>46009</v>
      </c>
      <c r="AD704" s="56"/>
      <c r="AE704" s="56"/>
      <c r="AF704" s="56"/>
      <c r="AG704" s="56"/>
      <c r="AH704" s="56"/>
      <c r="AI704" s="56">
        <v>350</v>
      </c>
      <c r="AJ704" s="56"/>
      <c r="AK704" s="56"/>
      <c r="AL704" s="56">
        <v>100</v>
      </c>
      <c r="AM704" s="56"/>
      <c r="AN704" s="56"/>
      <c r="AO704" s="56"/>
      <c r="AP704" s="59"/>
      <c r="AQ704" s="60"/>
      <c r="AR704" s="59"/>
      <c r="AS704" s="59"/>
    </row>
    <row r="705" spans="1:45" ht="18.75" customHeight="1">
      <c r="A705" s="15">
        <v>46006</v>
      </c>
      <c r="B705" s="49" t="s">
        <v>43</v>
      </c>
      <c r="C705" s="27" t="s">
        <v>78</v>
      </c>
      <c r="D705" s="27" t="s">
        <v>41</v>
      </c>
      <c r="E705" s="50" t="s">
        <v>55</v>
      </c>
      <c r="F705" s="51" t="str">
        <f>IFERROR(VLOOKUP(E705,#REF!,2,0),"-")</f>
        <v>-</v>
      </c>
      <c r="G705" s="50" t="s">
        <v>29</v>
      </c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7">
        <f t="shared" si="24"/>
        <v>0</v>
      </c>
      <c r="Y705" s="27"/>
      <c r="Z705" s="57">
        <f t="shared" si="23"/>
        <v>0</v>
      </c>
      <c r="AA705" s="56"/>
      <c r="AB705" s="105"/>
      <c r="AC705" s="105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46006</v>
      </c>
      <c r="B706" s="49" t="s">
        <v>42</v>
      </c>
      <c r="C706" s="27" t="s">
        <v>79</v>
      </c>
      <c r="D706" s="27" t="s">
        <v>41</v>
      </c>
      <c r="E706" s="50" t="s">
        <v>53</v>
      </c>
      <c r="F706" s="51" t="str">
        <f>IFERROR(VLOOKUP(E706,#REF!,2,0),"-")</f>
        <v>-</v>
      </c>
      <c r="G706" s="50" t="s">
        <v>35</v>
      </c>
      <c r="H706" s="143" t="s">
        <v>106</v>
      </c>
      <c r="I706" s="143" t="s">
        <v>1834</v>
      </c>
      <c r="J706" s="143" t="s">
        <v>158</v>
      </c>
      <c r="K706" s="143">
        <v>1855</v>
      </c>
      <c r="L706" s="143" t="s">
        <v>3572</v>
      </c>
      <c r="M706" s="56" t="s">
        <v>3573</v>
      </c>
      <c r="N706" s="56">
        <v>20</v>
      </c>
      <c r="O706" s="56"/>
      <c r="P706" s="56">
        <v>749</v>
      </c>
      <c r="Q706" s="56"/>
      <c r="R706" s="56"/>
      <c r="S706" s="56"/>
      <c r="T706" s="56">
        <v>100</v>
      </c>
      <c r="U706" s="56"/>
      <c r="V706" s="56"/>
      <c r="W706" s="56"/>
      <c r="X706" s="57">
        <f t="shared" si="24"/>
        <v>849</v>
      </c>
      <c r="Y706" s="27">
        <v>4310</v>
      </c>
      <c r="Z706" s="57">
        <f t="shared" si="23"/>
        <v>5159</v>
      </c>
      <c r="AA706" s="56"/>
      <c r="AB706" s="154" t="s">
        <v>3574</v>
      </c>
      <c r="AC706" s="101">
        <v>46008</v>
      </c>
      <c r="AD706" s="56"/>
      <c r="AE706" s="56"/>
      <c r="AF706" s="56"/>
      <c r="AG706" s="56"/>
      <c r="AH706" s="56"/>
      <c r="AI706" s="56">
        <v>350</v>
      </c>
      <c r="AJ706" s="56"/>
      <c r="AK706" s="56"/>
      <c r="AL706" s="56">
        <v>100</v>
      </c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15">
        <v>46006</v>
      </c>
      <c r="B707" s="49" t="s">
        <v>211</v>
      </c>
      <c r="C707" s="27" t="s">
        <v>80</v>
      </c>
      <c r="D707" s="27" t="s">
        <v>41</v>
      </c>
      <c r="E707" s="50" t="s">
        <v>258</v>
      </c>
      <c r="F707" s="51" t="str">
        <f>IFERROR(VLOOKUP(E707,#REF!,2,0),"-")</f>
        <v>-</v>
      </c>
      <c r="G707" s="50" t="s">
        <v>35</v>
      </c>
      <c r="H707" s="56" t="s">
        <v>97</v>
      </c>
      <c r="I707" s="56" t="s">
        <v>2000</v>
      </c>
      <c r="J707" s="56">
        <v>99</v>
      </c>
      <c r="K707" s="56"/>
      <c r="L707" s="56"/>
      <c r="M707" s="56" t="s">
        <v>3575</v>
      </c>
      <c r="N707" s="56">
        <v>40</v>
      </c>
      <c r="O707" s="56"/>
      <c r="P707" s="56">
        <v>1177</v>
      </c>
      <c r="Q707" s="56">
        <v>250</v>
      </c>
      <c r="R707" s="56"/>
      <c r="S707" s="56"/>
      <c r="T707" s="56">
        <v>100</v>
      </c>
      <c r="U707" s="56"/>
      <c r="V707" s="56"/>
      <c r="W707" s="56">
        <v>33</v>
      </c>
      <c r="X707" s="57">
        <f t="shared" si="24"/>
        <v>1494</v>
      </c>
      <c r="Y707" s="27">
        <v>2000</v>
      </c>
      <c r="Z707" s="57">
        <f t="shared" si="23"/>
        <v>3494</v>
      </c>
      <c r="AA707" s="56"/>
      <c r="AB707" s="105"/>
      <c r="AC707" s="105"/>
      <c r="AD707" s="56"/>
      <c r="AE707" s="56"/>
      <c r="AF707" s="56"/>
      <c r="AG707" s="56"/>
      <c r="AH707" s="56"/>
      <c r="AI707" s="56">
        <v>200</v>
      </c>
      <c r="AJ707" s="56"/>
      <c r="AK707" s="56"/>
      <c r="AL707" s="56">
        <v>100</v>
      </c>
      <c r="AM707" s="56"/>
      <c r="AN707" s="56"/>
      <c r="AO707" s="56"/>
      <c r="AP707" s="59"/>
      <c r="AQ707" s="60"/>
      <c r="AR707" s="59"/>
      <c r="AS707" s="59"/>
    </row>
    <row r="708" spans="1:45" ht="18.75" customHeight="1">
      <c r="A708" s="15">
        <v>46006</v>
      </c>
      <c r="B708" s="49" t="s">
        <v>211</v>
      </c>
      <c r="C708" s="27" t="s">
        <v>80</v>
      </c>
      <c r="D708" s="27" t="s">
        <v>41</v>
      </c>
      <c r="E708" s="50" t="s">
        <v>258</v>
      </c>
      <c r="F708" s="51" t="str">
        <f>IFERROR(VLOOKUP(E708,#REF!,2,0),"-")</f>
        <v>-</v>
      </c>
      <c r="G708" s="50" t="s">
        <v>35</v>
      </c>
      <c r="H708" s="56" t="s">
        <v>97</v>
      </c>
      <c r="I708" s="56" t="s">
        <v>2000</v>
      </c>
      <c r="J708" s="56">
        <v>99</v>
      </c>
      <c r="K708" s="56"/>
      <c r="L708" s="56"/>
      <c r="M708" s="56" t="s">
        <v>3576</v>
      </c>
      <c r="N708" s="56">
        <v>40</v>
      </c>
      <c r="O708" s="56"/>
      <c r="P708" s="56">
        <v>1177</v>
      </c>
      <c r="Q708" s="56">
        <v>250</v>
      </c>
      <c r="R708" s="56"/>
      <c r="S708" s="56"/>
      <c r="T708" s="56">
        <v>100</v>
      </c>
      <c r="U708" s="56"/>
      <c r="V708" s="56"/>
      <c r="W708" s="56">
        <v>33</v>
      </c>
      <c r="X708" s="57">
        <f t="shared" si="24"/>
        <v>1494</v>
      </c>
      <c r="Y708" s="27">
        <v>2000</v>
      </c>
      <c r="Z708" s="57">
        <f t="shared" si="23"/>
        <v>3494</v>
      </c>
      <c r="AA708" s="56"/>
      <c r="AB708" s="105"/>
      <c r="AC708" s="105"/>
      <c r="AD708" s="56"/>
      <c r="AE708" s="56"/>
      <c r="AF708" s="56"/>
      <c r="AG708" s="56"/>
      <c r="AH708" s="56"/>
      <c r="AI708" s="56">
        <v>200</v>
      </c>
      <c r="AJ708" s="56"/>
      <c r="AK708" s="56"/>
      <c r="AL708" s="56">
        <v>100</v>
      </c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46006</v>
      </c>
      <c r="B709" s="49" t="s">
        <v>155</v>
      </c>
      <c r="C709" s="27" t="s">
        <v>81</v>
      </c>
      <c r="D709" s="27" t="s">
        <v>41</v>
      </c>
      <c r="E709" s="50" t="s">
        <v>74</v>
      </c>
      <c r="F709" s="51" t="str">
        <f>IFERROR(VLOOKUP(E709,#REF!,2,0),"-")</f>
        <v>-</v>
      </c>
      <c r="G709" s="50" t="s">
        <v>29</v>
      </c>
      <c r="H709" s="56" t="s">
        <v>3548</v>
      </c>
      <c r="I709" s="56" t="s">
        <v>2623</v>
      </c>
      <c r="J709" s="56" t="s">
        <v>141</v>
      </c>
      <c r="K709" s="56"/>
      <c r="L709" s="56" t="s">
        <v>3577</v>
      </c>
      <c r="M709" s="56" t="s">
        <v>3578</v>
      </c>
      <c r="N709" s="56">
        <v>20</v>
      </c>
      <c r="O709" s="56"/>
      <c r="P709" s="56"/>
      <c r="Q709" s="56">
        <v>267.5</v>
      </c>
      <c r="R709" s="56"/>
      <c r="S709" s="56"/>
      <c r="T709" s="56">
        <v>100</v>
      </c>
      <c r="U709" s="56"/>
      <c r="V709" s="56"/>
      <c r="W709" s="56"/>
      <c r="X709" s="57">
        <f t="shared" si="24"/>
        <v>367.5</v>
      </c>
      <c r="Y709" s="27">
        <v>4000</v>
      </c>
      <c r="Z709" s="57">
        <f t="shared" si="23"/>
        <v>4367.5</v>
      </c>
      <c r="AA709" s="56"/>
      <c r="AB709" s="105"/>
      <c r="AC709" s="105"/>
      <c r="AD709" s="56"/>
      <c r="AE709" s="56"/>
      <c r="AF709" s="56"/>
      <c r="AG709" s="56"/>
      <c r="AH709" s="56"/>
      <c r="AI709" s="56">
        <v>350</v>
      </c>
      <c r="AJ709" s="56"/>
      <c r="AK709" s="56"/>
      <c r="AL709" s="56">
        <v>100</v>
      </c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46006</v>
      </c>
      <c r="B710" s="49" t="s">
        <v>211</v>
      </c>
      <c r="C710" s="27" t="s">
        <v>256</v>
      </c>
      <c r="D710" s="27" t="s">
        <v>41</v>
      </c>
      <c r="E710" s="50" t="s">
        <v>266</v>
      </c>
      <c r="F710" s="51" t="str">
        <f>IFERROR(VLOOKUP(E710,#REF!,2,0),"-")</f>
        <v>-</v>
      </c>
      <c r="G710" s="50" t="s">
        <v>29</v>
      </c>
      <c r="H710" s="56" t="s">
        <v>102</v>
      </c>
      <c r="I710" s="56" t="s">
        <v>1743</v>
      </c>
      <c r="J710" s="56" t="s">
        <v>117</v>
      </c>
      <c r="K710" s="56"/>
      <c r="L710" s="56" t="s">
        <v>3567</v>
      </c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7">
        <f t="shared" si="24"/>
        <v>0</v>
      </c>
      <c r="Y710" s="27">
        <v>4000</v>
      </c>
      <c r="Z710" s="57">
        <f t="shared" si="23"/>
        <v>4000</v>
      </c>
      <c r="AA710" s="56"/>
      <c r="AB710" s="105"/>
      <c r="AC710" s="101"/>
      <c r="AD710" s="56"/>
      <c r="AE710" s="56"/>
      <c r="AF710" s="56"/>
      <c r="AG710" s="56"/>
      <c r="AH710" s="56"/>
      <c r="AI710" s="56">
        <v>350</v>
      </c>
      <c r="AJ710" s="56"/>
      <c r="AK710" s="56"/>
      <c r="AL710" s="56">
        <v>100</v>
      </c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46006</v>
      </c>
      <c r="B711" s="49" t="s">
        <v>211</v>
      </c>
      <c r="C711" s="150" t="s">
        <v>259</v>
      </c>
      <c r="D711" s="27" t="s">
        <v>41</v>
      </c>
      <c r="E711" s="50" t="s">
        <v>219</v>
      </c>
      <c r="F711" s="51" t="str">
        <f>IFERROR(VLOOKUP(E711,#REF!,2,0),"-")</f>
        <v>-</v>
      </c>
      <c r="G711" s="50" t="s">
        <v>29</v>
      </c>
      <c r="H711" s="143" t="s">
        <v>102</v>
      </c>
      <c r="I711" s="143" t="s">
        <v>1743</v>
      </c>
      <c r="J711" s="143" t="s">
        <v>117</v>
      </c>
      <c r="K711" s="143"/>
      <c r="L711" s="143" t="s">
        <v>3567</v>
      </c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7">
        <f t="shared" si="24"/>
        <v>0</v>
      </c>
      <c r="Y711" s="27">
        <v>4000</v>
      </c>
      <c r="Z711" s="57">
        <f t="shared" si="23"/>
        <v>4000</v>
      </c>
      <c r="AA711" s="56"/>
      <c r="AB711" s="105"/>
      <c r="AC711" s="101"/>
      <c r="AD711" s="56"/>
      <c r="AE711" s="56"/>
      <c r="AF711" s="56"/>
      <c r="AG711" s="56"/>
      <c r="AH711" s="56"/>
      <c r="AI711" s="56">
        <v>350</v>
      </c>
      <c r="AJ711" s="56"/>
      <c r="AK711" s="56"/>
      <c r="AL711" s="56">
        <v>100</v>
      </c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46006</v>
      </c>
      <c r="B712" s="49" t="s">
        <v>1948</v>
      </c>
      <c r="C712" s="27" t="s">
        <v>282</v>
      </c>
      <c r="D712" s="27" t="s">
        <v>41</v>
      </c>
      <c r="E712" s="50" t="s">
        <v>1926</v>
      </c>
      <c r="F712" s="51" t="str">
        <f>IFERROR(VLOOKUP(E712,#REF!,2,0),"-")</f>
        <v>-</v>
      </c>
      <c r="G712" s="50" t="s">
        <v>29</v>
      </c>
      <c r="H712" s="56" t="s">
        <v>250</v>
      </c>
      <c r="I712" s="56" t="s">
        <v>3445</v>
      </c>
      <c r="J712" s="56" t="s">
        <v>98</v>
      </c>
      <c r="K712" s="56" t="s">
        <v>3560</v>
      </c>
      <c r="L712" s="56">
        <v>262637621</v>
      </c>
      <c r="M712" s="56" t="s">
        <v>3579</v>
      </c>
      <c r="N712" s="56">
        <v>40</v>
      </c>
      <c r="O712" s="56"/>
      <c r="P712" s="56">
        <v>1070</v>
      </c>
      <c r="Q712" s="56">
        <v>267.5</v>
      </c>
      <c r="R712" s="56"/>
      <c r="S712" s="56"/>
      <c r="T712" s="56">
        <v>130</v>
      </c>
      <c r="U712" s="56"/>
      <c r="V712" s="56"/>
      <c r="W712" s="56">
        <v>30</v>
      </c>
      <c r="X712" s="57">
        <f t="shared" si="24"/>
        <v>1437.5</v>
      </c>
      <c r="Y712" s="27">
        <v>4000</v>
      </c>
      <c r="Z712" s="57">
        <f t="shared" si="23"/>
        <v>5437.5</v>
      </c>
      <c r="AA712" s="56"/>
      <c r="AB712" s="157" t="s">
        <v>3562</v>
      </c>
      <c r="AC712" s="101">
        <v>46009</v>
      </c>
      <c r="AD712" s="56"/>
      <c r="AE712" s="56"/>
      <c r="AF712" s="56"/>
      <c r="AG712" s="56"/>
      <c r="AH712" s="56"/>
      <c r="AI712" s="56">
        <v>350</v>
      </c>
      <c r="AJ712" s="56"/>
      <c r="AK712" s="56"/>
      <c r="AL712" s="56">
        <v>100</v>
      </c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46006</v>
      </c>
      <c r="B713" s="81" t="s">
        <v>1948</v>
      </c>
      <c r="C713" s="82" t="s">
        <v>1915</v>
      </c>
      <c r="D713" s="82" t="s">
        <v>41</v>
      </c>
      <c r="E713" s="83" t="s">
        <v>1916</v>
      </c>
      <c r="F713" s="84" t="str">
        <f>IFERROR(VLOOKUP(E713,#REF!,2,0),"-")</f>
        <v>-</v>
      </c>
      <c r="G713" s="50" t="s">
        <v>29</v>
      </c>
      <c r="H713" s="56" t="s">
        <v>250</v>
      </c>
      <c r="I713" s="56" t="s">
        <v>3445</v>
      </c>
      <c r="J713" s="56" t="s">
        <v>98</v>
      </c>
      <c r="K713" s="56" t="s">
        <v>3560</v>
      </c>
      <c r="L713" s="56">
        <v>262637621</v>
      </c>
      <c r="M713" s="56" t="s">
        <v>3580</v>
      </c>
      <c r="N713" s="56">
        <v>40</v>
      </c>
      <c r="O713" s="56"/>
      <c r="P713" s="56">
        <v>1070</v>
      </c>
      <c r="Q713" s="56">
        <v>267.5</v>
      </c>
      <c r="R713" s="56"/>
      <c r="S713" s="56"/>
      <c r="T713" s="56">
        <v>130</v>
      </c>
      <c r="U713" s="56"/>
      <c r="V713" s="56"/>
      <c r="W713" s="56">
        <v>30</v>
      </c>
      <c r="X713" s="57">
        <f t="shared" si="24"/>
        <v>1437.5</v>
      </c>
      <c r="Y713" s="27">
        <v>4000</v>
      </c>
      <c r="Z713" s="57">
        <f t="shared" si="23"/>
        <v>5437.5</v>
      </c>
      <c r="AA713" s="56"/>
      <c r="AB713" s="157" t="s">
        <v>3562</v>
      </c>
      <c r="AC713" s="101">
        <v>46009</v>
      </c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9"/>
      <c r="AQ713" s="60"/>
      <c r="AR713" s="59"/>
      <c r="AS713" s="59"/>
    </row>
  </sheetData>
  <autoFilter ref="A2:AS713" xr:uid="{00000000-0009-0000-0000-000023000000}"/>
  <conditionalFormatting sqref="B1:B2 A2">
    <cfRule type="containsText" dxfId="29" priority="2" operator="containsText" text="ลา">
      <formula>NOT(ISERROR(SEARCH(("ลา"),(B1))))</formula>
    </cfRule>
    <cfRule type="containsText" dxfId="28" priority="3" operator="containsText" text="รถจอด">
      <formula>NOT(ISERROR(SEARCH(("รถจอด"),(B1))))</formula>
    </cfRule>
    <cfRule type="containsText" dxfId="27" priority="4" operator="containsText" text="รถซ่อม">
      <formula>NOT(ISERROR(SEARCH(("รถซ่อม"),(B1))))</formula>
    </cfRule>
    <cfRule type="notContainsBlanks" dxfId="26" priority="5">
      <formula>LEN(TRIM(B1))&gt;0</formula>
    </cfRule>
    <cfRule type="containsText" dxfId="25" priority="6" operator="containsText" text="วันอาทิตย์">
      <formula>NOT(ISERROR(SEARCH(("วันอาทิตย์"),(B1))))</formula>
    </cfRule>
    <cfRule type="containsText" dxfId="24" priority="7" operator="containsText" text="ต่อเนื่อง">
      <formula>NOT(ISERROR(SEARCH(("ต่อเนื่อง"),(B1))))</formula>
    </cfRule>
  </conditionalFormatting>
  <conditionalFormatting sqref="E1">
    <cfRule type="containsText" dxfId="23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G3:G713 E3:E713 AQ3:AQ713 B3:B713" xr:uid="{00000000-0002-0000-2300-000000000000}">
      <formula1>#REF!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FF"/>
    <outlinePr summaryBelow="0" summaryRight="0"/>
  </sheetPr>
  <dimension ref="A1:AS71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8" customWidth="1"/>
    <col min="7" max="7" width="14" customWidth="1"/>
    <col min="8" max="8" width="20" customWidth="1"/>
    <col min="9" max="9" width="26.28515625" customWidth="1"/>
    <col min="10" max="10" width="18" customWidth="1"/>
    <col min="11" max="11" width="21.85546875" customWidth="1"/>
    <col min="12" max="12" width="23.85546875" customWidth="1"/>
    <col min="13" max="13" width="17.42578125" customWidth="1"/>
    <col min="14" max="14" width="13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1.710937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1" max="41" width="21.140625" customWidth="1"/>
  </cols>
  <sheetData>
    <row r="1" spans="1:45" ht="18.75" customHeight="1">
      <c r="A1" s="24" t="s">
        <v>3581</v>
      </c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 t="shared" ref="P1:T1" si="0">SUBTOTAL(9,P3:P2585)</f>
        <v>389000.47</v>
      </c>
      <c r="Q1" s="19">
        <f t="shared" si="0"/>
        <v>81827.380000000063</v>
      </c>
      <c r="R1" s="19">
        <f t="shared" si="0"/>
        <v>12379.9</v>
      </c>
      <c r="S1" s="25">
        <f t="shared" si="0"/>
        <v>15304</v>
      </c>
      <c r="T1" s="19">
        <f t="shared" si="0"/>
        <v>36500</v>
      </c>
      <c r="U1" s="25"/>
      <c r="V1" s="25">
        <f t="shared" ref="V1:W1" si="1">SUBTOTAL(9,V3:V2585)</f>
        <v>200</v>
      </c>
      <c r="W1" s="26">
        <f t="shared" si="1"/>
        <v>4301.6600000000017</v>
      </c>
      <c r="X1" s="27"/>
      <c r="Y1" s="19">
        <f t="shared" ref="Y1:AA1" si="2">SUBTOTAL(9,Y3:Y2585)</f>
        <v>1849290</v>
      </c>
      <c r="Z1" s="18">
        <f t="shared" si="2"/>
        <v>2379986.080000001</v>
      </c>
      <c r="AA1" s="19">
        <f t="shared" si="2"/>
        <v>34986</v>
      </c>
      <c r="AB1" s="28"/>
      <c r="AC1" s="19"/>
      <c r="AD1" s="19"/>
      <c r="AE1" s="19"/>
      <c r="AF1" s="19"/>
      <c r="AG1" s="19"/>
      <c r="AH1" s="19"/>
      <c r="AI1" s="26">
        <f>SUBTOTAL(9,AI3:AI2585)</f>
        <v>129500</v>
      </c>
      <c r="AJ1" s="19"/>
      <c r="AK1" s="19"/>
      <c r="AL1" s="26">
        <f>SUBTOTAL(9,AL3:AL2585)</f>
        <v>36800</v>
      </c>
      <c r="AM1" s="19"/>
      <c r="AN1" s="19"/>
      <c r="AO1" s="19"/>
      <c r="AP1" s="29"/>
      <c r="AQ1" s="29"/>
      <c r="AR1" s="29"/>
      <c r="AS1" s="30"/>
    </row>
    <row r="2" spans="1:45" ht="18.75" customHeight="1">
      <c r="A2" s="31" t="s">
        <v>65</v>
      </c>
      <c r="B2" s="32" t="s">
        <v>302</v>
      </c>
      <c r="C2" s="32" t="s">
        <v>77</v>
      </c>
      <c r="D2" s="32" t="s">
        <v>0</v>
      </c>
      <c r="E2" s="33" t="s">
        <v>1</v>
      </c>
      <c r="F2" s="32" t="s">
        <v>2</v>
      </c>
      <c r="G2" s="34" t="s">
        <v>3</v>
      </c>
      <c r="H2" s="35" t="s">
        <v>91</v>
      </c>
      <c r="I2" s="35" t="s">
        <v>92</v>
      </c>
      <c r="J2" s="35" t="s">
        <v>93</v>
      </c>
      <c r="K2" s="37" t="s">
        <v>148</v>
      </c>
      <c r="L2" s="37" t="s">
        <v>218</v>
      </c>
      <c r="M2" s="35" t="s">
        <v>4</v>
      </c>
      <c r="N2" s="38" t="s">
        <v>5</v>
      </c>
      <c r="O2" s="39" t="s">
        <v>168</v>
      </c>
      <c r="P2" s="40" t="s">
        <v>6</v>
      </c>
      <c r="Q2" s="40" t="s">
        <v>7</v>
      </c>
      <c r="R2" s="40" t="s">
        <v>94</v>
      </c>
      <c r="S2" s="40" t="s">
        <v>161</v>
      </c>
      <c r="T2" s="40" t="s">
        <v>8</v>
      </c>
      <c r="U2" s="40" t="s">
        <v>276</v>
      </c>
      <c r="V2" s="40" t="s">
        <v>3582</v>
      </c>
      <c r="W2" s="37" t="s">
        <v>191</v>
      </c>
      <c r="X2" s="40" t="s">
        <v>277</v>
      </c>
      <c r="Y2" s="40" t="s">
        <v>10</v>
      </c>
      <c r="Z2" s="41" t="s">
        <v>11</v>
      </c>
      <c r="AA2" s="40" t="s">
        <v>40</v>
      </c>
      <c r="AB2" s="37" t="s">
        <v>12</v>
      </c>
      <c r="AC2" s="42" t="s">
        <v>13</v>
      </c>
      <c r="AD2" s="43" t="s">
        <v>14</v>
      </c>
      <c r="AE2" s="43" t="s">
        <v>15</v>
      </c>
      <c r="AF2" s="43" t="s">
        <v>16</v>
      </c>
      <c r="AG2" s="43" t="s">
        <v>17</v>
      </c>
      <c r="AH2" s="43" t="s">
        <v>66</v>
      </c>
      <c r="AI2" s="44" t="s">
        <v>18</v>
      </c>
      <c r="AJ2" s="44" t="s">
        <v>86</v>
      </c>
      <c r="AK2" s="44" t="s">
        <v>9</v>
      </c>
      <c r="AL2" s="44" t="s">
        <v>251</v>
      </c>
      <c r="AM2" s="44" t="s">
        <v>19</v>
      </c>
      <c r="AN2" s="44" t="s">
        <v>201</v>
      </c>
      <c r="AO2" s="37" t="s">
        <v>20</v>
      </c>
      <c r="AP2" s="45" t="s">
        <v>220</v>
      </c>
      <c r="AQ2" s="46" t="s">
        <v>303</v>
      </c>
      <c r="AR2" s="47"/>
      <c r="AS2" s="48"/>
    </row>
    <row r="3" spans="1:45" ht="18.75" customHeight="1">
      <c r="A3" s="15">
        <v>46007</v>
      </c>
      <c r="B3" s="49" t="s">
        <v>68</v>
      </c>
      <c r="C3" s="27" t="s">
        <v>22</v>
      </c>
      <c r="D3" s="27" t="s">
        <v>23</v>
      </c>
      <c r="E3" s="50" t="s">
        <v>207</v>
      </c>
      <c r="F3" s="51" t="s">
        <v>1810</v>
      </c>
      <c r="G3" s="52" t="s">
        <v>24</v>
      </c>
      <c r="H3" s="56" t="s">
        <v>188</v>
      </c>
      <c r="I3" s="112" t="s">
        <v>76</v>
      </c>
      <c r="J3" s="113"/>
      <c r="K3" s="113"/>
      <c r="L3" s="113"/>
      <c r="M3" s="113" t="s">
        <v>51</v>
      </c>
      <c r="N3" s="113"/>
      <c r="O3" s="56"/>
      <c r="P3" s="56"/>
      <c r="Q3" s="56"/>
      <c r="R3" s="56"/>
      <c r="S3" s="56"/>
      <c r="T3" s="56"/>
      <c r="U3" s="56"/>
      <c r="V3" s="56"/>
      <c r="W3" s="56"/>
      <c r="X3" s="57">
        <f t="shared" ref="X3:X257" si="3">SUM(P3:V3)-W3</f>
        <v>0</v>
      </c>
      <c r="Y3" s="27"/>
      <c r="Z3" s="57">
        <f t="shared" ref="Z3:Z257" si="4">SUM(X3:Y3)</f>
        <v>0</v>
      </c>
      <c r="AA3" s="56"/>
      <c r="AB3" s="148"/>
      <c r="AC3" s="101"/>
      <c r="AD3" s="56"/>
      <c r="AE3" s="56"/>
      <c r="AF3" s="56"/>
      <c r="AG3" s="56"/>
      <c r="AH3" s="56"/>
      <c r="AI3" s="56">
        <v>700</v>
      </c>
      <c r="AJ3" s="56"/>
      <c r="AK3" s="56"/>
      <c r="AL3" s="56">
        <v>100</v>
      </c>
      <c r="AM3" s="56"/>
      <c r="AN3" s="56"/>
      <c r="AO3" s="56"/>
      <c r="AP3" s="59"/>
      <c r="AQ3" s="60"/>
      <c r="AR3" s="59"/>
      <c r="AS3" s="59"/>
    </row>
    <row r="4" spans="1:45" ht="18.75" customHeight="1">
      <c r="A4" s="15">
        <v>46007</v>
      </c>
      <c r="B4" s="49" t="s">
        <v>211</v>
      </c>
      <c r="C4" s="27" t="s">
        <v>28</v>
      </c>
      <c r="D4" s="27" t="s">
        <v>23</v>
      </c>
      <c r="E4" s="50" t="s">
        <v>261</v>
      </c>
      <c r="F4" s="149" t="s">
        <v>1709</v>
      </c>
      <c r="G4" s="64" t="s">
        <v>35</v>
      </c>
      <c r="H4" s="112" t="s">
        <v>132</v>
      </c>
      <c r="I4" s="112" t="s">
        <v>2000</v>
      </c>
      <c r="J4" s="115" t="s">
        <v>172</v>
      </c>
      <c r="K4" s="115"/>
      <c r="L4" s="115"/>
      <c r="M4" s="115" t="s">
        <v>3583</v>
      </c>
      <c r="N4" s="115"/>
      <c r="O4" s="56"/>
      <c r="P4" s="56">
        <v>642</v>
      </c>
      <c r="Q4" s="56">
        <v>270</v>
      </c>
      <c r="R4" s="56"/>
      <c r="S4" s="56"/>
      <c r="T4" s="56">
        <v>130</v>
      </c>
      <c r="U4" s="56"/>
      <c r="V4" s="56"/>
      <c r="W4" s="56"/>
      <c r="X4" s="57">
        <f t="shared" si="3"/>
        <v>1042</v>
      </c>
      <c r="Y4" s="27">
        <v>2000</v>
      </c>
      <c r="Z4" s="57">
        <f t="shared" si="4"/>
        <v>3042</v>
      </c>
      <c r="AA4" s="56"/>
      <c r="AB4" s="148"/>
      <c r="AC4" s="101"/>
      <c r="AD4" s="56"/>
      <c r="AE4" s="56"/>
      <c r="AF4" s="56"/>
      <c r="AG4" s="56"/>
      <c r="AH4" s="56"/>
      <c r="AI4" s="56">
        <v>200</v>
      </c>
      <c r="AJ4" s="56"/>
      <c r="AK4" s="56"/>
      <c r="AL4" s="56">
        <v>100</v>
      </c>
      <c r="AM4" s="56"/>
      <c r="AN4" s="56"/>
      <c r="AO4" s="56"/>
      <c r="AP4" s="59"/>
      <c r="AQ4" s="60"/>
      <c r="AR4" s="59"/>
      <c r="AS4" s="59"/>
    </row>
    <row r="5" spans="1:45" ht="18.75" customHeight="1">
      <c r="A5" s="15">
        <v>46007</v>
      </c>
      <c r="B5" s="49" t="s">
        <v>211</v>
      </c>
      <c r="C5" s="27" t="s">
        <v>28</v>
      </c>
      <c r="D5" s="27" t="s">
        <v>23</v>
      </c>
      <c r="E5" s="50" t="s">
        <v>261</v>
      </c>
      <c r="F5" s="149" t="s">
        <v>3584</v>
      </c>
      <c r="G5" s="64" t="s">
        <v>35</v>
      </c>
      <c r="H5" s="112" t="s">
        <v>123</v>
      </c>
      <c r="I5" s="112" t="s">
        <v>2000</v>
      </c>
      <c r="J5" s="115" t="s">
        <v>250</v>
      </c>
      <c r="K5" s="115"/>
      <c r="L5" s="115"/>
      <c r="M5" s="115" t="s">
        <v>3585</v>
      </c>
      <c r="N5" s="115"/>
      <c r="O5" s="56"/>
      <c r="P5" s="56">
        <v>1284</v>
      </c>
      <c r="Q5" s="56">
        <v>267.5</v>
      </c>
      <c r="R5" s="56">
        <v>428</v>
      </c>
      <c r="S5" s="56"/>
      <c r="T5" s="56">
        <v>100</v>
      </c>
      <c r="U5" s="56"/>
      <c r="V5" s="56"/>
      <c r="W5" s="56"/>
      <c r="X5" s="57">
        <f t="shared" si="3"/>
        <v>2079.5</v>
      </c>
      <c r="Y5" s="27">
        <v>2000</v>
      </c>
      <c r="Z5" s="57">
        <f t="shared" si="4"/>
        <v>4079.5</v>
      </c>
      <c r="AA5" s="56"/>
      <c r="AB5" s="148"/>
      <c r="AC5" s="101"/>
      <c r="AD5" s="56"/>
      <c r="AE5" s="56"/>
      <c r="AF5" s="56"/>
      <c r="AG5" s="56"/>
      <c r="AH5" s="56"/>
      <c r="AI5" s="56">
        <v>200</v>
      </c>
      <c r="AJ5" s="56"/>
      <c r="AK5" s="56"/>
      <c r="AL5" s="56">
        <v>100</v>
      </c>
      <c r="AM5" s="56"/>
      <c r="AN5" s="56"/>
      <c r="AO5" s="56"/>
      <c r="AP5" s="59"/>
      <c r="AQ5" s="60"/>
      <c r="AR5" s="59"/>
      <c r="AS5" s="59"/>
    </row>
    <row r="6" spans="1:45" ht="18.75" customHeight="1">
      <c r="A6" s="15">
        <v>46007</v>
      </c>
      <c r="B6" s="49" t="s">
        <v>30</v>
      </c>
      <c r="C6" s="27" t="s">
        <v>31</v>
      </c>
      <c r="D6" s="27" t="s">
        <v>23</v>
      </c>
      <c r="E6" s="50" t="s">
        <v>32</v>
      </c>
      <c r="F6" s="149"/>
      <c r="G6" s="64"/>
      <c r="H6" s="56"/>
      <c r="I6" s="112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7">
        <f t="shared" si="3"/>
        <v>0</v>
      </c>
      <c r="Y6" s="27"/>
      <c r="Z6" s="57">
        <f t="shared" si="4"/>
        <v>0</v>
      </c>
      <c r="AA6" s="56"/>
      <c r="AB6" s="148"/>
      <c r="AC6" s="101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9"/>
      <c r="AQ6" s="60"/>
      <c r="AR6" s="59"/>
      <c r="AS6" s="59"/>
    </row>
    <row r="7" spans="1:45" ht="18.75" customHeight="1">
      <c r="A7" s="15">
        <v>46007</v>
      </c>
      <c r="B7" s="49" t="s">
        <v>30</v>
      </c>
      <c r="C7" s="27" t="s">
        <v>33</v>
      </c>
      <c r="D7" s="27" t="s">
        <v>23</v>
      </c>
      <c r="E7" s="50" t="s">
        <v>32</v>
      </c>
      <c r="F7" s="51"/>
      <c r="G7" s="64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7">
        <f t="shared" si="3"/>
        <v>0</v>
      </c>
      <c r="Y7" s="27"/>
      <c r="Z7" s="57">
        <f t="shared" si="4"/>
        <v>0</v>
      </c>
      <c r="AA7" s="56"/>
      <c r="AB7" s="148"/>
      <c r="AC7" s="101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9"/>
      <c r="AQ7" s="60"/>
      <c r="AR7" s="59"/>
      <c r="AS7" s="59"/>
    </row>
    <row r="8" spans="1:45" ht="18.75" customHeight="1">
      <c r="A8" s="15">
        <v>46007</v>
      </c>
      <c r="B8" s="49" t="s">
        <v>1948</v>
      </c>
      <c r="C8" s="27" t="s">
        <v>34</v>
      </c>
      <c r="D8" s="27" t="s">
        <v>23</v>
      </c>
      <c r="E8" s="50" t="s">
        <v>75</v>
      </c>
      <c r="F8" s="51" t="s">
        <v>179</v>
      </c>
      <c r="G8" s="64" t="s">
        <v>29</v>
      </c>
      <c r="H8" s="56" t="s">
        <v>205</v>
      </c>
      <c r="I8" s="56" t="s">
        <v>1735</v>
      </c>
      <c r="J8" s="56" t="s">
        <v>117</v>
      </c>
      <c r="K8" s="56" t="s">
        <v>3586</v>
      </c>
      <c r="L8" s="56">
        <v>6438846330</v>
      </c>
      <c r="M8" s="56" t="s">
        <v>3587</v>
      </c>
      <c r="N8" s="56">
        <v>40</v>
      </c>
      <c r="O8" s="56"/>
      <c r="P8" s="56">
        <v>856</v>
      </c>
      <c r="Q8" s="56">
        <v>268</v>
      </c>
      <c r="R8" s="56"/>
      <c r="S8" s="56"/>
      <c r="T8" s="56">
        <v>130</v>
      </c>
      <c r="U8" s="56"/>
      <c r="V8" s="56"/>
      <c r="W8" s="56"/>
      <c r="X8" s="57">
        <f t="shared" si="3"/>
        <v>1254</v>
      </c>
      <c r="Y8" s="27">
        <v>4000</v>
      </c>
      <c r="Z8" s="57">
        <f t="shared" si="4"/>
        <v>5254</v>
      </c>
      <c r="AA8" s="56"/>
      <c r="AB8" s="169" t="s">
        <v>3588</v>
      </c>
      <c r="AC8" s="101">
        <v>46008</v>
      </c>
      <c r="AD8" s="56"/>
      <c r="AE8" s="56"/>
      <c r="AF8" s="56"/>
      <c r="AG8" s="56"/>
      <c r="AH8" s="56"/>
      <c r="AI8" s="56">
        <v>350</v>
      </c>
      <c r="AJ8" s="56"/>
      <c r="AK8" s="56"/>
      <c r="AL8" s="56">
        <v>100</v>
      </c>
      <c r="AM8" s="56"/>
      <c r="AN8" s="56"/>
      <c r="AO8" s="56"/>
      <c r="AP8" s="59"/>
      <c r="AQ8" s="60"/>
      <c r="AR8" s="59"/>
      <c r="AS8" s="59"/>
    </row>
    <row r="9" spans="1:45" ht="18.75" customHeight="1">
      <c r="A9" s="15">
        <v>46007</v>
      </c>
      <c r="B9" s="49" t="s">
        <v>1948</v>
      </c>
      <c r="C9" s="27" t="s">
        <v>36</v>
      </c>
      <c r="D9" s="27" t="s">
        <v>23</v>
      </c>
      <c r="E9" s="50" t="s">
        <v>37</v>
      </c>
      <c r="F9" s="51" t="s">
        <v>178</v>
      </c>
      <c r="G9" s="64" t="s">
        <v>24</v>
      </c>
      <c r="H9" s="56" t="s">
        <v>396</v>
      </c>
      <c r="I9" s="56" t="s">
        <v>3329</v>
      </c>
      <c r="J9" s="56"/>
      <c r="K9" s="56" t="s">
        <v>3589</v>
      </c>
      <c r="L9" s="56"/>
      <c r="M9" s="56" t="s">
        <v>3331</v>
      </c>
      <c r="N9" s="56">
        <v>40</v>
      </c>
      <c r="O9" s="56"/>
      <c r="P9" s="56"/>
      <c r="Q9" s="56"/>
      <c r="R9" s="56"/>
      <c r="S9" s="56"/>
      <c r="T9" s="56"/>
      <c r="U9" s="56"/>
      <c r="V9" s="56"/>
      <c r="W9" s="56"/>
      <c r="X9" s="57">
        <f t="shared" si="3"/>
        <v>0</v>
      </c>
      <c r="Y9" s="27">
        <v>6634</v>
      </c>
      <c r="Z9" s="57">
        <f t="shared" si="4"/>
        <v>6634</v>
      </c>
      <c r="AA9" s="56"/>
      <c r="AB9" s="169" t="s">
        <v>3590</v>
      </c>
      <c r="AC9" s="101">
        <v>46008</v>
      </c>
      <c r="AD9" s="56"/>
      <c r="AE9" s="56"/>
      <c r="AF9" s="56"/>
      <c r="AG9" s="56"/>
      <c r="AH9" s="56"/>
      <c r="AI9" s="56">
        <v>450</v>
      </c>
      <c r="AJ9" s="56"/>
      <c r="AK9" s="56"/>
      <c r="AL9" s="56">
        <v>100</v>
      </c>
      <c r="AM9" s="56"/>
      <c r="AN9" s="56"/>
      <c r="AO9" s="56"/>
      <c r="AP9" s="59"/>
      <c r="AQ9" s="60"/>
      <c r="AR9" s="59"/>
      <c r="AS9" s="59"/>
    </row>
    <row r="10" spans="1:45" ht="18.75" customHeight="1">
      <c r="A10" s="15">
        <v>46007</v>
      </c>
      <c r="B10" s="49" t="s">
        <v>1948</v>
      </c>
      <c r="C10" s="27" t="s">
        <v>39</v>
      </c>
      <c r="D10" s="27" t="s">
        <v>23</v>
      </c>
      <c r="E10" s="50" t="s">
        <v>151</v>
      </c>
      <c r="F10" s="51" t="s">
        <v>176</v>
      </c>
      <c r="G10" s="64" t="s">
        <v>24</v>
      </c>
      <c r="H10" s="56" t="s">
        <v>396</v>
      </c>
      <c r="I10" s="56" t="s">
        <v>3329</v>
      </c>
      <c r="J10" s="56"/>
      <c r="K10" s="56" t="s">
        <v>3589</v>
      </c>
      <c r="L10" s="56"/>
      <c r="M10" s="56" t="s">
        <v>3331</v>
      </c>
      <c r="N10" s="56">
        <v>40</v>
      </c>
      <c r="O10" s="56"/>
      <c r="P10" s="56"/>
      <c r="Q10" s="56"/>
      <c r="R10" s="56"/>
      <c r="S10" s="56"/>
      <c r="T10" s="56"/>
      <c r="U10" s="56"/>
      <c r="V10" s="56"/>
      <c r="W10" s="56"/>
      <c r="X10" s="57">
        <f t="shared" si="3"/>
        <v>0</v>
      </c>
      <c r="Y10" s="27">
        <v>6634</v>
      </c>
      <c r="Z10" s="57">
        <f t="shared" si="4"/>
        <v>6634</v>
      </c>
      <c r="AA10" s="56"/>
      <c r="AB10" s="169" t="s">
        <v>3590</v>
      </c>
      <c r="AC10" s="101">
        <v>46008</v>
      </c>
      <c r="AD10" s="56"/>
      <c r="AE10" s="56"/>
      <c r="AF10" s="56"/>
      <c r="AG10" s="56"/>
      <c r="AH10" s="56"/>
      <c r="AI10" s="56">
        <v>450</v>
      </c>
      <c r="AJ10" s="56"/>
      <c r="AK10" s="56"/>
      <c r="AL10" s="56">
        <v>100</v>
      </c>
      <c r="AM10" s="56"/>
      <c r="AN10" s="56"/>
      <c r="AO10" s="56"/>
      <c r="AP10" s="59"/>
      <c r="AQ10" s="60"/>
      <c r="AR10" s="59"/>
      <c r="AS10" s="59"/>
    </row>
    <row r="11" spans="1:45" ht="18.75" customHeight="1">
      <c r="A11" s="15">
        <v>46007</v>
      </c>
      <c r="B11" s="49" t="s">
        <v>211</v>
      </c>
      <c r="C11" s="27" t="s">
        <v>52</v>
      </c>
      <c r="D11" s="27" t="s">
        <v>41</v>
      </c>
      <c r="E11" s="50" t="s">
        <v>1876</v>
      </c>
      <c r="F11" s="51" t="s">
        <v>3591</v>
      </c>
      <c r="G11" s="64" t="s">
        <v>29</v>
      </c>
      <c r="H11" s="56" t="s">
        <v>216</v>
      </c>
      <c r="I11" s="56" t="s">
        <v>1743</v>
      </c>
      <c r="J11" s="56" t="s">
        <v>108</v>
      </c>
      <c r="K11" s="56"/>
      <c r="L11" s="56" t="s">
        <v>3592</v>
      </c>
      <c r="M11" s="56" t="s">
        <v>3593</v>
      </c>
      <c r="N11" s="56"/>
      <c r="O11" s="56"/>
      <c r="P11" s="56">
        <v>800</v>
      </c>
      <c r="Q11" s="56">
        <v>200</v>
      </c>
      <c r="R11" s="56"/>
      <c r="S11" s="56"/>
      <c r="T11" s="56">
        <v>130</v>
      </c>
      <c r="U11" s="56"/>
      <c r="V11" s="56"/>
      <c r="W11" s="56"/>
      <c r="X11" s="57">
        <f t="shared" si="3"/>
        <v>1130</v>
      </c>
      <c r="Y11" s="27">
        <v>4000</v>
      </c>
      <c r="Z11" s="57">
        <f t="shared" si="4"/>
        <v>5130</v>
      </c>
      <c r="AA11" s="56"/>
      <c r="AB11" s="148"/>
      <c r="AC11" s="101"/>
      <c r="AD11" s="56"/>
      <c r="AE11" s="56"/>
      <c r="AF11" s="56"/>
      <c r="AG11" s="56"/>
      <c r="AH11" s="56"/>
      <c r="AI11" s="56">
        <v>350</v>
      </c>
      <c r="AJ11" s="56"/>
      <c r="AK11" s="56"/>
      <c r="AL11" s="56">
        <v>100</v>
      </c>
      <c r="AM11" s="56"/>
      <c r="AN11" s="56"/>
      <c r="AO11" s="56"/>
      <c r="AP11" s="59"/>
      <c r="AQ11" s="60"/>
      <c r="AR11" s="59"/>
      <c r="AS11" s="59"/>
    </row>
    <row r="12" spans="1:45" ht="18.75" customHeight="1">
      <c r="A12" s="15">
        <v>46007</v>
      </c>
      <c r="B12" s="49" t="s">
        <v>1900</v>
      </c>
      <c r="C12" s="27" t="s">
        <v>44</v>
      </c>
      <c r="D12" s="27" t="s">
        <v>41</v>
      </c>
      <c r="E12" s="50" t="s">
        <v>222</v>
      </c>
      <c r="F12" s="51" t="s">
        <v>3594</v>
      </c>
      <c r="G12" s="64" t="s">
        <v>35</v>
      </c>
      <c r="H12" s="112" t="s">
        <v>105</v>
      </c>
      <c r="I12" s="112" t="s">
        <v>2592</v>
      </c>
      <c r="J12" s="115" t="s">
        <v>116</v>
      </c>
      <c r="K12" s="56" t="s">
        <v>3595</v>
      </c>
      <c r="L12" s="56" t="s">
        <v>3596</v>
      </c>
      <c r="M12" s="56" t="s">
        <v>3597</v>
      </c>
      <c r="N12" s="56">
        <v>40</v>
      </c>
      <c r="O12" s="56"/>
      <c r="P12" s="56"/>
      <c r="Q12" s="56"/>
      <c r="R12" s="56"/>
      <c r="S12" s="56"/>
      <c r="T12" s="56"/>
      <c r="U12" s="56"/>
      <c r="V12" s="56"/>
      <c r="W12" s="56"/>
      <c r="X12" s="57">
        <f t="shared" si="3"/>
        <v>0</v>
      </c>
      <c r="Y12" s="27">
        <v>4700</v>
      </c>
      <c r="Z12" s="57">
        <f t="shared" si="4"/>
        <v>4700</v>
      </c>
      <c r="AA12" s="56"/>
      <c r="AB12" s="175" t="s">
        <v>3598</v>
      </c>
      <c r="AC12" s="101">
        <v>46010</v>
      </c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9"/>
      <c r="AQ12" s="60"/>
      <c r="AR12" s="59"/>
      <c r="AS12" s="59"/>
    </row>
    <row r="13" spans="1:45" ht="18.75" customHeight="1">
      <c r="A13" s="15">
        <v>46007</v>
      </c>
      <c r="B13" s="49" t="s">
        <v>211</v>
      </c>
      <c r="C13" s="27" t="s">
        <v>46</v>
      </c>
      <c r="D13" s="27" t="s">
        <v>41</v>
      </c>
      <c r="E13" s="50" t="s">
        <v>275</v>
      </c>
      <c r="F13" s="51" t="s">
        <v>3599</v>
      </c>
      <c r="G13" s="64" t="s">
        <v>35</v>
      </c>
      <c r="H13" s="112" t="s">
        <v>132</v>
      </c>
      <c r="I13" s="112" t="s">
        <v>2000</v>
      </c>
      <c r="J13" s="115" t="s">
        <v>172</v>
      </c>
      <c r="K13" s="115"/>
      <c r="L13" s="56"/>
      <c r="M13" s="115" t="s">
        <v>3600</v>
      </c>
      <c r="N13" s="56"/>
      <c r="O13" s="56"/>
      <c r="P13" s="56">
        <v>1284</v>
      </c>
      <c r="Q13" s="56">
        <v>267.5</v>
      </c>
      <c r="R13" s="56">
        <v>428</v>
      </c>
      <c r="S13" s="56"/>
      <c r="T13" s="56"/>
      <c r="U13" s="56"/>
      <c r="V13" s="56"/>
      <c r="W13" s="56"/>
      <c r="X13" s="57">
        <f t="shared" si="3"/>
        <v>1979.5</v>
      </c>
      <c r="Y13" s="27">
        <v>2000</v>
      </c>
      <c r="Z13" s="57">
        <f t="shared" si="4"/>
        <v>3979.5</v>
      </c>
      <c r="AA13" s="56"/>
      <c r="AB13" s="148"/>
      <c r="AC13" s="101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9"/>
      <c r="AQ13" s="60"/>
      <c r="AR13" s="59"/>
      <c r="AS13" s="59"/>
    </row>
    <row r="14" spans="1:45" ht="18.75" customHeight="1">
      <c r="A14" s="15">
        <v>46007</v>
      </c>
      <c r="B14" s="49" t="s">
        <v>211</v>
      </c>
      <c r="C14" s="27" t="s">
        <v>46</v>
      </c>
      <c r="D14" s="27" t="s">
        <v>41</v>
      </c>
      <c r="E14" s="50" t="s">
        <v>275</v>
      </c>
      <c r="F14" s="51" t="s">
        <v>3601</v>
      </c>
      <c r="G14" s="64" t="s">
        <v>35</v>
      </c>
      <c r="H14" s="112" t="s">
        <v>123</v>
      </c>
      <c r="I14" s="112" t="s">
        <v>2000</v>
      </c>
      <c r="J14" s="115" t="s">
        <v>250</v>
      </c>
      <c r="K14" s="115"/>
      <c r="L14" s="56"/>
      <c r="M14" s="115" t="s">
        <v>3602</v>
      </c>
      <c r="N14" s="56"/>
      <c r="O14" s="56"/>
      <c r="P14" s="56">
        <v>1284</v>
      </c>
      <c r="Q14" s="56">
        <v>267.5</v>
      </c>
      <c r="R14" s="56">
        <v>749</v>
      </c>
      <c r="S14" s="56"/>
      <c r="T14" s="56">
        <v>100</v>
      </c>
      <c r="U14" s="56"/>
      <c r="V14" s="56"/>
      <c r="W14" s="56"/>
      <c r="X14" s="57">
        <f t="shared" si="3"/>
        <v>2400.5</v>
      </c>
      <c r="Y14" s="27">
        <v>2000</v>
      </c>
      <c r="Z14" s="57">
        <f t="shared" si="4"/>
        <v>4400.5</v>
      </c>
      <c r="AA14" s="56"/>
      <c r="AB14" s="148"/>
      <c r="AC14" s="101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9"/>
      <c r="AQ14" s="60"/>
      <c r="AR14" s="59"/>
      <c r="AS14" s="59"/>
    </row>
    <row r="15" spans="1:45" ht="18.75" customHeight="1">
      <c r="A15" s="15">
        <v>46007</v>
      </c>
      <c r="B15" s="49" t="s">
        <v>1948</v>
      </c>
      <c r="C15" s="27" t="s">
        <v>47</v>
      </c>
      <c r="D15" s="27" t="s">
        <v>41</v>
      </c>
      <c r="E15" s="50" t="s">
        <v>286</v>
      </c>
      <c r="F15" s="51" t="s">
        <v>1827</v>
      </c>
      <c r="G15" s="64" t="s">
        <v>35</v>
      </c>
      <c r="H15" s="56" t="s">
        <v>123</v>
      </c>
      <c r="I15" s="56" t="s">
        <v>2160</v>
      </c>
      <c r="J15" s="56" t="s">
        <v>166</v>
      </c>
      <c r="K15" s="56" t="s">
        <v>3603</v>
      </c>
      <c r="L15" s="56" t="s">
        <v>3604</v>
      </c>
      <c r="M15" s="56" t="s">
        <v>3605</v>
      </c>
      <c r="N15" s="56">
        <v>40</v>
      </c>
      <c r="O15" s="56"/>
      <c r="P15" s="56">
        <v>1284</v>
      </c>
      <c r="Q15" s="56">
        <v>294.25</v>
      </c>
      <c r="R15" s="56"/>
      <c r="S15" s="56"/>
      <c r="T15" s="56"/>
      <c r="U15" s="56"/>
      <c r="V15" s="56"/>
      <c r="W15" s="56">
        <v>36</v>
      </c>
      <c r="X15" s="57">
        <f t="shared" si="3"/>
        <v>1542.25</v>
      </c>
      <c r="Y15" s="27">
        <v>3900</v>
      </c>
      <c r="Z15" s="57">
        <f t="shared" si="4"/>
        <v>5442.25</v>
      </c>
      <c r="AA15" s="56"/>
      <c r="AB15" s="169" t="s">
        <v>3606</v>
      </c>
      <c r="AC15" s="101">
        <v>46009</v>
      </c>
      <c r="AD15" s="56"/>
      <c r="AE15" s="56"/>
      <c r="AF15" s="56"/>
      <c r="AG15" s="56"/>
      <c r="AH15" s="56"/>
      <c r="AI15" s="56">
        <v>350</v>
      </c>
      <c r="AJ15" s="56"/>
      <c r="AK15" s="56"/>
      <c r="AL15" s="56">
        <v>100</v>
      </c>
      <c r="AM15" s="56"/>
      <c r="AN15" s="56"/>
      <c r="AO15" s="56"/>
      <c r="AP15" s="59"/>
      <c r="AQ15" s="60"/>
      <c r="AR15" s="59"/>
      <c r="AS15" s="59"/>
    </row>
    <row r="16" spans="1:45" ht="18.75" customHeight="1">
      <c r="A16" s="15">
        <v>46007</v>
      </c>
      <c r="B16" s="49" t="s">
        <v>1900</v>
      </c>
      <c r="C16" s="27" t="s">
        <v>50</v>
      </c>
      <c r="D16" s="27" t="s">
        <v>41</v>
      </c>
      <c r="E16" s="50" t="s">
        <v>272</v>
      </c>
      <c r="F16" s="51" t="s">
        <v>3607</v>
      </c>
      <c r="G16" s="64" t="s">
        <v>35</v>
      </c>
      <c r="H16" s="56" t="s">
        <v>105</v>
      </c>
      <c r="I16" s="56" t="s">
        <v>2592</v>
      </c>
      <c r="J16" s="56" t="s">
        <v>116</v>
      </c>
      <c r="K16" s="56" t="s">
        <v>3595</v>
      </c>
      <c r="L16" s="56" t="s">
        <v>3596</v>
      </c>
      <c r="M16" s="56" t="s">
        <v>3608</v>
      </c>
      <c r="N16" s="56">
        <v>40</v>
      </c>
      <c r="O16" s="56"/>
      <c r="P16" s="56"/>
      <c r="Q16" s="56"/>
      <c r="R16" s="56"/>
      <c r="S16" s="56"/>
      <c r="T16" s="56"/>
      <c r="U16" s="56"/>
      <c r="V16" s="56"/>
      <c r="W16" s="56"/>
      <c r="X16" s="57">
        <f t="shared" si="3"/>
        <v>0</v>
      </c>
      <c r="Y16" s="27">
        <v>4700</v>
      </c>
      <c r="Z16" s="57">
        <f t="shared" si="4"/>
        <v>4700</v>
      </c>
      <c r="AA16" s="56"/>
      <c r="AB16" s="175" t="s">
        <v>3598</v>
      </c>
      <c r="AC16" s="101">
        <v>46010</v>
      </c>
      <c r="AD16" s="17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9"/>
      <c r="AQ16" s="60"/>
      <c r="AR16" s="59"/>
      <c r="AS16" s="59"/>
    </row>
    <row r="17" spans="1:45" ht="18.75" customHeight="1">
      <c r="A17" s="15">
        <v>46007</v>
      </c>
      <c r="B17" s="49" t="s">
        <v>211</v>
      </c>
      <c r="C17" s="27" t="s">
        <v>54</v>
      </c>
      <c r="D17" s="27" t="s">
        <v>41</v>
      </c>
      <c r="E17" s="50" t="s">
        <v>227</v>
      </c>
      <c r="F17" s="51" t="s">
        <v>3609</v>
      </c>
      <c r="G17" s="64" t="s">
        <v>35</v>
      </c>
      <c r="H17" s="56" t="s">
        <v>252</v>
      </c>
      <c r="I17" s="56" t="s">
        <v>3305</v>
      </c>
      <c r="J17" s="56">
        <v>99</v>
      </c>
      <c r="K17" s="56"/>
      <c r="L17" s="56"/>
      <c r="M17" s="56" t="s">
        <v>3610</v>
      </c>
      <c r="N17" s="56"/>
      <c r="O17" s="56"/>
      <c r="P17" s="56">
        <v>1177</v>
      </c>
      <c r="Q17" s="56">
        <v>250</v>
      </c>
      <c r="R17" s="56"/>
      <c r="S17" s="56"/>
      <c r="T17" s="56">
        <v>100</v>
      </c>
      <c r="U17" s="56"/>
      <c r="V17" s="56"/>
      <c r="W17" s="56"/>
      <c r="X17" s="57">
        <f t="shared" si="3"/>
        <v>1527</v>
      </c>
      <c r="Y17" s="27">
        <v>200</v>
      </c>
      <c r="Z17" s="57">
        <f t="shared" si="4"/>
        <v>1727</v>
      </c>
      <c r="AA17" s="56"/>
      <c r="AB17" s="148"/>
      <c r="AC17" s="101"/>
      <c r="AD17" s="56"/>
      <c r="AE17" s="56"/>
      <c r="AF17" s="56"/>
      <c r="AG17" s="56"/>
      <c r="AH17" s="56"/>
      <c r="AI17" s="56">
        <v>350</v>
      </c>
      <c r="AJ17" s="56"/>
      <c r="AK17" s="56"/>
      <c r="AL17" s="56">
        <v>100</v>
      </c>
      <c r="AM17" s="56"/>
      <c r="AN17" s="56"/>
      <c r="AO17" s="56"/>
      <c r="AP17" s="59"/>
      <c r="AQ17" s="60"/>
      <c r="AR17" s="59"/>
      <c r="AS17" s="59"/>
    </row>
    <row r="18" spans="1:45" ht="18.75" customHeight="1">
      <c r="A18" s="15">
        <v>46007</v>
      </c>
      <c r="B18" s="49" t="s">
        <v>211</v>
      </c>
      <c r="C18" s="27" t="s">
        <v>56</v>
      </c>
      <c r="D18" s="27" t="s">
        <v>41</v>
      </c>
      <c r="E18" s="50" t="s">
        <v>253</v>
      </c>
      <c r="F18" s="51" t="s">
        <v>3611</v>
      </c>
      <c r="G18" s="64" t="s">
        <v>35</v>
      </c>
      <c r="H18" s="56" t="s">
        <v>132</v>
      </c>
      <c r="I18" s="133" t="s">
        <v>2000</v>
      </c>
      <c r="J18" s="56" t="s">
        <v>172</v>
      </c>
      <c r="K18" s="56"/>
      <c r="L18" s="56"/>
      <c r="M18" s="56" t="s">
        <v>3612</v>
      </c>
      <c r="N18" s="56"/>
      <c r="O18" s="56"/>
      <c r="P18" s="56">
        <v>1284</v>
      </c>
      <c r="Q18" s="56">
        <v>270</v>
      </c>
      <c r="R18" s="56"/>
      <c r="S18" s="56"/>
      <c r="T18" s="56">
        <v>100</v>
      </c>
      <c r="U18" s="56"/>
      <c r="V18" s="56"/>
      <c r="W18" s="56"/>
      <c r="X18" s="57">
        <f t="shared" si="3"/>
        <v>1654</v>
      </c>
      <c r="Y18" s="27">
        <v>2000</v>
      </c>
      <c r="Z18" s="57">
        <f t="shared" si="4"/>
        <v>3654</v>
      </c>
      <c r="AA18" s="56"/>
      <c r="AB18" s="148"/>
      <c r="AC18" s="101"/>
      <c r="AD18" s="56"/>
      <c r="AE18" s="56"/>
      <c r="AF18" s="56"/>
      <c r="AG18" s="56"/>
      <c r="AH18" s="56"/>
      <c r="AI18" s="56">
        <v>200</v>
      </c>
      <c r="AJ18" s="56"/>
      <c r="AK18" s="56"/>
      <c r="AL18" s="56">
        <v>100</v>
      </c>
      <c r="AM18" s="56"/>
      <c r="AN18" s="56"/>
      <c r="AO18" s="56"/>
      <c r="AP18" s="59"/>
      <c r="AQ18" s="60"/>
      <c r="AR18" s="59"/>
      <c r="AS18" s="59"/>
    </row>
    <row r="19" spans="1:45" ht="18.75" customHeight="1">
      <c r="A19" s="15">
        <v>46007</v>
      </c>
      <c r="B19" s="49" t="s">
        <v>211</v>
      </c>
      <c r="C19" s="27" t="s">
        <v>56</v>
      </c>
      <c r="D19" s="27" t="s">
        <v>41</v>
      </c>
      <c r="E19" s="50" t="s">
        <v>253</v>
      </c>
      <c r="F19" s="51" t="s">
        <v>3613</v>
      </c>
      <c r="G19" s="64" t="s">
        <v>35</v>
      </c>
      <c r="H19" s="56" t="s">
        <v>123</v>
      </c>
      <c r="I19" s="133" t="s">
        <v>2000</v>
      </c>
      <c r="J19" s="56" t="s">
        <v>250</v>
      </c>
      <c r="K19" s="56"/>
      <c r="L19" s="56"/>
      <c r="M19" s="56" t="s">
        <v>3614</v>
      </c>
      <c r="N19" s="56"/>
      <c r="O19" s="56"/>
      <c r="P19" s="56">
        <v>1284</v>
      </c>
      <c r="Q19" s="56">
        <v>267.5</v>
      </c>
      <c r="R19" s="56">
        <v>428</v>
      </c>
      <c r="S19" s="56"/>
      <c r="T19" s="56"/>
      <c r="U19" s="56"/>
      <c r="V19" s="56"/>
      <c r="W19" s="56"/>
      <c r="X19" s="57">
        <f t="shared" si="3"/>
        <v>1979.5</v>
      </c>
      <c r="Y19" s="27">
        <v>2000</v>
      </c>
      <c r="Z19" s="57">
        <f t="shared" si="4"/>
        <v>3979.5</v>
      </c>
      <c r="AA19" s="56"/>
      <c r="AB19" s="148"/>
      <c r="AC19" s="101"/>
      <c r="AD19" s="56"/>
      <c r="AE19" s="56"/>
      <c r="AF19" s="56"/>
      <c r="AG19" s="56"/>
      <c r="AH19" s="56"/>
      <c r="AI19" s="56">
        <v>200</v>
      </c>
      <c r="AJ19" s="56"/>
      <c r="AK19" s="56"/>
      <c r="AL19" s="56">
        <v>100</v>
      </c>
      <c r="AM19" s="56"/>
      <c r="AN19" s="56"/>
      <c r="AO19" s="56"/>
      <c r="AP19" s="59"/>
      <c r="AQ19" s="60"/>
      <c r="AR19" s="59"/>
      <c r="AS19" s="59"/>
    </row>
    <row r="20" spans="1:45" ht="18.75" customHeight="1">
      <c r="A20" s="15">
        <v>46007</v>
      </c>
      <c r="B20" s="49" t="s">
        <v>1948</v>
      </c>
      <c r="C20" s="27" t="s">
        <v>78</v>
      </c>
      <c r="D20" s="27" t="s">
        <v>41</v>
      </c>
      <c r="E20" s="50" t="s">
        <v>55</v>
      </c>
      <c r="F20" s="51" t="s">
        <v>3615</v>
      </c>
      <c r="G20" s="64" t="s">
        <v>35</v>
      </c>
      <c r="H20" s="56" t="s">
        <v>252</v>
      </c>
      <c r="I20" s="56" t="s">
        <v>2160</v>
      </c>
      <c r="J20" s="56" t="s">
        <v>120</v>
      </c>
      <c r="K20" s="56" t="s">
        <v>3616</v>
      </c>
      <c r="L20" s="56" t="s">
        <v>3617</v>
      </c>
      <c r="M20" s="56" t="s">
        <v>3618</v>
      </c>
      <c r="N20" s="56">
        <v>20</v>
      </c>
      <c r="O20" s="56"/>
      <c r="P20" s="56">
        <v>642</v>
      </c>
      <c r="Q20" s="56">
        <v>214</v>
      </c>
      <c r="R20" s="56">
        <v>235.4</v>
      </c>
      <c r="S20" s="56"/>
      <c r="T20" s="56">
        <v>100</v>
      </c>
      <c r="U20" s="56"/>
      <c r="V20" s="56"/>
      <c r="W20" s="56"/>
      <c r="X20" s="57">
        <f t="shared" si="3"/>
        <v>1191.4000000000001</v>
      </c>
      <c r="Y20" s="27">
        <v>3900</v>
      </c>
      <c r="Z20" s="57">
        <f t="shared" si="4"/>
        <v>5091.3999999999996</v>
      </c>
      <c r="AA20" s="56"/>
      <c r="AB20" s="169" t="s">
        <v>3619</v>
      </c>
      <c r="AC20" s="101">
        <v>46008</v>
      </c>
      <c r="AD20" s="56"/>
      <c r="AE20" s="56"/>
      <c r="AF20" s="56"/>
      <c r="AG20" s="56"/>
      <c r="AH20" s="56"/>
      <c r="AI20" s="56">
        <v>350</v>
      </c>
      <c r="AJ20" s="56"/>
      <c r="AK20" s="56"/>
      <c r="AL20" s="56">
        <v>100</v>
      </c>
      <c r="AM20" s="56"/>
      <c r="AN20" s="56"/>
      <c r="AO20" s="56"/>
      <c r="AP20" s="59"/>
      <c r="AQ20" s="60"/>
      <c r="AR20" s="59"/>
      <c r="AS20" s="59"/>
    </row>
    <row r="21" spans="1:45" ht="18.75" customHeight="1">
      <c r="A21" s="15">
        <v>46007</v>
      </c>
      <c r="B21" s="49" t="s">
        <v>1900</v>
      </c>
      <c r="C21" s="27" t="s">
        <v>78</v>
      </c>
      <c r="D21" s="27" t="s">
        <v>41</v>
      </c>
      <c r="E21" s="50" t="s">
        <v>55</v>
      </c>
      <c r="F21" s="51" t="s">
        <v>3620</v>
      </c>
      <c r="G21" s="64" t="s">
        <v>35</v>
      </c>
      <c r="H21" s="56" t="s">
        <v>105</v>
      </c>
      <c r="I21" s="133" t="s">
        <v>2592</v>
      </c>
      <c r="J21" s="56" t="s">
        <v>116</v>
      </c>
      <c r="K21" s="56" t="s">
        <v>3595</v>
      </c>
      <c r="L21" s="56" t="s">
        <v>3596</v>
      </c>
      <c r="M21" s="56" t="s">
        <v>3621</v>
      </c>
      <c r="N21" s="56">
        <v>40</v>
      </c>
      <c r="O21" s="56"/>
      <c r="P21" s="56"/>
      <c r="Q21" s="56"/>
      <c r="R21" s="56"/>
      <c r="S21" s="56"/>
      <c r="T21" s="56">
        <v>100</v>
      </c>
      <c r="U21" s="56"/>
      <c r="V21" s="56"/>
      <c r="W21" s="56"/>
      <c r="X21" s="57">
        <f t="shared" si="3"/>
        <v>100</v>
      </c>
      <c r="Y21" s="27">
        <v>4700</v>
      </c>
      <c r="Z21" s="57">
        <f t="shared" si="4"/>
        <v>4800</v>
      </c>
      <c r="AA21" s="56"/>
      <c r="AB21" s="175" t="s">
        <v>3598</v>
      </c>
      <c r="AC21" s="101">
        <v>46010</v>
      </c>
      <c r="AD21" s="56"/>
      <c r="AE21" s="56"/>
      <c r="AF21" s="56"/>
      <c r="AG21" s="56"/>
      <c r="AH21" s="56"/>
      <c r="AI21" s="56">
        <v>350</v>
      </c>
      <c r="AJ21" s="56"/>
      <c r="AK21" s="56"/>
      <c r="AL21" s="56">
        <v>100</v>
      </c>
      <c r="AM21" s="56"/>
      <c r="AN21" s="56"/>
      <c r="AO21" s="56"/>
      <c r="AP21" s="59"/>
      <c r="AQ21" s="60"/>
      <c r="AR21" s="59"/>
      <c r="AS21" s="59"/>
    </row>
    <row r="22" spans="1:45" ht="18.75" customHeight="1">
      <c r="A22" s="15">
        <v>46007</v>
      </c>
      <c r="B22" s="49" t="s">
        <v>1954</v>
      </c>
      <c r="C22" s="27" t="s">
        <v>79</v>
      </c>
      <c r="D22" s="27" t="s">
        <v>41</v>
      </c>
      <c r="E22" s="50" t="s">
        <v>53</v>
      </c>
      <c r="F22" s="51" t="s">
        <v>180</v>
      </c>
      <c r="G22" s="64" t="s">
        <v>29</v>
      </c>
      <c r="H22" s="56" t="s">
        <v>3003</v>
      </c>
      <c r="I22" s="56" t="s">
        <v>3622</v>
      </c>
      <c r="J22" s="56" t="s">
        <v>98</v>
      </c>
      <c r="K22" s="56"/>
      <c r="L22" s="56">
        <v>94122450</v>
      </c>
      <c r="M22" s="56" t="s">
        <v>3623</v>
      </c>
      <c r="N22" s="56">
        <v>40</v>
      </c>
      <c r="O22" s="56"/>
      <c r="P22" s="56">
        <v>856</v>
      </c>
      <c r="Q22" s="56">
        <v>270</v>
      </c>
      <c r="R22" s="56"/>
      <c r="S22" s="56">
        <v>802.5</v>
      </c>
      <c r="T22" s="56">
        <v>130</v>
      </c>
      <c r="U22" s="56"/>
      <c r="V22" s="56"/>
      <c r="W22" s="56"/>
      <c r="X22" s="57">
        <f t="shared" si="3"/>
        <v>2058.5</v>
      </c>
      <c r="Y22" s="27">
        <v>4300</v>
      </c>
      <c r="Z22" s="57">
        <f t="shared" si="4"/>
        <v>6358.5</v>
      </c>
      <c r="AA22" s="56"/>
      <c r="AB22" s="177" t="s">
        <v>3624</v>
      </c>
      <c r="AC22" s="101">
        <v>46009</v>
      </c>
      <c r="AD22" s="56"/>
      <c r="AE22" s="56"/>
      <c r="AF22" s="56"/>
      <c r="AG22" s="56"/>
      <c r="AH22" s="56"/>
      <c r="AI22" s="56">
        <v>350</v>
      </c>
      <c r="AJ22" s="56"/>
      <c r="AK22" s="56"/>
      <c r="AL22" s="56">
        <v>100</v>
      </c>
      <c r="AM22" s="56"/>
      <c r="AN22" s="56"/>
      <c r="AO22" s="56"/>
      <c r="AP22" s="59"/>
      <c r="AQ22" s="60"/>
      <c r="AR22" s="59"/>
      <c r="AS22" s="59"/>
    </row>
    <row r="23" spans="1:45" ht="18.75" customHeight="1">
      <c r="A23" s="15">
        <v>46007</v>
      </c>
      <c r="B23" s="49" t="s">
        <v>211</v>
      </c>
      <c r="C23" s="27" t="s">
        <v>80</v>
      </c>
      <c r="D23" s="27" t="s">
        <v>41</v>
      </c>
      <c r="E23" s="50" t="s">
        <v>258</v>
      </c>
      <c r="F23" s="51" t="s">
        <v>3625</v>
      </c>
      <c r="G23" s="64" t="s">
        <v>29</v>
      </c>
      <c r="H23" s="112" t="s">
        <v>157</v>
      </c>
      <c r="I23" s="112" t="s">
        <v>1743</v>
      </c>
      <c r="J23" s="115" t="s">
        <v>129</v>
      </c>
      <c r="K23" s="115"/>
      <c r="L23" s="56" t="s">
        <v>3626</v>
      </c>
      <c r="M23" s="56" t="s">
        <v>3627</v>
      </c>
      <c r="N23" s="56"/>
      <c r="O23" s="56"/>
      <c r="P23" s="56">
        <v>1070</v>
      </c>
      <c r="Q23" s="56">
        <v>214</v>
      </c>
      <c r="R23" s="56"/>
      <c r="S23" s="56"/>
      <c r="T23" s="56">
        <v>130</v>
      </c>
      <c r="U23" s="56"/>
      <c r="V23" s="56"/>
      <c r="W23" s="56"/>
      <c r="X23" s="57">
        <f t="shared" si="3"/>
        <v>1414</v>
      </c>
      <c r="Y23" s="27">
        <v>4000</v>
      </c>
      <c r="Z23" s="57">
        <f t="shared" si="4"/>
        <v>5414</v>
      </c>
      <c r="AA23" s="56"/>
      <c r="AB23" s="148"/>
      <c r="AC23" s="101"/>
      <c r="AD23" s="56"/>
      <c r="AE23" s="56"/>
      <c r="AF23" s="56"/>
      <c r="AG23" s="56"/>
      <c r="AH23" s="56"/>
      <c r="AI23" s="56">
        <v>350</v>
      </c>
      <c r="AJ23" s="56"/>
      <c r="AK23" s="56"/>
      <c r="AL23" s="56">
        <v>100</v>
      </c>
      <c r="AM23" s="56"/>
      <c r="AN23" s="56"/>
      <c r="AO23" s="56"/>
      <c r="AP23" s="59"/>
      <c r="AQ23" s="60"/>
      <c r="AR23" s="59"/>
      <c r="AS23" s="59"/>
    </row>
    <row r="24" spans="1:45" ht="18.75" customHeight="1">
      <c r="A24" s="15">
        <v>46007</v>
      </c>
      <c r="B24" s="49" t="s">
        <v>42</v>
      </c>
      <c r="C24" s="27" t="s">
        <v>81</v>
      </c>
      <c r="D24" s="27" t="s">
        <v>41</v>
      </c>
      <c r="E24" s="50" t="s">
        <v>74</v>
      </c>
      <c r="F24" s="51" t="s">
        <v>181</v>
      </c>
      <c r="G24" s="64" t="s">
        <v>35</v>
      </c>
      <c r="H24" s="56" t="s">
        <v>3548</v>
      </c>
      <c r="I24" s="56" t="s">
        <v>1834</v>
      </c>
      <c r="J24" s="56" t="s">
        <v>124</v>
      </c>
      <c r="K24" s="56">
        <v>1861</v>
      </c>
      <c r="L24" s="56" t="s">
        <v>3628</v>
      </c>
      <c r="M24" s="56" t="s">
        <v>3629</v>
      </c>
      <c r="N24" s="56">
        <v>40</v>
      </c>
      <c r="O24" s="56"/>
      <c r="P24" s="56">
        <v>1284</v>
      </c>
      <c r="Q24" s="56">
        <v>267.5</v>
      </c>
      <c r="R24" s="56"/>
      <c r="S24" s="56"/>
      <c r="T24" s="56">
        <v>100</v>
      </c>
      <c r="U24" s="56"/>
      <c r="V24" s="56"/>
      <c r="W24" s="56"/>
      <c r="X24" s="57">
        <f t="shared" si="3"/>
        <v>1651.5</v>
      </c>
      <c r="Y24" s="27">
        <v>4310</v>
      </c>
      <c r="Z24" s="57">
        <f t="shared" si="4"/>
        <v>5961.5</v>
      </c>
      <c r="AA24" s="56"/>
      <c r="AB24" s="178" t="s">
        <v>3630</v>
      </c>
      <c r="AC24" s="101">
        <v>46008</v>
      </c>
      <c r="AD24" s="56"/>
      <c r="AE24" s="56"/>
      <c r="AF24" s="56"/>
      <c r="AG24" s="56"/>
      <c r="AH24" s="56"/>
      <c r="AI24" s="56">
        <v>350</v>
      </c>
      <c r="AJ24" s="56"/>
      <c r="AK24" s="56"/>
      <c r="AL24" s="56">
        <v>100</v>
      </c>
      <c r="AM24" s="56"/>
      <c r="AN24" s="56"/>
      <c r="AO24" s="56"/>
      <c r="AP24" s="59"/>
      <c r="AQ24" s="60"/>
      <c r="AR24" s="59"/>
      <c r="AS24" s="59"/>
    </row>
    <row r="25" spans="1:45" ht="18.75" customHeight="1">
      <c r="A25" s="15">
        <v>46007</v>
      </c>
      <c r="B25" s="49" t="s">
        <v>211</v>
      </c>
      <c r="C25" s="27" t="s">
        <v>256</v>
      </c>
      <c r="D25" s="27" t="s">
        <v>41</v>
      </c>
      <c r="E25" s="50" t="s">
        <v>266</v>
      </c>
      <c r="F25" s="51" t="s">
        <v>290</v>
      </c>
      <c r="G25" s="64" t="s">
        <v>35</v>
      </c>
      <c r="H25" s="56" t="s">
        <v>157</v>
      </c>
      <c r="I25" s="56" t="s">
        <v>1743</v>
      </c>
      <c r="J25" s="56" t="s">
        <v>129</v>
      </c>
      <c r="K25" s="56"/>
      <c r="L25" s="56" t="s">
        <v>3626</v>
      </c>
      <c r="M25" s="56" t="s">
        <v>3631</v>
      </c>
      <c r="N25" s="56"/>
      <c r="O25" s="56"/>
      <c r="P25" s="56">
        <v>1070</v>
      </c>
      <c r="Q25" s="56">
        <v>214</v>
      </c>
      <c r="R25" s="56"/>
      <c r="S25" s="56"/>
      <c r="T25" s="56">
        <v>130</v>
      </c>
      <c r="U25" s="56"/>
      <c r="V25" s="56"/>
      <c r="W25" s="56"/>
      <c r="X25" s="57">
        <f t="shared" si="3"/>
        <v>1414</v>
      </c>
      <c r="Y25" s="27">
        <v>4000</v>
      </c>
      <c r="Z25" s="57">
        <f t="shared" si="4"/>
        <v>5414</v>
      </c>
      <c r="AA25" s="56"/>
      <c r="AB25" s="148"/>
      <c r="AC25" s="101"/>
      <c r="AD25" s="56"/>
      <c r="AE25" s="56"/>
      <c r="AF25" s="56"/>
      <c r="AG25" s="56"/>
      <c r="AH25" s="56"/>
      <c r="AI25" s="56">
        <v>350</v>
      </c>
      <c r="AJ25" s="56"/>
      <c r="AK25" s="56"/>
      <c r="AL25" s="56">
        <v>100</v>
      </c>
      <c r="AM25" s="56"/>
      <c r="AN25" s="56"/>
      <c r="AO25" s="56"/>
      <c r="AP25" s="59"/>
      <c r="AQ25" s="60"/>
      <c r="AR25" s="59"/>
      <c r="AS25" s="59"/>
    </row>
    <row r="26" spans="1:45" ht="18.75" customHeight="1">
      <c r="A26" s="15">
        <v>46007</v>
      </c>
      <c r="B26" s="49" t="s">
        <v>1954</v>
      </c>
      <c r="C26" s="150" t="s">
        <v>259</v>
      </c>
      <c r="D26" s="27" t="s">
        <v>41</v>
      </c>
      <c r="E26" s="50" t="s">
        <v>219</v>
      </c>
      <c r="F26" s="51" t="s">
        <v>3632</v>
      </c>
      <c r="G26" s="64" t="s">
        <v>29</v>
      </c>
      <c r="H26" s="56" t="s">
        <v>3003</v>
      </c>
      <c r="I26" s="56" t="s">
        <v>3622</v>
      </c>
      <c r="J26" s="56" t="s">
        <v>98</v>
      </c>
      <c r="K26" s="56"/>
      <c r="L26" s="56">
        <v>94340065</v>
      </c>
      <c r="M26" s="56" t="s">
        <v>3633</v>
      </c>
      <c r="N26" s="56">
        <v>40</v>
      </c>
      <c r="O26" s="56"/>
      <c r="P26" s="56">
        <v>856</v>
      </c>
      <c r="Q26" s="56">
        <v>270</v>
      </c>
      <c r="R26" s="56"/>
      <c r="S26" s="56">
        <v>802.5</v>
      </c>
      <c r="T26" s="56">
        <v>130</v>
      </c>
      <c r="U26" s="56"/>
      <c r="V26" s="56"/>
      <c r="W26" s="56"/>
      <c r="X26" s="57">
        <f t="shared" si="3"/>
        <v>2058.5</v>
      </c>
      <c r="Y26" s="27">
        <v>4300</v>
      </c>
      <c r="Z26" s="57">
        <f t="shared" si="4"/>
        <v>6358.5</v>
      </c>
      <c r="AA26" s="56"/>
      <c r="AB26" s="177" t="s">
        <v>3634</v>
      </c>
      <c r="AC26" s="101">
        <v>46009</v>
      </c>
      <c r="AD26" s="56"/>
      <c r="AE26" s="56"/>
      <c r="AF26" s="56"/>
      <c r="AG26" s="56"/>
      <c r="AH26" s="56"/>
      <c r="AI26" s="56">
        <v>350</v>
      </c>
      <c r="AJ26" s="56"/>
      <c r="AK26" s="56"/>
      <c r="AL26" s="56">
        <v>100</v>
      </c>
      <c r="AM26" s="56"/>
      <c r="AN26" s="56"/>
      <c r="AO26" s="56"/>
      <c r="AP26" s="59"/>
      <c r="AQ26" s="60"/>
      <c r="AR26" s="59"/>
      <c r="AS26" s="59"/>
    </row>
    <row r="27" spans="1:45" ht="18.75" customHeight="1">
      <c r="A27" s="15">
        <v>46007</v>
      </c>
      <c r="B27" s="49" t="s">
        <v>1948</v>
      </c>
      <c r="C27" s="27" t="s">
        <v>282</v>
      </c>
      <c r="D27" s="27" t="s">
        <v>41</v>
      </c>
      <c r="E27" s="50" t="s">
        <v>1926</v>
      </c>
      <c r="F27" s="51" t="s">
        <v>182</v>
      </c>
      <c r="G27" s="64" t="s">
        <v>35</v>
      </c>
      <c r="H27" s="56" t="s">
        <v>95</v>
      </c>
      <c r="I27" s="56" t="s">
        <v>2160</v>
      </c>
      <c r="J27" s="56">
        <v>99</v>
      </c>
      <c r="K27" s="56" t="s">
        <v>3635</v>
      </c>
      <c r="L27" s="56" t="s">
        <v>3636</v>
      </c>
      <c r="M27" s="56" t="s">
        <v>3637</v>
      </c>
      <c r="N27" s="56">
        <v>40</v>
      </c>
      <c r="O27" s="56"/>
      <c r="P27" s="56">
        <v>1177</v>
      </c>
      <c r="Q27" s="56">
        <v>250</v>
      </c>
      <c r="R27" s="56"/>
      <c r="S27" s="56"/>
      <c r="T27" s="56"/>
      <c r="U27" s="56"/>
      <c r="V27" s="56"/>
      <c r="W27" s="56">
        <v>33</v>
      </c>
      <c r="X27" s="57">
        <f t="shared" si="3"/>
        <v>1394</v>
      </c>
      <c r="Y27" s="27">
        <v>3900</v>
      </c>
      <c r="Z27" s="57">
        <f t="shared" si="4"/>
        <v>5294</v>
      </c>
      <c r="AA27" s="56"/>
      <c r="AB27" s="169" t="s">
        <v>3638</v>
      </c>
      <c r="AC27" s="101">
        <v>46008</v>
      </c>
      <c r="AD27" s="56"/>
      <c r="AE27" s="56"/>
      <c r="AF27" s="56"/>
      <c r="AG27" s="56"/>
      <c r="AH27" s="56"/>
      <c r="AI27" s="56">
        <v>350</v>
      </c>
      <c r="AJ27" s="56"/>
      <c r="AK27" s="56"/>
      <c r="AL27" s="56">
        <v>100</v>
      </c>
      <c r="AM27" s="56"/>
      <c r="AN27" s="56"/>
      <c r="AO27" s="56"/>
      <c r="AP27" s="59"/>
      <c r="AQ27" s="60"/>
      <c r="AR27" s="59"/>
      <c r="AS27" s="59"/>
    </row>
    <row r="28" spans="1:45" ht="18.75" customHeight="1">
      <c r="A28" s="80">
        <v>46007</v>
      </c>
      <c r="B28" s="81" t="s">
        <v>1900</v>
      </c>
      <c r="C28" s="82" t="s">
        <v>1915</v>
      </c>
      <c r="D28" s="82" t="s">
        <v>41</v>
      </c>
      <c r="E28" s="83" t="s">
        <v>1916</v>
      </c>
      <c r="F28" s="84" t="s">
        <v>3639</v>
      </c>
      <c r="G28" s="151" t="s">
        <v>35</v>
      </c>
      <c r="H28" s="85" t="s">
        <v>105</v>
      </c>
      <c r="I28" s="85" t="s">
        <v>2592</v>
      </c>
      <c r="J28" s="85" t="s">
        <v>116</v>
      </c>
      <c r="K28" s="85" t="s">
        <v>3595</v>
      </c>
      <c r="L28" s="85" t="s">
        <v>3596</v>
      </c>
      <c r="M28" s="85" t="s">
        <v>3640</v>
      </c>
      <c r="N28" s="85">
        <v>40</v>
      </c>
      <c r="O28" s="85"/>
      <c r="P28" s="85"/>
      <c r="Q28" s="85"/>
      <c r="R28" s="85"/>
      <c r="S28" s="85"/>
      <c r="T28" s="85"/>
      <c r="U28" s="7"/>
      <c r="V28" s="85"/>
      <c r="W28" s="85"/>
      <c r="X28" s="86">
        <f t="shared" si="3"/>
        <v>0</v>
      </c>
      <c r="Y28" s="27">
        <v>4700</v>
      </c>
      <c r="Z28" s="86">
        <f t="shared" si="4"/>
        <v>4700</v>
      </c>
      <c r="AA28" s="85"/>
      <c r="AB28" s="175" t="s">
        <v>3598</v>
      </c>
      <c r="AC28" s="123">
        <v>46010</v>
      </c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7"/>
      <c r="AQ28" s="88"/>
      <c r="AR28" s="87"/>
      <c r="AS28" s="87"/>
    </row>
    <row r="29" spans="1:45" ht="18.75" customHeight="1">
      <c r="A29" s="67">
        <v>46008</v>
      </c>
      <c r="B29" s="49" t="s">
        <v>70</v>
      </c>
      <c r="C29" s="27" t="s">
        <v>22</v>
      </c>
      <c r="D29" s="27" t="s">
        <v>23</v>
      </c>
      <c r="E29" s="50" t="s">
        <v>207</v>
      </c>
      <c r="F29" s="51" t="s">
        <v>1810</v>
      </c>
      <c r="G29" s="64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7">
        <f t="shared" si="3"/>
        <v>0</v>
      </c>
      <c r="Y29" s="27"/>
      <c r="Z29" s="57">
        <f t="shared" si="4"/>
        <v>0</v>
      </c>
      <c r="AA29" s="56"/>
      <c r="AB29" s="148"/>
      <c r="AC29" s="101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73"/>
      <c r="AP29" s="75"/>
      <c r="AQ29" s="76"/>
      <c r="AR29" s="75"/>
      <c r="AS29" s="75"/>
    </row>
    <row r="30" spans="1:45" ht="18.75" customHeight="1">
      <c r="A30" s="15">
        <v>46008</v>
      </c>
      <c r="B30" s="49" t="s">
        <v>1948</v>
      </c>
      <c r="C30" s="27" t="s">
        <v>28</v>
      </c>
      <c r="D30" s="27" t="s">
        <v>23</v>
      </c>
      <c r="E30" s="50" t="s">
        <v>261</v>
      </c>
      <c r="F30" s="51" t="s">
        <v>1709</v>
      </c>
      <c r="G30" s="64" t="s">
        <v>24</v>
      </c>
      <c r="H30" s="56" t="s">
        <v>396</v>
      </c>
      <c r="I30" s="56" t="s">
        <v>3329</v>
      </c>
      <c r="J30" s="56"/>
      <c r="K30" s="56" t="s">
        <v>3641</v>
      </c>
      <c r="L30" s="56"/>
      <c r="M30" s="56" t="s">
        <v>3331</v>
      </c>
      <c r="N30" s="56">
        <v>40</v>
      </c>
      <c r="O30" s="56"/>
      <c r="P30" s="56"/>
      <c r="Q30" s="56"/>
      <c r="R30" s="56"/>
      <c r="S30" s="56"/>
      <c r="T30" s="56"/>
      <c r="V30" s="56"/>
      <c r="W30" s="56"/>
      <c r="X30" s="57">
        <f t="shared" si="3"/>
        <v>0</v>
      </c>
      <c r="Y30" s="27">
        <v>6634</v>
      </c>
      <c r="Z30" s="57">
        <f t="shared" si="4"/>
        <v>6634</v>
      </c>
      <c r="AA30" s="56"/>
      <c r="AB30" s="169" t="s">
        <v>3642</v>
      </c>
      <c r="AC30" s="101">
        <v>46009</v>
      </c>
      <c r="AD30" s="56"/>
      <c r="AE30" s="56"/>
      <c r="AF30" s="56"/>
      <c r="AG30" s="56"/>
      <c r="AH30" s="56"/>
      <c r="AI30" s="56">
        <v>450</v>
      </c>
      <c r="AJ30" s="56"/>
      <c r="AK30" s="56"/>
      <c r="AL30" s="56">
        <v>100</v>
      </c>
      <c r="AM30" s="56"/>
      <c r="AN30" s="56"/>
      <c r="AO30" s="56"/>
      <c r="AP30" s="59"/>
      <c r="AQ30" s="60"/>
      <c r="AR30" s="59"/>
      <c r="AS30" s="59"/>
    </row>
    <row r="31" spans="1:45" ht="18.75" customHeight="1">
      <c r="A31" s="15">
        <v>46008</v>
      </c>
      <c r="B31" s="49" t="s">
        <v>30</v>
      </c>
      <c r="C31" s="27" t="s">
        <v>31</v>
      </c>
      <c r="D31" s="27" t="s">
        <v>23</v>
      </c>
      <c r="E31" s="50" t="s">
        <v>32</v>
      </c>
      <c r="F31" s="51"/>
      <c r="G31" s="64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7">
        <f t="shared" si="3"/>
        <v>0</v>
      </c>
      <c r="Y31" s="27"/>
      <c r="Z31" s="57">
        <f t="shared" si="4"/>
        <v>0</v>
      </c>
      <c r="AA31" s="56"/>
      <c r="AB31" s="148"/>
      <c r="AC31" s="101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9"/>
      <c r="AQ31" s="60"/>
      <c r="AR31" s="59"/>
      <c r="AS31" s="59"/>
    </row>
    <row r="32" spans="1:45" ht="18.75" customHeight="1">
      <c r="A32" s="15">
        <v>46008</v>
      </c>
      <c r="B32" s="49" t="s">
        <v>30</v>
      </c>
      <c r="C32" s="27" t="s">
        <v>33</v>
      </c>
      <c r="D32" s="27" t="s">
        <v>23</v>
      </c>
      <c r="E32" s="50" t="s">
        <v>32</v>
      </c>
      <c r="F32" s="51"/>
      <c r="G32" s="64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V32" s="56"/>
      <c r="W32" s="56"/>
      <c r="X32" s="57">
        <f t="shared" si="3"/>
        <v>0</v>
      </c>
      <c r="Y32" s="27"/>
      <c r="Z32" s="57">
        <f t="shared" si="4"/>
        <v>0</v>
      </c>
      <c r="AA32" s="56"/>
      <c r="AB32" s="148"/>
      <c r="AC32" s="101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9"/>
      <c r="AQ32" s="60"/>
      <c r="AR32" s="59"/>
      <c r="AS32" s="59"/>
    </row>
    <row r="33" spans="1:45" ht="18.75" customHeight="1">
      <c r="A33" s="15">
        <v>46008</v>
      </c>
      <c r="B33" s="49" t="s">
        <v>211</v>
      </c>
      <c r="C33" s="27" t="s">
        <v>34</v>
      </c>
      <c r="D33" s="27" t="s">
        <v>23</v>
      </c>
      <c r="E33" s="50" t="s">
        <v>75</v>
      </c>
      <c r="F33" s="51" t="s">
        <v>179</v>
      </c>
      <c r="G33" s="64" t="s">
        <v>29</v>
      </c>
      <c r="H33" s="56" t="s">
        <v>121</v>
      </c>
      <c r="I33" s="56" t="s">
        <v>1743</v>
      </c>
      <c r="J33" s="56" t="s">
        <v>98</v>
      </c>
      <c r="K33" s="56"/>
      <c r="L33" s="56">
        <v>262929659</v>
      </c>
      <c r="M33" s="56" t="s">
        <v>3643</v>
      </c>
      <c r="N33" s="56"/>
      <c r="O33" s="56"/>
      <c r="P33" s="56">
        <v>1040</v>
      </c>
      <c r="Q33" s="56">
        <v>267</v>
      </c>
      <c r="R33" s="56"/>
      <c r="S33" s="56"/>
      <c r="T33" s="56">
        <v>130</v>
      </c>
      <c r="U33" s="56"/>
      <c r="V33" s="56"/>
      <c r="W33" s="56"/>
      <c r="X33" s="57">
        <f t="shared" si="3"/>
        <v>1437</v>
      </c>
      <c r="Y33" s="27">
        <v>4000</v>
      </c>
      <c r="Z33" s="57">
        <f t="shared" si="4"/>
        <v>5437</v>
      </c>
      <c r="AA33" s="56"/>
      <c r="AB33" s="148"/>
      <c r="AC33" s="101"/>
      <c r="AD33" s="56"/>
      <c r="AE33" s="56"/>
      <c r="AF33" s="56"/>
      <c r="AG33" s="56"/>
      <c r="AH33" s="56"/>
      <c r="AI33" s="56">
        <v>200</v>
      </c>
      <c r="AJ33" s="56"/>
      <c r="AK33" s="56"/>
      <c r="AL33" s="56">
        <v>100</v>
      </c>
      <c r="AM33" s="56"/>
      <c r="AN33" s="56"/>
      <c r="AO33" s="56"/>
      <c r="AP33" s="59"/>
      <c r="AQ33" s="60"/>
      <c r="AR33" s="59"/>
      <c r="AS33" s="59"/>
    </row>
    <row r="34" spans="1:45" ht="18.75" customHeight="1">
      <c r="A34" s="15">
        <v>46008</v>
      </c>
      <c r="B34" s="49" t="s">
        <v>1948</v>
      </c>
      <c r="C34" s="27" t="s">
        <v>36</v>
      </c>
      <c r="D34" s="27" t="s">
        <v>23</v>
      </c>
      <c r="E34" s="50" t="s">
        <v>37</v>
      </c>
      <c r="F34" s="51" t="s">
        <v>178</v>
      </c>
      <c r="G34" s="64" t="s">
        <v>24</v>
      </c>
      <c r="H34" s="56" t="s">
        <v>396</v>
      </c>
      <c r="I34" s="56" t="s">
        <v>3329</v>
      </c>
      <c r="J34" s="56"/>
      <c r="K34" s="56" t="s">
        <v>3641</v>
      </c>
      <c r="L34" s="56"/>
      <c r="M34" s="56" t="s">
        <v>3331</v>
      </c>
      <c r="N34" s="56">
        <v>40</v>
      </c>
      <c r="O34" s="56"/>
      <c r="P34" s="56"/>
      <c r="Q34" s="56"/>
      <c r="R34" s="56"/>
      <c r="S34" s="56"/>
      <c r="T34" s="56"/>
      <c r="U34" s="56"/>
      <c r="V34" s="56"/>
      <c r="W34" s="56"/>
      <c r="X34" s="57">
        <f t="shared" si="3"/>
        <v>0</v>
      </c>
      <c r="Y34" s="27">
        <v>6634</v>
      </c>
      <c r="Z34" s="57">
        <f t="shared" si="4"/>
        <v>6634</v>
      </c>
      <c r="AA34" s="56"/>
      <c r="AB34" s="169" t="s">
        <v>3642</v>
      </c>
      <c r="AC34" s="101">
        <v>46009</v>
      </c>
      <c r="AD34" s="56"/>
      <c r="AE34" s="56"/>
      <c r="AF34" s="56"/>
      <c r="AG34" s="56"/>
      <c r="AH34" s="56"/>
      <c r="AI34" s="56">
        <v>450</v>
      </c>
      <c r="AJ34" s="56"/>
      <c r="AK34" s="56"/>
      <c r="AL34" s="56">
        <v>100</v>
      </c>
      <c r="AM34" s="56"/>
      <c r="AN34" s="56"/>
      <c r="AO34" s="56"/>
      <c r="AP34" s="59"/>
      <c r="AQ34" s="60"/>
      <c r="AR34" s="59"/>
      <c r="AS34" s="59"/>
    </row>
    <row r="35" spans="1:45" ht="18.75" customHeight="1">
      <c r="A35" s="15">
        <v>46008</v>
      </c>
      <c r="B35" s="49" t="s">
        <v>202</v>
      </c>
      <c r="C35" s="27" t="s">
        <v>39</v>
      </c>
      <c r="D35" s="27" t="s">
        <v>23</v>
      </c>
      <c r="E35" s="50" t="s">
        <v>151</v>
      </c>
      <c r="F35" s="51" t="s">
        <v>176</v>
      </c>
      <c r="G35" s="64" t="s">
        <v>24</v>
      </c>
      <c r="H35" s="56" t="s">
        <v>1720</v>
      </c>
      <c r="I35" s="56" t="s">
        <v>1646</v>
      </c>
      <c r="J35" s="56"/>
      <c r="K35" s="56"/>
      <c r="L35" s="56"/>
      <c r="M35" s="56" t="s">
        <v>38</v>
      </c>
      <c r="N35" s="56"/>
      <c r="O35" s="56"/>
      <c r="P35" s="56"/>
      <c r="Q35" s="56"/>
      <c r="R35" s="56"/>
      <c r="S35" s="56"/>
      <c r="T35" s="56"/>
      <c r="V35" s="56"/>
      <c r="W35" s="56"/>
      <c r="X35" s="57">
        <f t="shared" si="3"/>
        <v>0</v>
      </c>
      <c r="Y35" s="27">
        <v>6800</v>
      </c>
      <c r="Z35" s="57">
        <f t="shared" si="4"/>
        <v>6800</v>
      </c>
      <c r="AA35" s="56"/>
      <c r="AB35" s="179" t="s">
        <v>3501</v>
      </c>
      <c r="AC35" s="101">
        <v>46016</v>
      </c>
      <c r="AD35" s="56"/>
      <c r="AE35" s="56"/>
      <c r="AF35" s="56"/>
      <c r="AG35" s="56"/>
      <c r="AH35" s="56"/>
      <c r="AI35" s="56">
        <v>450</v>
      </c>
      <c r="AJ35" s="56"/>
      <c r="AK35" s="56"/>
      <c r="AL35" s="56">
        <v>100</v>
      </c>
      <c r="AM35" s="56"/>
      <c r="AN35" s="56"/>
      <c r="AO35" s="56"/>
      <c r="AP35" s="59"/>
      <c r="AQ35" s="60"/>
      <c r="AR35" s="59"/>
      <c r="AS35" s="59"/>
    </row>
    <row r="36" spans="1:45" ht="18.75" customHeight="1">
      <c r="A36" s="15">
        <v>46008</v>
      </c>
      <c r="B36" s="49" t="s">
        <v>1948</v>
      </c>
      <c r="C36" s="27" t="s">
        <v>52</v>
      </c>
      <c r="D36" s="27" t="s">
        <v>41</v>
      </c>
      <c r="E36" s="50" t="s">
        <v>1876</v>
      </c>
      <c r="F36" s="51" t="s">
        <v>3591</v>
      </c>
      <c r="G36" s="64" t="s">
        <v>35</v>
      </c>
      <c r="H36" s="56" t="s">
        <v>252</v>
      </c>
      <c r="I36" s="56" t="s">
        <v>2160</v>
      </c>
      <c r="J36" s="56" t="s">
        <v>114</v>
      </c>
      <c r="K36" s="56" t="s">
        <v>3644</v>
      </c>
      <c r="L36" s="56" t="s">
        <v>3645</v>
      </c>
      <c r="M36" s="56" t="s">
        <v>3646</v>
      </c>
      <c r="N36" s="56">
        <v>20</v>
      </c>
      <c r="O36" s="56"/>
      <c r="P36" s="56">
        <v>642</v>
      </c>
      <c r="Q36" s="56">
        <v>220</v>
      </c>
      <c r="R36" s="56"/>
      <c r="S36" s="56"/>
      <c r="T36" s="56">
        <v>100</v>
      </c>
      <c r="U36" s="56"/>
      <c r="V36" s="56"/>
      <c r="W36" s="56"/>
      <c r="X36" s="57">
        <f t="shared" si="3"/>
        <v>962</v>
      </c>
      <c r="Y36" s="27">
        <v>3900</v>
      </c>
      <c r="Z36" s="57">
        <f t="shared" si="4"/>
        <v>4862</v>
      </c>
      <c r="AA36" s="56"/>
      <c r="AB36" s="169" t="s">
        <v>3647</v>
      </c>
      <c r="AC36" s="101">
        <v>46009</v>
      </c>
      <c r="AD36" s="56"/>
      <c r="AE36" s="56"/>
      <c r="AF36" s="56"/>
      <c r="AG36" s="56"/>
      <c r="AH36" s="56"/>
      <c r="AI36" s="56">
        <v>350</v>
      </c>
      <c r="AJ36" s="56"/>
      <c r="AK36" s="56"/>
      <c r="AL36" s="56">
        <v>100</v>
      </c>
      <c r="AM36" s="56"/>
      <c r="AN36" s="56"/>
      <c r="AO36" s="56"/>
      <c r="AP36" s="59"/>
      <c r="AQ36" s="60"/>
      <c r="AR36" s="59"/>
      <c r="AS36" s="59"/>
    </row>
    <row r="37" spans="1:45" ht="18.75" customHeight="1">
      <c r="A37" s="15">
        <v>46008</v>
      </c>
      <c r="B37" s="49" t="s">
        <v>1948</v>
      </c>
      <c r="C37" s="27" t="s">
        <v>52</v>
      </c>
      <c r="D37" s="27" t="s">
        <v>41</v>
      </c>
      <c r="E37" s="50" t="s">
        <v>1876</v>
      </c>
      <c r="F37" s="51" t="s">
        <v>3648</v>
      </c>
      <c r="G37" s="64" t="s">
        <v>29</v>
      </c>
      <c r="H37" s="56" t="s">
        <v>186</v>
      </c>
      <c r="I37" s="56" t="s">
        <v>3649</v>
      </c>
      <c r="J37" s="56" t="s">
        <v>111</v>
      </c>
      <c r="K37" s="56" t="s">
        <v>3650</v>
      </c>
      <c r="L37" s="56" t="s">
        <v>3651</v>
      </c>
      <c r="M37" s="56" t="s">
        <v>3652</v>
      </c>
      <c r="N37" s="56">
        <v>40</v>
      </c>
      <c r="O37" s="56"/>
      <c r="P37" s="56">
        <v>1250</v>
      </c>
      <c r="Q37" s="56"/>
      <c r="R37" s="56"/>
      <c r="S37" s="56"/>
      <c r="T37" s="56">
        <v>130</v>
      </c>
      <c r="U37" s="56"/>
      <c r="V37" s="56"/>
      <c r="W37" s="56">
        <v>35.049999999999997</v>
      </c>
      <c r="X37" s="57">
        <f t="shared" si="3"/>
        <v>1344.95</v>
      </c>
      <c r="Y37" s="27">
        <v>3600</v>
      </c>
      <c r="Z37" s="57">
        <f t="shared" si="4"/>
        <v>4944.95</v>
      </c>
      <c r="AA37" s="56"/>
      <c r="AB37" s="169" t="s">
        <v>3653</v>
      </c>
      <c r="AC37" s="101">
        <v>46011</v>
      </c>
      <c r="AD37" s="56"/>
      <c r="AE37" s="56"/>
      <c r="AF37" s="56"/>
      <c r="AG37" s="56"/>
      <c r="AH37" s="56"/>
      <c r="AI37" s="56">
        <v>350</v>
      </c>
      <c r="AJ37" s="56"/>
      <c r="AK37" s="56"/>
      <c r="AL37" s="56">
        <v>100</v>
      </c>
      <c r="AM37" s="56"/>
      <c r="AN37" s="56"/>
      <c r="AO37" s="56"/>
      <c r="AP37" s="59"/>
      <c r="AQ37" s="60"/>
      <c r="AR37" s="59"/>
      <c r="AS37" s="59"/>
    </row>
    <row r="38" spans="1:45" ht="18.75" customHeight="1">
      <c r="A38" s="15">
        <v>46008</v>
      </c>
      <c r="B38" s="49" t="s">
        <v>1900</v>
      </c>
      <c r="C38" s="27" t="s">
        <v>44</v>
      </c>
      <c r="D38" s="27" t="s">
        <v>41</v>
      </c>
      <c r="E38" s="50" t="s">
        <v>222</v>
      </c>
      <c r="F38" s="51" t="s">
        <v>3594</v>
      </c>
      <c r="G38" s="64" t="s">
        <v>35</v>
      </c>
      <c r="H38" s="56" t="s">
        <v>3654</v>
      </c>
      <c r="I38" s="56" t="s">
        <v>3655</v>
      </c>
      <c r="J38" s="56" t="s">
        <v>105</v>
      </c>
      <c r="K38" s="56" t="s">
        <v>3656</v>
      </c>
      <c r="L38" s="56" t="s">
        <v>3657</v>
      </c>
      <c r="M38" s="56" t="s">
        <v>3658</v>
      </c>
      <c r="N38" s="56">
        <v>40</v>
      </c>
      <c r="O38" s="56"/>
      <c r="P38" s="56">
        <v>1177</v>
      </c>
      <c r="Q38" s="56"/>
      <c r="R38" s="56"/>
      <c r="S38" s="56"/>
      <c r="T38" s="56">
        <v>130</v>
      </c>
      <c r="V38" s="56"/>
      <c r="W38" s="56">
        <v>33</v>
      </c>
      <c r="X38" s="57">
        <f t="shared" si="3"/>
        <v>1274</v>
      </c>
      <c r="Y38" s="27">
        <v>4800</v>
      </c>
      <c r="Z38" s="57">
        <f t="shared" si="4"/>
        <v>6074</v>
      </c>
      <c r="AA38" s="56"/>
      <c r="AB38" s="175" t="s">
        <v>3659</v>
      </c>
      <c r="AC38" s="101">
        <v>46010</v>
      </c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9"/>
      <c r="AQ38" s="60"/>
      <c r="AR38" s="59"/>
      <c r="AS38" s="59"/>
    </row>
    <row r="39" spans="1:45" ht="18.75" customHeight="1">
      <c r="A39" s="15">
        <v>46008</v>
      </c>
      <c r="B39" s="49" t="s">
        <v>1948</v>
      </c>
      <c r="C39" s="27" t="s">
        <v>46</v>
      </c>
      <c r="D39" s="27" t="s">
        <v>41</v>
      </c>
      <c r="E39" s="50" t="s">
        <v>275</v>
      </c>
      <c r="F39" s="51" t="s">
        <v>3599</v>
      </c>
      <c r="G39" s="64" t="s">
        <v>29</v>
      </c>
      <c r="H39" s="56" t="s">
        <v>131</v>
      </c>
      <c r="I39" s="56" t="s">
        <v>2654</v>
      </c>
      <c r="J39" s="56" t="s">
        <v>129</v>
      </c>
      <c r="K39" s="56" t="s">
        <v>3660</v>
      </c>
      <c r="L39" s="56" t="s">
        <v>3564</v>
      </c>
      <c r="M39" s="56" t="s">
        <v>3661</v>
      </c>
      <c r="N39" s="56">
        <v>40</v>
      </c>
      <c r="O39" s="56"/>
      <c r="P39" s="56">
        <v>800</v>
      </c>
      <c r="Q39" s="56">
        <v>220</v>
      </c>
      <c r="R39" s="56"/>
      <c r="S39" s="56"/>
      <c r="T39" s="56">
        <v>130</v>
      </c>
      <c r="U39" s="56"/>
      <c r="V39" s="56"/>
      <c r="W39" s="56"/>
      <c r="X39" s="57">
        <f t="shared" si="3"/>
        <v>1150</v>
      </c>
      <c r="Y39" s="27">
        <v>3800</v>
      </c>
      <c r="Z39" s="57">
        <f t="shared" si="4"/>
        <v>4950</v>
      </c>
      <c r="AA39" s="56"/>
      <c r="AB39" s="169" t="s">
        <v>3662</v>
      </c>
      <c r="AC39" s="101">
        <v>46010</v>
      </c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9"/>
      <c r="AQ39" s="60"/>
      <c r="AR39" s="59"/>
      <c r="AS39" s="59"/>
    </row>
    <row r="40" spans="1:45" ht="18.75" customHeight="1">
      <c r="A40" s="15">
        <v>46008</v>
      </c>
      <c r="B40" s="49" t="s">
        <v>1900</v>
      </c>
      <c r="C40" s="27" t="s">
        <v>47</v>
      </c>
      <c r="D40" s="27" t="s">
        <v>41</v>
      </c>
      <c r="E40" s="50" t="s">
        <v>286</v>
      </c>
      <c r="F40" s="51" t="s">
        <v>1827</v>
      </c>
      <c r="G40" s="64" t="s">
        <v>29</v>
      </c>
      <c r="H40" s="56" t="s">
        <v>3654</v>
      </c>
      <c r="I40" s="56" t="s">
        <v>3655</v>
      </c>
      <c r="J40" s="56" t="s">
        <v>105</v>
      </c>
      <c r="K40" s="56" t="s">
        <v>3663</v>
      </c>
      <c r="L40" s="56" t="s">
        <v>3664</v>
      </c>
      <c r="M40" s="56" t="s">
        <v>3665</v>
      </c>
      <c r="N40" s="56">
        <v>40</v>
      </c>
      <c r="O40" s="56"/>
      <c r="P40" s="56">
        <v>1177</v>
      </c>
      <c r="Q40" s="56"/>
      <c r="R40" s="56"/>
      <c r="S40" s="56"/>
      <c r="T40" s="56">
        <v>130</v>
      </c>
      <c r="V40" s="56"/>
      <c r="W40" s="56">
        <v>33</v>
      </c>
      <c r="X40" s="57">
        <f t="shared" si="3"/>
        <v>1274</v>
      </c>
      <c r="Y40" s="27">
        <v>4800</v>
      </c>
      <c r="Z40" s="57">
        <f t="shared" si="4"/>
        <v>6074</v>
      </c>
      <c r="AA40" s="56"/>
      <c r="AB40" s="175" t="s">
        <v>3666</v>
      </c>
      <c r="AC40" s="101">
        <v>46010</v>
      </c>
      <c r="AD40" s="56"/>
      <c r="AE40" s="56"/>
      <c r="AF40" s="56"/>
      <c r="AG40" s="56"/>
      <c r="AH40" s="56"/>
      <c r="AI40" s="56">
        <v>350</v>
      </c>
      <c r="AJ40" s="56"/>
      <c r="AK40" s="56"/>
      <c r="AL40" s="56">
        <v>100</v>
      </c>
      <c r="AM40" s="56"/>
      <c r="AN40" s="56"/>
      <c r="AO40" s="56"/>
      <c r="AP40" s="59"/>
      <c r="AQ40" s="60"/>
      <c r="AR40" s="59"/>
      <c r="AS40" s="59"/>
    </row>
    <row r="41" spans="1:45" ht="18.75" customHeight="1">
      <c r="A41" s="15">
        <v>46008</v>
      </c>
      <c r="B41" s="49" t="s">
        <v>1900</v>
      </c>
      <c r="C41" s="27" t="s">
        <v>50</v>
      </c>
      <c r="D41" s="27" t="s">
        <v>41</v>
      </c>
      <c r="E41" s="50" t="s">
        <v>272</v>
      </c>
      <c r="F41" s="51" t="s">
        <v>3607</v>
      </c>
      <c r="G41" s="64" t="s">
        <v>29</v>
      </c>
      <c r="H41" s="56" t="s">
        <v>3667</v>
      </c>
      <c r="I41" s="56" t="s">
        <v>3655</v>
      </c>
      <c r="J41" s="56" t="s">
        <v>105</v>
      </c>
      <c r="K41" s="56" t="s">
        <v>3668</v>
      </c>
      <c r="L41" s="56" t="s">
        <v>3669</v>
      </c>
      <c r="M41" s="56" t="s">
        <v>3670</v>
      </c>
      <c r="N41" s="56">
        <v>40</v>
      </c>
      <c r="O41" s="56"/>
      <c r="P41" s="56">
        <v>1177</v>
      </c>
      <c r="Q41" s="56"/>
      <c r="R41" s="56"/>
      <c r="S41" s="56"/>
      <c r="T41" s="56">
        <v>130</v>
      </c>
      <c r="U41" s="56"/>
      <c r="V41" s="56"/>
      <c r="W41" s="56">
        <v>33</v>
      </c>
      <c r="X41" s="57">
        <f t="shared" si="3"/>
        <v>1274</v>
      </c>
      <c r="Y41" s="27">
        <v>4800</v>
      </c>
      <c r="Z41" s="57">
        <f t="shared" si="4"/>
        <v>6074</v>
      </c>
      <c r="AA41" s="56"/>
      <c r="AB41" s="175" t="s">
        <v>3671</v>
      </c>
      <c r="AC41" s="101">
        <v>46010</v>
      </c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9"/>
      <c r="AQ41" s="60"/>
      <c r="AR41" s="59"/>
      <c r="AS41" s="59"/>
    </row>
    <row r="42" spans="1:45" ht="18.75" customHeight="1">
      <c r="A42" s="15">
        <v>46008</v>
      </c>
      <c r="B42" s="49" t="s">
        <v>1948</v>
      </c>
      <c r="C42" s="27" t="s">
        <v>54</v>
      </c>
      <c r="D42" s="27" t="s">
        <v>41</v>
      </c>
      <c r="E42" s="50" t="s">
        <v>227</v>
      </c>
      <c r="F42" s="51" t="s">
        <v>3609</v>
      </c>
      <c r="G42" s="64" t="s">
        <v>29</v>
      </c>
      <c r="H42" s="56" t="s">
        <v>115</v>
      </c>
      <c r="I42" s="56" t="s">
        <v>104</v>
      </c>
      <c r="J42" s="56" t="s">
        <v>95</v>
      </c>
      <c r="K42" s="56" t="s">
        <v>3672</v>
      </c>
      <c r="L42" s="56">
        <v>2316453390</v>
      </c>
      <c r="M42" s="56" t="s">
        <v>3673</v>
      </c>
      <c r="N42" s="56">
        <v>20</v>
      </c>
      <c r="O42" s="56"/>
      <c r="P42" s="56">
        <v>450</v>
      </c>
      <c r="Q42" s="56">
        <v>250</v>
      </c>
      <c r="R42" s="56"/>
      <c r="S42" s="56"/>
      <c r="T42" s="56">
        <v>130</v>
      </c>
      <c r="V42" s="56"/>
      <c r="W42" s="56"/>
      <c r="X42" s="57">
        <f t="shared" si="3"/>
        <v>830</v>
      </c>
      <c r="Y42" s="27">
        <v>4000</v>
      </c>
      <c r="Z42" s="57">
        <f t="shared" si="4"/>
        <v>4830</v>
      </c>
      <c r="AA42" s="56"/>
      <c r="AB42" s="169" t="s">
        <v>3674</v>
      </c>
      <c r="AC42" s="101">
        <v>46010</v>
      </c>
      <c r="AD42" s="56"/>
      <c r="AE42" s="56"/>
      <c r="AF42" s="56"/>
      <c r="AG42" s="56"/>
      <c r="AH42" s="56"/>
      <c r="AI42" s="56">
        <v>350</v>
      </c>
      <c r="AJ42" s="56"/>
      <c r="AK42" s="56"/>
      <c r="AL42" s="56">
        <v>100</v>
      </c>
      <c r="AM42" s="56"/>
      <c r="AN42" s="56"/>
      <c r="AO42" s="56"/>
      <c r="AP42" s="59"/>
      <c r="AQ42" s="60"/>
      <c r="AR42" s="59"/>
      <c r="AS42" s="59"/>
    </row>
    <row r="43" spans="1:45" ht="18.75" customHeight="1">
      <c r="A43" s="15">
        <v>46008</v>
      </c>
      <c r="B43" s="49" t="s">
        <v>1948</v>
      </c>
      <c r="C43" s="27" t="s">
        <v>56</v>
      </c>
      <c r="D43" s="27" t="s">
        <v>41</v>
      </c>
      <c r="E43" s="50" t="s">
        <v>253</v>
      </c>
      <c r="F43" s="51" t="s">
        <v>3611</v>
      </c>
      <c r="G43" s="64" t="s">
        <v>35</v>
      </c>
      <c r="H43" s="56" t="s">
        <v>252</v>
      </c>
      <c r="I43" s="56" t="s">
        <v>2160</v>
      </c>
      <c r="J43" s="56" t="s">
        <v>114</v>
      </c>
      <c r="K43" s="56" t="s">
        <v>3644</v>
      </c>
      <c r="L43" s="56" t="s">
        <v>3645</v>
      </c>
      <c r="M43" s="56" t="s">
        <v>3675</v>
      </c>
      <c r="N43" s="56">
        <v>20</v>
      </c>
      <c r="O43" s="56"/>
      <c r="P43" s="56">
        <v>642</v>
      </c>
      <c r="Q43" s="56">
        <v>220</v>
      </c>
      <c r="R43" s="56"/>
      <c r="S43" s="56"/>
      <c r="T43" s="56">
        <v>100</v>
      </c>
      <c r="U43" s="56"/>
      <c r="V43" s="56"/>
      <c r="W43" s="56"/>
      <c r="X43" s="57">
        <f t="shared" si="3"/>
        <v>962</v>
      </c>
      <c r="Y43" s="27">
        <v>3900</v>
      </c>
      <c r="Z43" s="57">
        <f t="shared" si="4"/>
        <v>4862</v>
      </c>
      <c r="AA43" s="56"/>
      <c r="AB43" s="169" t="s">
        <v>3647</v>
      </c>
      <c r="AC43" s="101">
        <v>46009</v>
      </c>
      <c r="AD43" s="56"/>
      <c r="AE43" s="56"/>
      <c r="AF43" s="56"/>
      <c r="AG43" s="56"/>
      <c r="AH43" s="56"/>
      <c r="AI43" s="56">
        <v>350</v>
      </c>
      <c r="AJ43" s="56"/>
      <c r="AK43" s="56"/>
      <c r="AL43" s="56">
        <v>100</v>
      </c>
      <c r="AM43" s="56"/>
      <c r="AN43" s="56"/>
      <c r="AO43" s="56"/>
      <c r="AP43" s="59"/>
      <c r="AQ43" s="60"/>
      <c r="AR43" s="59"/>
      <c r="AS43" s="59"/>
    </row>
    <row r="44" spans="1:45" ht="18.75" customHeight="1">
      <c r="A44" s="15">
        <v>46008</v>
      </c>
      <c r="B44" s="49" t="s">
        <v>211</v>
      </c>
      <c r="C44" s="27" t="s">
        <v>78</v>
      </c>
      <c r="D44" s="27" t="s">
        <v>41</v>
      </c>
      <c r="E44" s="50" t="s">
        <v>55</v>
      </c>
      <c r="F44" s="51" t="s">
        <v>3615</v>
      </c>
      <c r="G44" s="64" t="s">
        <v>35</v>
      </c>
      <c r="H44" s="56" t="s">
        <v>132</v>
      </c>
      <c r="I44" s="56" t="s">
        <v>2000</v>
      </c>
      <c r="J44" s="56" t="s">
        <v>172</v>
      </c>
      <c r="K44" s="56"/>
      <c r="L44" s="56"/>
      <c r="M44" s="56" t="s">
        <v>3676</v>
      </c>
      <c r="N44" s="56"/>
      <c r="O44" s="56"/>
      <c r="P44" s="56">
        <v>1284</v>
      </c>
      <c r="Q44" s="56">
        <v>270</v>
      </c>
      <c r="R44" s="56">
        <v>1070</v>
      </c>
      <c r="S44" s="56"/>
      <c r="T44" s="56">
        <v>100</v>
      </c>
      <c r="U44" s="56"/>
      <c r="V44" s="56"/>
      <c r="W44" s="56"/>
      <c r="X44" s="57">
        <f t="shared" si="3"/>
        <v>2724</v>
      </c>
      <c r="Y44" s="27">
        <v>2000</v>
      </c>
      <c r="Z44" s="57">
        <f t="shared" si="4"/>
        <v>4724</v>
      </c>
      <c r="AA44" s="56"/>
      <c r="AB44" s="148"/>
      <c r="AC44" s="101"/>
      <c r="AD44" s="56"/>
      <c r="AE44" s="56"/>
      <c r="AF44" s="56"/>
      <c r="AG44" s="56"/>
      <c r="AH44" s="56"/>
      <c r="AI44" s="56">
        <v>200</v>
      </c>
      <c r="AJ44" s="56"/>
      <c r="AK44" s="56"/>
      <c r="AL44" s="56">
        <v>100</v>
      </c>
      <c r="AM44" s="56"/>
      <c r="AN44" s="56"/>
      <c r="AO44" s="56"/>
      <c r="AP44" s="59"/>
      <c r="AQ44" s="60"/>
      <c r="AR44" s="59"/>
      <c r="AS44" s="59"/>
    </row>
    <row r="45" spans="1:45" ht="18.75" customHeight="1">
      <c r="A45" s="15">
        <v>46008</v>
      </c>
      <c r="B45" s="49" t="s">
        <v>211</v>
      </c>
      <c r="C45" s="27" t="s">
        <v>78</v>
      </c>
      <c r="D45" s="27" t="s">
        <v>41</v>
      </c>
      <c r="E45" s="50" t="s">
        <v>55</v>
      </c>
      <c r="F45" s="51" t="s">
        <v>3620</v>
      </c>
      <c r="G45" s="64" t="s">
        <v>35</v>
      </c>
      <c r="H45" s="56" t="s">
        <v>111</v>
      </c>
      <c r="I45" s="56" t="s">
        <v>2000</v>
      </c>
      <c r="J45" s="56" t="s">
        <v>172</v>
      </c>
      <c r="K45" s="56"/>
      <c r="L45" s="56"/>
      <c r="M45" s="56" t="s">
        <v>3677</v>
      </c>
      <c r="N45" s="56"/>
      <c r="O45" s="56"/>
      <c r="P45" s="56">
        <v>1284</v>
      </c>
      <c r="Q45" s="56">
        <v>270</v>
      </c>
      <c r="R45" s="56"/>
      <c r="S45" s="56"/>
      <c r="T45" s="56">
        <v>100</v>
      </c>
      <c r="V45" s="56"/>
      <c r="W45" s="56"/>
      <c r="X45" s="57">
        <f t="shared" si="3"/>
        <v>1654</v>
      </c>
      <c r="Y45" s="27">
        <v>2000</v>
      </c>
      <c r="Z45" s="57">
        <f t="shared" si="4"/>
        <v>3654</v>
      </c>
      <c r="AA45" s="56"/>
      <c r="AB45" s="148"/>
      <c r="AC45" s="101"/>
      <c r="AD45" s="56"/>
      <c r="AE45" s="56"/>
      <c r="AF45" s="56"/>
      <c r="AG45" s="56"/>
      <c r="AH45" s="56"/>
      <c r="AI45" s="56">
        <v>200</v>
      </c>
      <c r="AJ45" s="56"/>
      <c r="AK45" s="56"/>
      <c r="AL45" s="56">
        <v>100</v>
      </c>
      <c r="AM45" s="56"/>
      <c r="AN45" s="56"/>
      <c r="AO45" s="56"/>
      <c r="AP45" s="59"/>
      <c r="AQ45" s="60"/>
      <c r="AR45" s="59"/>
      <c r="AS45" s="59"/>
    </row>
    <row r="46" spans="1:45" ht="18.75" customHeight="1">
      <c r="A46" s="15">
        <v>46008</v>
      </c>
      <c r="B46" s="49" t="s">
        <v>211</v>
      </c>
      <c r="C46" s="27" t="s">
        <v>79</v>
      </c>
      <c r="D46" s="27" t="s">
        <v>41</v>
      </c>
      <c r="E46" s="50" t="s">
        <v>53</v>
      </c>
      <c r="F46" s="51" t="s">
        <v>3678</v>
      </c>
      <c r="G46" s="64" t="s">
        <v>35</v>
      </c>
      <c r="H46" s="56" t="s">
        <v>132</v>
      </c>
      <c r="I46" s="56" t="s">
        <v>2000</v>
      </c>
      <c r="J46" s="56" t="s">
        <v>172</v>
      </c>
      <c r="K46" s="56"/>
      <c r="L46" s="56"/>
      <c r="M46" s="56" t="s">
        <v>3679</v>
      </c>
      <c r="N46" s="56"/>
      <c r="O46" s="56"/>
      <c r="P46" s="56">
        <v>1284</v>
      </c>
      <c r="Q46" s="56">
        <v>270</v>
      </c>
      <c r="R46" s="56">
        <v>1070</v>
      </c>
      <c r="S46" s="56"/>
      <c r="T46" s="56"/>
      <c r="U46" s="56"/>
      <c r="V46" s="56"/>
      <c r="W46" s="56"/>
      <c r="X46" s="57">
        <f t="shared" si="3"/>
        <v>2624</v>
      </c>
      <c r="Y46" s="27">
        <v>2000</v>
      </c>
      <c r="Z46" s="57">
        <f t="shared" si="4"/>
        <v>4624</v>
      </c>
      <c r="AA46" s="56"/>
      <c r="AB46" s="148"/>
      <c r="AC46" s="101"/>
      <c r="AD46" s="56"/>
      <c r="AE46" s="56"/>
      <c r="AF46" s="56"/>
      <c r="AG46" s="56"/>
      <c r="AH46" s="56"/>
      <c r="AI46" s="56">
        <v>200</v>
      </c>
      <c r="AJ46" s="56"/>
      <c r="AK46" s="56"/>
      <c r="AL46" s="56">
        <v>100</v>
      </c>
      <c r="AM46" s="56"/>
      <c r="AN46" s="56"/>
      <c r="AO46" s="56"/>
      <c r="AP46" s="59"/>
      <c r="AQ46" s="60"/>
      <c r="AR46" s="59"/>
      <c r="AS46" s="59"/>
    </row>
    <row r="47" spans="1:45" ht="18.75" customHeight="1">
      <c r="A47" s="15">
        <v>46008</v>
      </c>
      <c r="B47" s="49" t="s">
        <v>211</v>
      </c>
      <c r="C47" s="27" t="s">
        <v>79</v>
      </c>
      <c r="D47" s="27" t="s">
        <v>41</v>
      </c>
      <c r="E47" s="50" t="s">
        <v>53</v>
      </c>
      <c r="F47" s="51" t="s">
        <v>3680</v>
      </c>
      <c r="G47" s="64" t="s">
        <v>35</v>
      </c>
      <c r="H47" s="56" t="s">
        <v>111</v>
      </c>
      <c r="I47" s="56" t="s">
        <v>2000</v>
      </c>
      <c r="J47" s="56" t="s">
        <v>172</v>
      </c>
      <c r="K47" s="56"/>
      <c r="L47" s="56"/>
      <c r="M47" s="56" t="s">
        <v>3681</v>
      </c>
      <c r="N47" s="56"/>
      <c r="O47" s="56"/>
      <c r="P47" s="56">
        <v>1284</v>
      </c>
      <c r="Q47" s="56">
        <v>270</v>
      </c>
      <c r="R47" s="56">
        <v>1070</v>
      </c>
      <c r="S47" s="56"/>
      <c r="T47" s="56">
        <v>100</v>
      </c>
      <c r="V47" s="56"/>
      <c r="W47" s="56"/>
      <c r="X47" s="57">
        <f t="shared" si="3"/>
        <v>2724</v>
      </c>
      <c r="Y47" s="27">
        <v>2000</v>
      </c>
      <c r="Z47" s="57">
        <f t="shared" si="4"/>
        <v>4724</v>
      </c>
      <c r="AA47" s="56"/>
      <c r="AB47" s="148"/>
      <c r="AC47" s="101"/>
      <c r="AD47" s="56"/>
      <c r="AE47" s="56"/>
      <c r="AF47" s="56"/>
      <c r="AG47" s="56"/>
      <c r="AH47" s="56"/>
      <c r="AI47" s="56">
        <v>200</v>
      </c>
      <c r="AJ47" s="56"/>
      <c r="AK47" s="56"/>
      <c r="AL47" s="56">
        <v>100</v>
      </c>
      <c r="AM47" s="56"/>
      <c r="AN47" s="56"/>
      <c r="AO47" s="56"/>
      <c r="AP47" s="59"/>
      <c r="AQ47" s="60"/>
      <c r="AR47" s="59"/>
      <c r="AS47" s="59"/>
    </row>
    <row r="48" spans="1:45" ht="18.75" customHeight="1">
      <c r="A48" s="15">
        <v>46008</v>
      </c>
      <c r="B48" s="49" t="s">
        <v>42</v>
      </c>
      <c r="C48" s="27" t="s">
        <v>80</v>
      </c>
      <c r="D48" s="27" t="s">
        <v>41</v>
      </c>
      <c r="E48" s="50" t="s">
        <v>258</v>
      </c>
      <c r="F48" s="51" t="s">
        <v>3682</v>
      </c>
      <c r="G48" s="64" t="s">
        <v>35</v>
      </c>
      <c r="H48" s="56" t="s">
        <v>58</v>
      </c>
      <c r="I48" s="56" t="s">
        <v>1830</v>
      </c>
      <c r="J48" s="56" t="s">
        <v>107</v>
      </c>
      <c r="K48" s="56">
        <v>1905</v>
      </c>
      <c r="L48" s="56" t="s">
        <v>3683</v>
      </c>
      <c r="M48" s="56" t="s">
        <v>3684</v>
      </c>
      <c r="N48" s="56">
        <v>20</v>
      </c>
      <c r="O48" s="56"/>
      <c r="P48" s="56">
        <v>650</v>
      </c>
      <c r="Q48" s="56">
        <v>250</v>
      </c>
      <c r="R48" s="56"/>
      <c r="S48" s="56"/>
      <c r="T48" s="56"/>
      <c r="U48" s="56"/>
      <c r="V48" s="56"/>
      <c r="W48" s="56"/>
      <c r="X48" s="57">
        <f t="shared" si="3"/>
        <v>900</v>
      </c>
      <c r="Y48" s="27">
        <v>4310</v>
      </c>
      <c r="Z48" s="57">
        <f t="shared" si="4"/>
        <v>5210</v>
      </c>
      <c r="AA48" s="56"/>
      <c r="AB48" s="178" t="s">
        <v>3685</v>
      </c>
      <c r="AC48" s="101">
        <v>46009</v>
      </c>
      <c r="AD48" s="56"/>
      <c r="AE48" s="56"/>
      <c r="AF48" s="56"/>
      <c r="AG48" s="56"/>
      <c r="AH48" s="56"/>
      <c r="AI48" s="56">
        <v>350</v>
      </c>
      <c r="AJ48" s="56"/>
      <c r="AK48" s="56"/>
      <c r="AL48" s="56">
        <v>100</v>
      </c>
      <c r="AM48" s="56"/>
      <c r="AN48" s="56"/>
      <c r="AO48" s="56"/>
      <c r="AP48" s="59"/>
      <c r="AQ48" s="60"/>
      <c r="AR48" s="59"/>
      <c r="AS48" s="59"/>
    </row>
    <row r="49" spans="1:45" ht="18.75" customHeight="1">
      <c r="A49" s="15">
        <v>46008</v>
      </c>
      <c r="B49" s="49" t="s">
        <v>211</v>
      </c>
      <c r="C49" s="27" t="s">
        <v>80</v>
      </c>
      <c r="D49" s="27" t="s">
        <v>41</v>
      </c>
      <c r="E49" s="50" t="s">
        <v>258</v>
      </c>
      <c r="F49" s="51" t="s">
        <v>3686</v>
      </c>
      <c r="G49" s="64" t="s">
        <v>29</v>
      </c>
      <c r="H49" s="56" t="s">
        <v>112</v>
      </c>
      <c r="I49" s="56" t="s">
        <v>1743</v>
      </c>
      <c r="J49" s="56" t="s">
        <v>252</v>
      </c>
      <c r="K49" s="56"/>
      <c r="L49" s="98" t="s">
        <v>3687</v>
      </c>
      <c r="M49" s="56" t="s">
        <v>3688</v>
      </c>
      <c r="N49" s="56"/>
      <c r="O49" s="56"/>
      <c r="P49" s="56">
        <v>856</v>
      </c>
      <c r="Q49" s="56">
        <v>220</v>
      </c>
      <c r="R49" s="56"/>
      <c r="S49" s="56"/>
      <c r="T49" s="56">
        <v>130</v>
      </c>
      <c r="V49" s="56"/>
      <c r="W49" s="56"/>
      <c r="X49" s="57">
        <f t="shared" si="3"/>
        <v>1206</v>
      </c>
      <c r="Y49" s="27">
        <v>4000</v>
      </c>
      <c r="Z49" s="57">
        <f t="shared" si="4"/>
        <v>5206</v>
      </c>
      <c r="AA49" s="56"/>
      <c r="AB49" s="148"/>
      <c r="AC49" s="101"/>
      <c r="AD49" s="56"/>
      <c r="AE49" s="56"/>
      <c r="AF49" s="56"/>
      <c r="AG49" s="56"/>
      <c r="AH49" s="56"/>
      <c r="AI49" s="56">
        <v>350</v>
      </c>
      <c r="AJ49" s="56"/>
      <c r="AK49" s="56"/>
      <c r="AL49" s="56">
        <v>100</v>
      </c>
      <c r="AM49" s="56"/>
      <c r="AN49" s="56"/>
      <c r="AO49" s="56"/>
      <c r="AP49" s="59"/>
      <c r="AQ49" s="60"/>
      <c r="AR49" s="59"/>
      <c r="AS49" s="59"/>
    </row>
    <row r="50" spans="1:45" ht="18.75" customHeight="1">
      <c r="A50" s="15">
        <v>46008</v>
      </c>
      <c r="B50" s="49" t="s">
        <v>1900</v>
      </c>
      <c r="C50" s="27" t="s">
        <v>81</v>
      </c>
      <c r="D50" s="27" t="s">
        <v>41</v>
      </c>
      <c r="E50" s="50" t="s">
        <v>74</v>
      </c>
      <c r="F50" s="51" t="s">
        <v>181</v>
      </c>
      <c r="G50" s="64" t="s">
        <v>29</v>
      </c>
      <c r="H50" s="56" t="s">
        <v>3667</v>
      </c>
      <c r="I50" s="56" t="s">
        <v>3655</v>
      </c>
      <c r="J50" s="56" t="s">
        <v>105</v>
      </c>
      <c r="K50" s="56" t="s">
        <v>3689</v>
      </c>
      <c r="L50" s="56" t="s">
        <v>3690</v>
      </c>
      <c r="M50" s="56" t="s">
        <v>3691</v>
      </c>
      <c r="N50" s="56">
        <v>40</v>
      </c>
      <c r="O50" s="56"/>
      <c r="P50" s="56">
        <v>1177</v>
      </c>
      <c r="Q50" s="56"/>
      <c r="R50" s="56"/>
      <c r="S50" s="56"/>
      <c r="T50" s="56">
        <v>130</v>
      </c>
      <c r="U50" s="56"/>
      <c r="V50" s="56"/>
      <c r="W50" s="56">
        <v>33</v>
      </c>
      <c r="X50" s="57">
        <f t="shared" si="3"/>
        <v>1274</v>
      </c>
      <c r="Y50" s="27">
        <v>4800</v>
      </c>
      <c r="Z50" s="57">
        <f t="shared" si="4"/>
        <v>6074</v>
      </c>
      <c r="AA50" s="56"/>
      <c r="AB50" s="175" t="s">
        <v>3692</v>
      </c>
      <c r="AC50" s="101">
        <v>46010</v>
      </c>
      <c r="AD50" s="56"/>
      <c r="AE50" s="56"/>
      <c r="AF50" s="56"/>
      <c r="AG50" s="56"/>
      <c r="AH50" s="56"/>
      <c r="AI50" s="56">
        <v>350</v>
      </c>
      <c r="AJ50" s="56"/>
      <c r="AK50" s="56"/>
      <c r="AL50" s="56">
        <v>100</v>
      </c>
      <c r="AM50" s="56"/>
      <c r="AN50" s="56"/>
      <c r="AO50" s="56"/>
      <c r="AP50" s="59"/>
      <c r="AQ50" s="60"/>
      <c r="AR50" s="59"/>
      <c r="AS50" s="59"/>
    </row>
    <row r="51" spans="1:45" ht="18.75" customHeight="1">
      <c r="A51" s="15">
        <v>46008</v>
      </c>
      <c r="B51" s="49" t="s">
        <v>1954</v>
      </c>
      <c r="C51" s="27" t="s">
        <v>256</v>
      </c>
      <c r="D51" s="27" t="s">
        <v>41</v>
      </c>
      <c r="E51" s="50" t="s">
        <v>266</v>
      </c>
      <c r="F51" s="51" t="s">
        <v>290</v>
      </c>
      <c r="G51" s="64" t="s">
        <v>29</v>
      </c>
      <c r="H51" s="56" t="s">
        <v>3003</v>
      </c>
      <c r="I51" s="56" t="s">
        <v>3622</v>
      </c>
      <c r="J51" s="56" t="s">
        <v>98</v>
      </c>
      <c r="K51" s="56" t="s">
        <v>3656</v>
      </c>
      <c r="L51" s="56">
        <v>12241638</v>
      </c>
      <c r="M51" s="56" t="s">
        <v>3693</v>
      </c>
      <c r="N51" s="56">
        <v>40</v>
      </c>
      <c r="O51" s="56"/>
      <c r="P51" s="56">
        <v>856</v>
      </c>
      <c r="Q51" s="56">
        <v>270</v>
      </c>
      <c r="R51" s="56"/>
      <c r="S51" s="56">
        <v>802.5</v>
      </c>
      <c r="T51" s="56">
        <v>130</v>
      </c>
      <c r="U51" s="56"/>
      <c r="V51" s="56"/>
      <c r="W51" s="56"/>
      <c r="X51" s="57">
        <f t="shared" si="3"/>
        <v>2058.5</v>
      </c>
      <c r="Y51" s="27">
        <v>4300</v>
      </c>
      <c r="Z51" s="57">
        <f t="shared" si="4"/>
        <v>6358.5</v>
      </c>
      <c r="AA51" s="56"/>
      <c r="AB51" s="177" t="s">
        <v>3694</v>
      </c>
      <c r="AC51" s="101" t="s">
        <v>3695</v>
      </c>
      <c r="AD51" s="56"/>
      <c r="AE51" s="56"/>
      <c r="AF51" s="56"/>
      <c r="AG51" s="56"/>
      <c r="AH51" s="56"/>
      <c r="AI51" s="56">
        <v>350</v>
      </c>
      <c r="AJ51" s="56"/>
      <c r="AK51" s="56"/>
      <c r="AL51" s="56">
        <v>100</v>
      </c>
      <c r="AM51" s="56"/>
      <c r="AN51" s="56"/>
      <c r="AO51" s="56"/>
      <c r="AP51" s="59"/>
      <c r="AQ51" s="60"/>
      <c r="AR51" s="59"/>
      <c r="AS51" s="59"/>
    </row>
    <row r="52" spans="1:45" ht="18.75" customHeight="1">
      <c r="A52" s="15">
        <v>46008</v>
      </c>
      <c r="B52" s="49" t="s">
        <v>1948</v>
      </c>
      <c r="C52" s="150" t="s">
        <v>259</v>
      </c>
      <c r="D52" s="27" t="s">
        <v>41</v>
      </c>
      <c r="E52" s="50" t="s">
        <v>219</v>
      </c>
      <c r="F52" s="51" t="s">
        <v>3632</v>
      </c>
      <c r="G52" s="64" t="s">
        <v>35</v>
      </c>
      <c r="H52" s="56" t="s">
        <v>98</v>
      </c>
      <c r="I52" s="56" t="s">
        <v>2160</v>
      </c>
      <c r="J52" s="56" t="s">
        <v>116</v>
      </c>
      <c r="K52" s="56" t="s">
        <v>3696</v>
      </c>
      <c r="L52" s="56">
        <v>2101787052</v>
      </c>
      <c r="M52" s="56" t="s">
        <v>3697</v>
      </c>
      <c r="N52" s="56">
        <v>40</v>
      </c>
      <c r="O52" s="56"/>
      <c r="P52" s="56">
        <v>1284</v>
      </c>
      <c r="Q52" s="56">
        <v>267.5</v>
      </c>
      <c r="R52" s="56"/>
      <c r="S52" s="56"/>
      <c r="T52" s="56"/>
      <c r="V52" s="56"/>
      <c r="W52" s="56">
        <v>36</v>
      </c>
      <c r="X52" s="57">
        <f t="shared" si="3"/>
        <v>1515.5</v>
      </c>
      <c r="Y52" s="27">
        <v>3900</v>
      </c>
      <c r="Z52" s="57">
        <f t="shared" si="4"/>
        <v>5415.5</v>
      </c>
      <c r="AA52" s="56"/>
      <c r="AB52" s="169" t="s">
        <v>3698</v>
      </c>
      <c r="AC52" s="101">
        <v>46010</v>
      </c>
      <c r="AD52" s="56"/>
      <c r="AE52" s="56"/>
      <c r="AF52" s="56"/>
      <c r="AG52" s="56"/>
      <c r="AH52" s="56"/>
      <c r="AI52" s="56">
        <v>350</v>
      </c>
      <c r="AJ52" s="56"/>
      <c r="AK52" s="56"/>
      <c r="AL52" s="56">
        <v>100</v>
      </c>
      <c r="AM52" s="56"/>
      <c r="AN52" s="56"/>
      <c r="AO52" s="56"/>
      <c r="AP52" s="59"/>
      <c r="AQ52" s="60"/>
      <c r="AR52" s="59"/>
      <c r="AS52" s="59"/>
    </row>
    <row r="53" spans="1:45" ht="18.75" customHeight="1">
      <c r="A53" s="15">
        <v>46008</v>
      </c>
      <c r="B53" s="49" t="s">
        <v>1948</v>
      </c>
      <c r="C53" s="27" t="s">
        <v>282</v>
      </c>
      <c r="D53" s="27" t="s">
        <v>41</v>
      </c>
      <c r="E53" s="50" t="s">
        <v>1926</v>
      </c>
      <c r="F53" s="51" t="s">
        <v>182</v>
      </c>
      <c r="G53" s="64" t="s">
        <v>29</v>
      </c>
      <c r="H53" s="56" t="s">
        <v>115</v>
      </c>
      <c r="I53" s="56" t="s">
        <v>104</v>
      </c>
      <c r="J53" s="56" t="s">
        <v>95</v>
      </c>
      <c r="K53" s="56" t="s">
        <v>3672</v>
      </c>
      <c r="L53" s="56">
        <v>2316453390</v>
      </c>
      <c r="M53" s="56" t="s">
        <v>3699</v>
      </c>
      <c r="N53" s="56">
        <v>20</v>
      </c>
      <c r="O53" s="56"/>
      <c r="P53" s="56">
        <v>700</v>
      </c>
      <c r="Q53" s="56"/>
      <c r="R53" s="56"/>
      <c r="S53" s="56"/>
      <c r="T53" s="56">
        <v>130</v>
      </c>
      <c r="U53" s="56"/>
      <c r="V53" s="56"/>
      <c r="W53" s="56"/>
      <c r="X53" s="57">
        <f t="shared" si="3"/>
        <v>830</v>
      </c>
      <c r="Y53" s="27">
        <v>4000</v>
      </c>
      <c r="Z53" s="57">
        <f t="shared" si="4"/>
        <v>4830</v>
      </c>
      <c r="AA53" s="56"/>
      <c r="AB53" s="169" t="s">
        <v>3674</v>
      </c>
      <c r="AC53" s="101">
        <v>46010</v>
      </c>
      <c r="AD53" s="56"/>
      <c r="AE53" s="56"/>
      <c r="AF53" s="56"/>
      <c r="AG53" s="56"/>
      <c r="AH53" s="56"/>
      <c r="AI53" s="56">
        <v>350</v>
      </c>
      <c r="AJ53" s="56"/>
      <c r="AK53" s="56"/>
      <c r="AL53" s="56">
        <v>100</v>
      </c>
      <c r="AM53" s="56"/>
      <c r="AN53" s="56"/>
      <c r="AO53" s="56"/>
      <c r="AP53" s="59"/>
      <c r="AQ53" s="60"/>
      <c r="AR53" s="59"/>
      <c r="AS53" s="59"/>
    </row>
    <row r="54" spans="1:45" ht="18.75" customHeight="1">
      <c r="A54" s="15">
        <v>46008</v>
      </c>
      <c r="B54" s="49" t="s">
        <v>1948</v>
      </c>
      <c r="C54" s="27" t="s">
        <v>282</v>
      </c>
      <c r="D54" s="27" t="s">
        <v>41</v>
      </c>
      <c r="E54" s="50" t="s">
        <v>1926</v>
      </c>
      <c r="F54" s="51" t="s">
        <v>3700</v>
      </c>
      <c r="G54" s="64" t="s">
        <v>29</v>
      </c>
      <c r="H54" s="56" t="s">
        <v>186</v>
      </c>
      <c r="I54" s="56" t="s">
        <v>3649</v>
      </c>
      <c r="J54" s="56" t="s">
        <v>111</v>
      </c>
      <c r="K54" s="56" t="s">
        <v>3650</v>
      </c>
      <c r="L54" s="56" t="s">
        <v>3651</v>
      </c>
      <c r="M54" s="56" t="s">
        <v>3701</v>
      </c>
      <c r="N54" s="56">
        <v>40</v>
      </c>
      <c r="O54" s="56"/>
      <c r="P54" s="56">
        <v>1250</v>
      </c>
      <c r="Q54" s="56"/>
      <c r="R54" s="56"/>
      <c r="S54" s="56"/>
      <c r="T54" s="56">
        <v>130</v>
      </c>
      <c r="V54" s="56"/>
      <c r="W54" s="56">
        <v>35.049999999999997</v>
      </c>
      <c r="X54" s="57">
        <f t="shared" si="3"/>
        <v>1344.95</v>
      </c>
      <c r="Y54" s="27">
        <v>3600</v>
      </c>
      <c r="Z54" s="57">
        <f t="shared" si="4"/>
        <v>4944.95</v>
      </c>
      <c r="AA54" s="56"/>
      <c r="AB54" s="169" t="s">
        <v>3653</v>
      </c>
      <c r="AC54" s="101">
        <v>46011</v>
      </c>
      <c r="AD54" s="56"/>
      <c r="AE54" s="56"/>
      <c r="AF54" s="56"/>
      <c r="AG54" s="56"/>
      <c r="AH54" s="56"/>
      <c r="AI54" s="56">
        <v>350</v>
      </c>
      <c r="AJ54" s="56"/>
      <c r="AK54" s="56"/>
      <c r="AL54" s="56">
        <v>100</v>
      </c>
      <c r="AM54" s="56"/>
      <c r="AN54" s="56"/>
      <c r="AO54" s="56"/>
      <c r="AP54" s="59"/>
      <c r="AQ54" s="60"/>
      <c r="AR54" s="59"/>
      <c r="AS54" s="59"/>
    </row>
    <row r="55" spans="1:45" ht="18.75" customHeight="1">
      <c r="A55" s="80">
        <v>46008</v>
      </c>
      <c r="B55" s="81" t="s">
        <v>1948</v>
      </c>
      <c r="C55" s="82" t="s">
        <v>1915</v>
      </c>
      <c r="D55" s="82" t="s">
        <v>41</v>
      </c>
      <c r="E55" s="83" t="s">
        <v>1916</v>
      </c>
      <c r="F55" s="84" t="s">
        <v>3639</v>
      </c>
      <c r="G55" s="151" t="s">
        <v>29</v>
      </c>
      <c r="H55" s="85" t="s">
        <v>131</v>
      </c>
      <c r="I55" s="85" t="s">
        <v>2654</v>
      </c>
      <c r="J55" s="85" t="s">
        <v>132</v>
      </c>
      <c r="K55" s="85" t="s">
        <v>3660</v>
      </c>
      <c r="L55" s="85" t="s">
        <v>3564</v>
      </c>
      <c r="M55" s="85" t="s">
        <v>3702</v>
      </c>
      <c r="N55" s="85">
        <v>40</v>
      </c>
      <c r="O55" s="85"/>
      <c r="P55" s="85">
        <v>800</v>
      </c>
      <c r="Q55" s="85">
        <v>220</v>
      </c>
      <c r="R55" s="85"/>
      <c r="S55" s="85"/>
      <c r="T55" s="85">
        <v>130</v>
      </c>
      <c r="U55" s="7"/>
      <c r="V55" s="85"/>
      <c r="W55" s="85"/>
      <c r="X55" s="86">
        <f t="shared" si="3"/>
        <v>1150</v>
      </c>
      <c r="Y55" s="82">
        <v>3800</v>
      </c>
      <c r="Z55" s="86">
        <f t="shared" si="4"/>
        <v>4950</v>
      </c>
      <c r="AA55" s="85"/>
      <c r="AB55" s="180" t="s">
        <v>3662</v>
      </c>
      <c r="AC55" s="123">
        <v>46010</v>
      </c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7"/>
      <c r="AQ55" s="88"/>
      <c r="AR55" s="87"/>
      <c r="AS55" s="87"/>
    </row>
    <row r="56" spans="1:45" ht="18.75" customHeight="1">
      <c r="A56" s="67">
        <v>46009</v>
      </c>
      <c r="B56" s="49" t="s">
        <v>1948</v>
      </c>
      <c r="C56" s="27" t="s">
        <v>22</v>
      </c>
      <c r="D56" s="27" t="s">
        <v>23</v>
      </c>
      <c r="E56" s="50" t="s">
        <v>207</v>
      </c>
      <c r="F56" s="51" t="s">
        <v>1810</v>
      </c>
      <c r="G56" s="64" t="s">
        <v>29</v>
      </c>
      <c r="H56" s="56" t="s">
        <v>128</v>
      </c>
      <c r="I56" s="56" t="s">
        <v>2032</v>
      </c>
      <c r="J56" s="56" t="s">
        <v>105</v>
      </c>
      <c r="K56" s="56" t="s">
        <v>3703</v>
      </c>
      <c r="L56" s="56" t="s">
        <v>3704</v>
      </c>
      <c r="M56" s="56" t="s">
        <v>3705</v>
      </c>
      <c r="N56" s="56">
        <v>40</v>
      </c>
      <c r="O56" s="56"/>
      <c r="P56" s="56">
        <v>1070</v>
      </c>
      <c r="Q56" s="56">
        <v>267.5</v>
      </c>
      <c r="R56" s="56"/>
      <c r="S56" s="56"/>
      <c r="T56" s="56">
        <v>130</v>
      </c>
      <c r="U56" s="56"/>
      <c r="V56" s="56"/>
      <c r="W56" s="56"/>
      <c r="X56" s="57">
        <f t="shared" si="3"/>
        <v>1467.5</v>
      </c>
      <c r="Y56" s="27">
        <v>4000</v>
      </c>
      <c r="Z56" s="57">
        <f t="shared" si="4"/>
        <v>5467.5</v>
      </c>
      <c r="AA56" s="56"/>
      <c r="AB56" s="169" t="s">
        <v>3706</v>
      </c>
      <c r="AC56" s="101">
        <v>46011</v>
      </c>
      <c r="AD56" s="56"/>
      <c r="AE56" s="56"/>
      <c r="AF56" s="56"/>
      <c r="AG56" s="56"/>
      <c r="AH56" s="56"/>
      <c r="AI56" s="56">
        <v>350</v>
      </c>
      <c r="AJ56" s="56"/>
      <c r="AK56" s="56"/>
      <c r="AL56" s="56">
        <v>100</v>
      </c>
      <c r="AM56" s="56"/>
      <c r="AN56" s="56"/>
      <c r="AO56" s="73"/>
      <c r="AP56" s="75"/>
      <c r="AQ56" s="76"/>
      <c r="AR56" s="75"/>
      <c r="AS56" s="75"/>
    </row>
    <row r="57" spans="1:45" ht="18.75" customHeight="1">
      <c r="A57" s="15">
        <v>46009</v>
      </c>
      <c r="B57" s="49" t="s">
        <v>1948</v>
      </c>
      <c r="C57" s="27" t="s">
        <v>28</v>
      </c>
      <c r="D57" s="27" t="s">
        <v>23</v>
      </c>
      <c r="E57" s="50" t="s">
        <v>261</v>
      </c>
      <c r="F57" s="51" t="s">
        <v>1709</v>
      </c>
      <c r="G57" s="64" t="s">
        <v>24</v>
      </c>
      <c r="H57" s="56" t="s">
        <v>396</v>
      </c>
      <c r="I57" s="56" t="s">
        <v>3329</v>
      </c>
      <c r="J57" s="56"/>
      <c r="K57" s="56" t="s">
        <v>3707</v>
      </c>
      <c r="L57" s="56"/>
      <c r="M57" s="56" t="s">
        <v>3331</v>
      </c>
      <c r="N57" s="56">
        <v>40</v>
      </c>
      <c r="O57" s="56"/>
      <c r="P57" s="56"/>
      <c r="Q57" s="56"/>
      <c r="R57" s="56"/>
      <c r="S57" s="56"/>
      <c r="T57" s="56"/>
      <c r="V57" s="56"/>
      <c r="W57" s="56"/>
      <c r="X57" s="57">
        <f t="shared" si="3"/>
        <v>0</v>
      </c>
      <c r="Y57" s="27">
        <v>6634</v>
      </c>
      <c r="Z57" s="57">
        <f t="shared" si="4"/>
        <v>6634</v>
      </c>
      <c r="AA57" s="56"/>
      <c r="AB57" s="169" t="s">
        <v>3708</v>
      </c>
      <c r="AC57" s="101">
        <v>46010</v>
      </c>
      <c r="AD57" s="56"/>
      <c r="AE57" s="56"/>
      <c r="AF57" s="56"/>
      <c r="AG57" s="56"/>
      <c r="AH57" s="56"/>
      <c r="AI57" s="56">
        <v>450</v>
      </c>
      <c r="AJ57" s="56"/>
      <c r="AK57" s="56"/>
      <c r="AL57" s="56">
        <v>100</v>
      </c>
      <c r="AM57" s="56"/>
      <c r="AN57" s="56"/>
      <c r="AO57" s="56"/>
      <c r="AP57" s="59"/>
      <c r="AQ57" s="60"/>
      <c r="AR57" s="59"/>
      <c r="AS57" s="59"/>
    </row>
    <row r="58" spans="1:45" ht="18.75" customHeight="1">
      <c r="A58" s="15">
        <v>46009</v>
      </c>
      <c r="B58" s="49" t="s">
        <v>30</v>
      </c>
      <c r="C58" s="27" t="s">
        <v>31</v>
      </c>
      <c r="D58" s="27" t="s">
        <v>23</v>
      </c>
      <c r="E58" s="50" t="s">
        <v>32</v>
      </c>
      <c r="F58" s="51"/>
      <c r="G58" s="64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3"/>
        <v>0</v>
      </c>
      <c r="Y58" s="27"/>
      <c r="Z58" s="57">
        <f t="shared" si="4"/>
        <v>0</v>
      </c>
      <c r="AA58" s="56"/>
      <c r="AB58" s="148"/>
      <c r="AC58" s="101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9"/>
      <c r="AQ58" s="60"/>
      <c r="AR58" s="59"/>
      <c r="AS58" s="59"/>
    </row>
    <row r="59" spans="1:45" ht="18.75" customHeight="1">
      <c r="A59" s="15">
        <v>46009</v>
      </c>
      <c r="B59" s="49" t="s">
        <v>30</v>
      </c>
      <c r="C59" s="27" t="s">
        <v>33</v>
      </c>
      <c r="D59" s="27" t="s">
        <v>23</v>
      </c>
      <c r="E59" s="50" t="s">
        <v>32</v>
      </c>
      <c r="F59" s="51"/>
      <c r="G59" s="64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V59" s="56"/>
      <c r="W59" s="56"/>
      <c r="X59" s="57">
        <f t="shared" si="3"/>
        <v>0</v>
      </c>
      <c r="Y59" s="27"/>
      <c r="Z59" s="57">
        <f t="shared" si="4"/>
        <v>0</v>
      </c>
      <c r="AA59" s="56"/>
      <c r="AB59" s="148"/>
      <c r="AC59" s="101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9"/>
      <c r="AQ59" s="60"/>
      <c r="AR59" s="59"/>
      <c r="AS59" s="59"/>
    </row>
    <row r="60" spans="1:45" ht="18.75" customHeight="1">
      <c r="A60" s="15">
        <v>46009</v>
      </c>
      <c r="B60" s="49" t="s">
        <v>1948</v>
      </c>
      <c r="C60" s="27" t="s">
        <v>34</v>
      </c>
      <c r="D60" s="27" t="s">
        <v>23</v>
      </c>
      <c r="E60" s="50" t="s">
        <v>75</v>
      </c>
      <c r="F60" s="51" t="s">
        <v>179</v>
      </c>
      <c r="G60" s="64" t="s">
        <v>29</v>
      </c>
      <c r="H60" s="56" t="s">
        <v>194</v>
      </c>
      <c r="I60" s="56" t="s">
        <v>2032</v>
      </c>
      <c r="J60" s="56" t="s">
        <v>105</v>
      </c>
      <c r="K60" s="56" t="s">
        <v>3709</v>
      </c>
      <c r="L60" s="56" t="s">
        <v>3710</v>
      </c>
      <c r="M60" s="56" t="s">
        <v>3711</v>
      </c>
      <c r="N60" s="56">
        <v>40</v>
      </c>
      <c r="O60" s="56"/>
      <c r="P60" s="56">
        <v>856</v>
      </c>
      <c r="Q60" s="56">
        <v>249.99</v>
      </c>
      <c r="R60" s="56"/>
      <c r="S60" s="56"/>
      <c r="T60" s="56">
        <v>130</v>
      </c>
      <c r="U60" s="56"/>
      <c r="V60" s="56"/>
      <c r="W60" s="56"/>
      <c r="X60" s="57">
        <f t="shared" si="3"/>
        <v>1235.99</v>
      </c>
      <c r="Y60" s="27">
        <v>4000</v>
      </c>
      <c r="Z60" s="57">
        <f t="shared" si="4"/>
        <v>5235.99</v>
      </c>
      <c r="AA60" s="56"/>
      <c r="AB60" s="169" t="s">
        <v>3712</v>
      </c>
      <c r="AC60" s="101">
        <v>46011</v>
      </c>
      <c r="AD60" s="56"/>
      <c r="AE60" s="56"/>
      <c r="AF60" s="56"/>
      <c r="AG60" s="56"/>
      <c r="AH60" s="56"/>
      <c r="AI60" s="56">
        <v>350</v>
      </c>
      <c r="AJ60" s="56"/>
      <c r="AK60" s="56"/>
      <c r="AL60" s="56">
        <v>100</v>
      </c>
      <c r="AM60" s="56"/>
      <c r="AN60" s="56"/>
      <c r="AO60" s="56"/>
      <c r="AP60" s="59"/>
      <c r="AQ60" s="60"/>
      <c r="AR60" s="59"/>
      <c r="AS60" s="59"/>
    </row>
    <row r="61" spans="1:45" ht="18.75" customHeight="1">
      <c r="A61" s="15">
        <v>46009</v>
      </c>
      <c r="B61" s="49" t="s">
        <v>1948</v>
      </c>
      <c r="C61" s="27" t="s">
        <v>36</v>
      </c>
      <c r="D61" s="27" t="s">
        <v>23</v>
      </c>
      <c r="E61" s="50" t="s">
        <v>37</v>
      </c>
      <c r="F61" s="51" t="s">
        <v>178</v>
      </c>
      <c r="G61" s="64" t="s">
        <v>29</v>
      </c>
      <c r="H61" s="56" t="s">
        <v>1955</v>
      </c>
      <c r="I61" s="56" t="s">
        <v>2032</v>
      </c>
      <c r="J61" s="56" t="s">
        <v>105</v>
      </c>
      <c r="K61" s="56" t="s">
        <v>3713</v>
      </c>
      <c r="L61" s="56">
        <v>29634032</v>
      </c>
      <c r="M61" s="56" t="s">
        <v>3714</v>
      </c>
      <c r="N61" s="56">
        <v>40</v>
      </c>
      <c r="O61" s="56"/>
      <c r="P61" s="56">
        <v>856</v>
      </c>
      <c r="Q61" s="56">
        <v>255</v>
      </c>
      <c r="R61" s="56"/>
      <c r="S61" s="56"/>
      <c r="T61" s="56">
        <v>130</v>
      </c>
      <c r="V61" s="56"/>
      <c r="W61" s="56"/>
      <c r="X61" s="57">
        <f t="shared" si="3"/>
        <v>1241</v>
      </c>
      <c r="Y61" s="27">
        <v>4000</v>
      </c>
      <c r="Z61" s="57">
        <f t="shared" si="4"/>
        <v>5241</v>
      </c>
      <c r="AA61" s="56"/>
      <c r="AB61" s="169" t="s">
        <v>3715</v>
      </c>
      <c r="AC61" s="101">
        <v>46011</v>
      </c>
      <c r="AD61" s="56"/>
      <c r="AE61" s="56"/>
      <c r="AF61" s="56"/>
      <c r="AG61" s="56"/>
      <c r="AH61" s="56"/>
      <c r="AI61" s="56">
        <v>350</v>
      </c>
      <c r="AJ61" s="56"/>
      <c r="AK61" s="56"/>
      <c r="AL61" s="56">
        <v>100</v>
      </c>
      <c r="AM61" s="56"/>
      <c r="AN61" s="56"/>
      <c r="AO61" s="56"/>
      <c r="AP61" s="59"/>
      <c r="AQ61" s="60"/>
      <c r="AR61" s="59"/>
      <c r="AS61" s="59"/>
    </row>
    <row r="62" spans="1:45" ht="18.75" customHeight="1">
      <c r="A62" s="15">
        <v>46009</v>
      </c>
      <c r="B62" s="49" t="s">
        <v>21</v>
      </c>
      <c r="C62" s="27" t="s">
        <v>39</v>
      </c>
      <c r="D62" s="27" t="s">
        <v>23</v>
      </c>
      <c r="E62" s="50" t="s">
        <v>151</v>
      </c>
      <c r="F62" s="51" t="s">
        <v>176</v>
      </c>
      <c r="G62" s="64" t="s">
        <v>24</v>
      </c>
      <c r="H62" s="56" t="s">
        <v>25</v>
      </c>
      <c r="I62" s="56" t="s">
        <v>48</v>
      </c>
      <c r="J62" s="56"/>
      <c r="K62" s="56"/>
      <c r="L62" s="56"/>
      <c r="M62" s="56" t="s">
        <v>38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3"/>
        <v>0</v>
      </c>
      <c r="Y62" s="27">
        <v>4390</v>
      </c>
      <c r="Z62" s="57">
        <f t="shared" si="4"/>
        <v>4390</v>
      </c>
      <c r="AA62" s="56"/>
      <c r="AB62" s="181" t="s">
        <v>3543</v>
      </c>
      <c r="AC62" s="101">
        <v>46015</v>
      </c>
      <c r="AD62" s="56"/>
      <c r="AE62" s="56"/>
      <c r="AF62" s="56"/>
      <c r="AG62" s="56"/>
      <c r="AH62" s="56"/>
      <c r="AI62" s="56">
        <v>350</v>
      </c>
      <c r="AJ62" s="56"/>
      <c r="AK62" s="56"/>
      <c r="AL62" s="56">
        <v>100</v>
      </c>
      <c r="AM62" s="56"/>
      <c r="AN62" s="56"/>
      <c r="AO62" s="56"/>
      <c r="AP62" s="59"/>
      <c r="AQ62" s="60"/>
      <c r="AR62" s="59"/>
      <c r="AS62" s="59"/>
    </row>
    <row r="63" spans="1:45" ht="18.75" customHeight="1">
      <c r="A63" s="15">
        <v>46009</v>
      </c>
      <c r="B63" s="49" t="s">
        <v>1948</v>
      </c>
      <c r="C63" s="27" t="s">
        <v>52</v>
      </c>
      <c r="D63" s="27" t="s">
        <v>41</v>
      </c>
      <c r="E63" s="50" t="s">
        <v>1876</v>
      </c>
      <c r="F63" s="51" t="s">
        <v>3591</v>
      </c>
      <c r="G63" s="64" t="s">
        <v>29</v>
      </c>
      <c r="H63" s="56" t="s">
        <v>113</v>
      </c>
      <c r="I63" s="56" t="s">
        <v>3062</v>
      </c>
      <c r="J63" s="56" t="s">
        <v>105</v>
      </c>
      <c r="K63" s="56" t="s">
        <v>3716</v>
      </c>
      <c r="L63" s="56" t="s">
        <v>3717</v>
      </c>
      <c r="M63" s="56" t="s">
        <v>3718</v>
      </c>
      <c r="N63" s="56">
        <v>40</v>
      </c>
      <c r="O63" s="56"/>
      <c r="P63" s="56">
        <v>1070</v>
      </c>
      <c r="Q63" s="56">
        <v>250</v>
      </c>
      <c r="R63" s="56"/>
      <c r="S63" s="56"/>
      <c r="T63" s="56">
        <v>130</v>
      </c>
      <c r="V63" s="56"/>
      <c r="W63" s="56">
        <v>30</v>
      </c>
      <c r="X63" s="57">
        <f t="shared" si="3"/>
        <v>1420</v>
      </c>
      <c r="Y63" s="27">
        <v>4000</v>
      </c>
      <c r="Z63" s="57">
        <f t="shared" si="4"/>
        <v>5420</v>
      </c>
      <c r="AA63" s="56"/>
      <c r="AB63" s="169" t="s">
        <v>3719</v>
      </c>
      <c r="AC63" s="101">
        <v>46011</v>
      </c>
      <c r="AD63" s="56"/>
      <c r="AE63" s="56"/>
      <c r="AF63" s="56"/>
      <c r="AG63" s="56"/>
      <c r="AH63" s="56"/>
      <c r="AI63" s="56">
        <v>350</v>
      </c>
      <c r="AJ63" s="56"/>
      <c r="AK63" s="56"/>
      <c r="AL63" s="56">
        <v>100</v>
      </c>
      <c r="AM63" s="56"/>
      <c r="AN63" s="56"/>
      <c r="AO63" s="56"/>
      <c r="AP63" s="59"/>
      <c r="AQ63" s="60"/>
      <c r="AR63" s="59"/>
      <c r="AS63" s="59"/>
    </row>
    <row r="64" spans="1:45" ht="18.75" customHeight="1">
      <c r="A64" s="15">
        <v>46009</v>
      </c>
      <c r="B64" s="49" t="s">
        <v>264</v>
      </c>
      <c r="C64" s="27" t="s">
        <v>44</v>
      </c>
      <c r="D64" s="27" t="s">
        <v>41</v>
      </c>
      <c r="E64" s="50" t="s">
        <v>222</v>
      </c>
      <c r="F64" s="51" t="s">
        <v>3594</v>
      </c>
      <c r="G64" s="64" t="s">
        <v>35</v>
      </c>
      <c r="H64" s="56" t="s">
        <v>123</v>
      </c>
      <c r="I64" s="56" t="s">
        <v>2627</v>
      </c>
      <c r="J64" s="56" t="s">
        <v>136</v>
      </c>
      <c r="K64" s="56"/>
      <c r="L64" s="56" t="s">
        <v>3720</v>
      </c>
      <c r="M64" s="56" t="s">
        <v>3721</v>
      </c>
      <c r="N64" s="56">
        <v>40</v>
      </c>
      <c r="O64" s="56"/>
      <c r="P64" s="56">
        <v>1284</v>
      </c>
      <c r="Q64" s="56">
        <v>249.99</v>
      </c>
      <c r="R64" s="56"/>
      <c r="S64" s="56"/>
      <c r="T64" s="56"/>
      <c r="U64" s="56"/>
      <c r="V64" s="56"/>
      <c r="W64" s="56"/>
      <c r="X64" s="57">
        <f t="shared" si="3"/>
        <v>1533.99</v>
      </c>
      <c r="Y64" s="27">
        <v>5200</v>
      </c>
      <c r="Z64" s="57">
        <f t="shared" si="4"/>
        <v>6733.99</v>
      </c>
      <c r="AA64" s="56"/>
      <c r="AB64" s="148"/>
      <c r="AC64" s="101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9"/>
      <c r="AQ64" s="60"/>
      <c r="AR64" s="59"/>
      <c r="AS64" s="59"/>
    </row>
    <row r="65" spans="1:45" ht="18.75" customHeight="1">
      <c r="A65" s="15">
        <v>46009</v>
      </c>
      <c r="B65" s="49" t="s">
        <v>264</v>
      </c>
      <c r="C65" s="27" t="s">
        <v>46</v>
      </c>
      <c r="D65" s="27" t="s">
        <v>41</v>
      </c>
      <c r="E65" s="50" t="s">
        <v>275</v>
      </c>
      <c r="F65" s="51" t="s">
        <v>3599</v>
      </c>
      <c r="G65" s="64" t="s">
        <v>35</v>
      </c>
      <c r="H65" s="56" t="s">
        <v>111</v>
      </c>
      <c r="I65" s="56" t="s">
        <v>2627</v>
      </c>
      <c r="J65" s="56" t="s">
        <v>216</v>
      </c>
      <c r="K65" s="56"/>
      <c r="L65" s="56" t="s">
        <v>3722</v>
      </c>
      <c r="M65" s="56" t="s">
        <v>3723</v>
      </c>
      <c r="N65" s="56">
        <v>40</v>
      </c>
      <c r="O65" s="56"/>
      <c r="P65" s="56">
        <v>1284</v>
      </c>
      <c r="Q65" s="56">
        <v>220</v>
      </c>
      <c r="R65" s="56"/>
      <c r="S65" s="56"/>
      <c r="T65" s="56"/>
      <c r="V65" s="56"/>
      <c r="W65" s="56"/>
      <c r="X65" s="57">
        <f t="shared" si="3"/>
        <v>1504</v>
      </c>
      <c r="Y65" s="27">
        <v>5200</v>
      </c>
      <c r="Z65" s="57">
        <f t="shared" si="4"/>
        <v>6704</v>
      </c>
      <c r="AA65" s="56"/>
      <c r="AB65" s="148"/>
      <c r="AC65" s="101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9"/>
      <c r="AQ65" s="60"/>
      <c r="AR65" s="59"/>
      <c r="AS65" s="59"/>
    </row>
    <row r="66" spans="1:45" ht="18.75" customHeight="1">
      <c r="A66" s="15">
        <v>46009</v>
      </c>
      <c r="B66" s="49" t="s">
        <v>264</v>
      </c>
      <c r="C66" s="27" t="s">
        <v>47</v>
      </c>
      <c r="D66" s="27" t="s">
        <v>41</v>
      </c>
      <c r="E66" s="50" t="s">
        <v>286</v>
      </c>
      <c r="F66" s="51" t="s">
        <v>1827</v>
      </c>
      <c r="G66" s="64" t="s">
        <v>35</v>
      </c>
      <c r="H66" s="56" t="s">
        <v>111</v>
      </c>
      <c r="I66" s="56" t="s">
        <v>2627</v>
      </c>
      <c r="J66" s="56" t="s">
        <v>216</v>
      </c>
      <c r="K66" s="56"/>
      <c r="L66" s="56" t="s">
        <v>3722</v>
      </c>
      <c r="M66" s="56" t="s">
        <v>3724</v>
      </c>
      <c r="N66" s="56">
        <v>40</v>
      </c>
      <c r="O66" s="56"/>
      <c r="P66" s="56">
        <v>1284</v>
      </c>
      <c r="Q66" s="56">
        <v>220</v>
      </c>
      <c r="R66" s="56"/>
      <c r="S66" s="56"/>
      <c r="T66" s="56"/>
      <c r="U66" s="56"/>
      <c r="V66" s="56"/>
      <c r="W66" s="56"/>
      <c r="X66" s="57">
        <f t="shared" si="3"/>
        <v>1504</v>
      </c>
      <c r="Y66" s="27">
        <v>5200</v>
      </c>
      <c r="Z66" s="57">
        <f t="shared" si="4"/>
        <v>6704</v>
      </c>
      <c r="AA66" s="56"/>
      <c r="AB66" s="148"/>
      <c r="AC66" s="101"/>
      <c r="AD66" s="56"/>
      <c r="AE66" s="56"/>
      <c r="AF66" s="56"/>
      <c r="AG66" s="56"/>
      <c r="AH66" s="56"/>
      <c r="AI66" s="56">
        <v>350</v>
      </c>
      <c r="AJ66" s="56"/>
      <c r="AK66" s="56"/>
      <c r="AL66" s="56">
        <v>100</v>
      </c>
      <c r="AM66" s="56"/>
      <c r="AN66" s="56"/>
      <c r="AO66" s="56"/>
      <c r="AP66" s="59"/>
      <c r="AQ66" s="60"/>
      <c r="AR66" s="59"/>
      <c r="AS66" s="59"/>
    </row>
    <row r="67" spans="1:45" ht="18.75" customHeight="1">
      <c r="A67" s="15">
        <v>46009</v>
      </c>
      <c r="B67" s="49" t="s">
        <v>264</v>
      </c>
      <c r="C67" s="27" t="s">
        <v>50</v>
      </c>
      <c r="D67" s="27" t="s">
        <v>41</v>
      </c>
      <c r="E67" s="50" t="s">
        <v>272</v>
      </c>
      <c r="F67" s="51" t="s">
        <v>3607</v>
      </c>
      <c r="G67" s="64" t="s">
        <v>35</v>
      </c>
      <c r="H67" s="56" t="s">
        <v>123</v>
      </c>
      <c r="I67" s="56" t="s">
        <v>2627</v>
      </c>
      <c r="J67" s="56" t="s">
        <v>136</v>
      </c>
      <c r="K67" s="56"/>
      <c r="L67" s="56" t="s">
        <v>3720</v>
      </c>
      <c r="M67" s="56" t="s">
        <v>3725</v>
      </c>
      <c r="N67" s="56">
        <v>40</v>
      </c>
      <c r="O67" s="56"/>
      <c r="P67" s="56">
        <v>1533.99</v>
      </c>
      <c r="Q67" s="56"/>
      <c r="R67" s="56"/>
      <c r="S67" s="56"/>
      <c r="T67" s="56"/>
      <c r="V67" s="56"/>
      <c r="W67" s="56"/>
      <c r="X67" s="57">
        <f t="shared" si="3"/>
        <v>1533.99</v>
      </c>
      <c r="Y67" s="27">
        <v>5200</v>
      </c>
      <c r="Z67" s="57">
        <f t="shared" si="4"/>
        <v>6733.99</v>
      </c>
      <c r="AA67" s="56"/>
      <c r="AB67" s="148"/>
      <c r="AC67" s="101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9"/>
      <c r="AQ67" s="60"/>
      <c r="AR67" s="59"/>
      <c r="AS67" s="59"/>
    </row>
    <row r="68" spans="1:45" ht="18.75" customHeight="1">
      <c r="A68" s="15">
        <v>46009</v>
      </c>
      <c r="B68" s="49" t="s">
        <v>211</v>
      </c>
      <c r="C68" s="27" t="s">
        <v>54</v>
      </c>
      <c r="D68" s="27" t="s">
        <v>41</v>
      </c>
      <c r="E68" s="50" t="s">
        <v>227</v>
      </c>
      <c r="F68" s="51" t="s">
        <v>3609</v>
      </c>
      <c r="G68" s="64" t="s">
        <v>29</v>
      </c>
      <c r="H68" s="56" t="s">
        <v>107</v>
      </c>
      <c r="I68" s="56" t="s">
        <v>2956</v>
      </c>
      <c r="J68" s="56" t="s">
        <v>106</v>
      </c>
      <c r="K68" s="56"/>
      <c r="L68" s="56">
        <v>2315690510</v>
      </c>
      <c r="M68" s="56" t="s">
        <v>3726</v>
      </c>
      <c r="N68" s="56">
        <v>40</v>
      </c>
      <c r="O68" s="56"/>
      <c r="P68" s="56">
        <v>856</v>
      </c>
      <c r="Q68" s="56">
        <v>250</v>
      </c>
      <c r="R68" s="56"/>
      <c r="S68" s="56"/>
      <c r="T68" s="56">
        <v>130</v>
      </c>
      <c r="U68" s="56"/>
      <c r="V68" s="56"/>
      <c r="W68" s="56"/>
      <c r="X68" s="57">
        <f t="shared" si="3"/>
        <v>1236</v>
      </c>
      <c r="Y68" s="27">
        <v>4000</v>
      </c>
      <c r="Z68" s="57">
        <f t="shared" si="4"/>
        <v>5236</v>
      </c>
      <c r="AA68" s="56"/>
      <c r="AB68" s="148"/>
      <c r="AC68" s="101"/>
      <c r="AD68" s="56"/>
      <c r="AE68" s="56"/>
      <c r="AF68" s="56"/>
      <c r="AG68" s="56"/>
      <c r="AH68" s="56"/>
      <c r="AI68" s="56">
        <v>350</v>
      </c>
      <c r="AJ68" s="56"/>
      <c r="AK68" s="56"/>
      <c r="AL68" s="56">
        <v>100</v>
      </c>
      <c r="AM68" s="56"/>
      <c r="AN68" s="56"/>
      <c r="AO68" s="56"/>
      <c r="AP68" s="59"/>
      <c r="AQ68" s="60"/>
      <c r="AR68" s="59"/>
      <c r="AS68" s="59"/>
    </row>
    <row r="69" spans="1:45" ht="18.75" customHeight="1">
      <c r="A69" s="15">
        <v>46009</v>
      </c>
      <c r="B69" s="49" t="s">
        <v>211</v>
      </c>
      <c r="C69" s="27" t="s">
        <v>56</v>
      </c>
      <c r="D69" s="27" t="s">
        <v>41</v>
      </c>
      <c r="E69" s="50" t="s">
        <v>253</v>
      </c>
      <c r="F69" s="51" t="s">
        <v>3611</v>
      </c>
      <c r="G69" s="64" t="s">
        <v>29</v>
      </c>
      <c r="H69" s="56" t="s">
        <v>143</v>
      </c>
      <c r="I69" s="56" t="s">
        <v>1743</v>
      </c>
      <c r="J69" s="56" t="s">
        <v>117</v>
      </c>
      <c r="K69" s="56"/>
      <c r="L69" s="56">
        <v>50550291196</v>
      </c>
      <c r="M69" s="56" t="s">
        <v>3727</v>
      </c>
      <c r="N69" s="56">
        <v>40</v>
      </c>
      <c r="O69" s="56"/>
      <c r="P69" s="56">
        <v>856</v>
      </c>
      <c r="Q69" s="56">
        <v>249.99</v>
      </c>
      <c r="R69" s="56"/>
      <c r="S69" s="56"/>
      <c r="T69" s="56">
        <v>130</v>
      </c>
      <c r="V69" s="56"/>
      <c r="W69" s="56"/>
      <c r="X69" s="57">
        <f t="shared" si="3"/>
        <v>1235.99</v>
      </c>
      <c r="Y69" s="27">
        <v>4000</v>
      </c>
      <c r="Z69" s="57">
        <f t="shared" si="4"/>
        <v>5235.99</v>
      </c>
      <c r="AA69" s="56"/>
      <c r="AB69" s="148"/>
      <c r="AC69" s="101"/>
      <c r="AD69" s="56"/>
      <c r="AE69" s="56"/>
      <c r="AF69" s="56"/>
      <c r="AG69" s="56"/>
      <c r="AH69" s="56"/>
      <c r="AI69" s="56">
        <v>350</v>
      </c>
      <c r="AJ69" s="56"/>
      <c r="AK69" s="56"/>
      <c r="AL69" s="56">
        <v>100</v>
      </c>
      <c r="AM69" s="56"/>
      <c r="AN69" s="56"/>
      <c r="AO69" s="56"/>
      <c r="AP69" s="59"/>
      <c r="AQ69" s="60"/>
      <c r="AR69" s="59"/>
      <c r="AS69" s="59"/>
    </row>
    <row r="70" spans="1:45" ht="18.75" customHeight="1">
      <c r="A70" s="15">
        <v>46009</v>
      </c>
      <c r="B70" s="49" t="s">
        <v>1948</v>
      </c>
      <c r="C70" s="27" t="s">
        <v>78</v>
      </c>
      <c r="D70" s="27" t="s">
        <v>41</v>
      </c>
      <c r="E70" s="50" t="s">
        <v>55</v>
      </c>
      <c r="F70" s="51" t="s">
        <v>3615</v>
      </c>
      <c r="G70" s="64" t="s">
        <v>29</v>
      </c>
      <c r="H70" s="56" t="s">
        <v>113</v>
      </c>
      <c r="I70" s="56" t="s">
        <v>3062</v>
      </c>
      <c r="J70" s="56" t="s">
        <v>105</v>
      </c>
      <c r="K70" s="56" t="s">
        <v>3716</v>
      </c>
      <c r="L70" s="56" t="s">
        <v>3717</v>
      </c>
      <c r="M70" s="56" t="s">
        <v>3728</v>
      </c>
      <c r="N70" s="56">
        <v>40</v>
      </c>
      <c r="O70" s="56"/>
      <c r="P70" s="56">
        <v>1070</v>
      </c>
      <c r="Q70" s="56">
        <v>250</v>
      </c>
      <c r="R70" s="56"/>
      <c r="S70" s="56"/>
      <c r="T70" s="56">
        <v>130</v>
      </c>
      <c r="U70" s="56"/>
      <c r="V70" s="56"/>
      <c r="W70" s="56">
        <v>30</v>
      </c>
      <c r="X70" s="57">
        <f t="shared" si="3"/>
        <v>1420</v>
      </c>
      <c r="Y70" s="27">
        <v>4000</v>
      </c>
      <c r="Z70" s="57">
        <f t="shared" si="4"/>
        <v>5420</v>
      </c>
      <c r="AA70" s="56"/>
      <c r="AB70" s="169" t="s">
        <v>3719</v>
      </c>
      <c r="AC70" s="101">
        <v>46011</v>
      </c>
      <c r="AD70" s="56"/>
      <c r="AE70" s="56"/>
      <c r="AF70" s="56"/>
      <c r="AG70" s="56"/>
      <c r="AH70" s="56"/>
      <c r="AI70" s="56">
        <v>350</v>
      </c>
      <c r="AJ70" s="56"/>
      <c r="AK70" s="56"/>
      <c r="AL70" s="56">
        <v>100</v>
      </c>
      <c r="AM70" s="56"/>
      <c r="AN70" s="56"/>
      <c r="AO70" s="56"/>
      <c r="AP70" s="59"/>
      <c r="AQ70" s="60"/>
      <c r="AR70" s="59"/>
      <c r="AS70" s="59"/>
    </row>
    <row r="71" spans="1:45" ht="18.75" customHeight="1">
      <c r="A71" s="15">
        <v>46009</v>
      </c>
      <c r="B71" s="49" t="s">
        <v>21</v>
      </c>
      <c r="C71" s="27" t="s">
        <v>79</v>
      </c>
      <c r="D71" s="27" t="s">
        <v>41</v>
      </c>
      <c r="E71" s="50" t="s">
        <v>53</v>
      </c>
      <c r="F71" s="51" t="s">
        <v>180</v>
      </c>
      <c r="G71" s="64" t="s">
        <v>24</v>
      </c>
      <c r="H71" s="56" t="s">
        <v>25</v>
      </c>
      <c r="I71" s="56" t="s">
        <v>109</v>
      </c>
      <c r="J71" s="56"/>
      <c r="K71" s="56"/>
      <c r="L71" s="56"/>
      <c r="M71" s="56" t="s">
        <v>51</v>
      </c>
      <c r="N71" s="56"/>
      <c r="O71" s="56"/>
      <c r="P71" s="56"/>
      <c r="Q71" s="56"/>
      <c r="R71" s="56"/>
      <c r="S71" s="56"/>
      <c r="T71" s="56"/>
      <c r="V71" s="56"/>
      <c r="W71" s="56"/>
      <c r="X71" s="57">
        <f t="shared" si="3"/>
        <v>0</v>
      </c>
      <c r="Y71" s="27">
        <v>6790</v>
      </c>
      <c r="Z71" s="57">
        <f t="shared" si="4"/>
        <v>6790</v>
      </c>
      <c r="AA71" s="56"/>
      <c r="AB71" s="181" t="s">
        <v>3543</v>
      </c>
      <c r="AC71" s="101">
        <v>46015</v>
      </c>
      <c r="AD71" s="56"/>
      <c r="AE71" s="56"/>
      <c r="AF71" s="56"/>
      <c r="AG71" s="56"/>
      <c r="AH71" s="56"/>
      <c r="AI71" s="56">
        <v>500</v>
      </c>
      <c r="AJ71" s="56"/>
      <c r="AK71" s="56"/>
      <c r="AL71" s="56">
        <v>100</v>
      </c>
      <c r="AM71" s="56"/>
      <c r="AN71" s="56"/>
      <c r="AO71" s="56"/>
      <c r="AP71" s="59"/>
      <c r="AQ71" s="60"/>
      <c r="AR71" s="59"/>
      <c r="AS71" s="59"/>
    </row>
    <row r="72" spans="1:45" ht="18.75" customHeight="1">
      <c r="A72" s="15">
        <v>46009</v>
      </c>
      <c r="B72" s="49" t="s">
        <v>42</v>
      </c>
      <c r="C72" s="27" t="s">
        <v>80</v>
      </c>
      <c r="D72" s="27" t="s">
        <v>41</v>
      </c>
      <c r="E72" s="50" t="s">
        <v>258</v>
      </c>
      <c r="F72" s="51" t="s">
        <v>3625</v>
      </c>
      <c r="G72" s="64" t="s">
        <v>35</v>
      </c>
      <c r="H72" s="56" t="s">
        <v>252</v>
      </c>
      <c r="I72" s="56" t="s">
        <v>1830</v>
      </c>
      <c r="J72" s="56" t="s">
        <v>115</v>
      </c>
      <c r="K72" s="56">
        <v>1918</v>
      </c>
      <c r="L72" s="56" t="s">
        <v>3729</v>
      </c>
      <c r="M72" s="56" t="s">
        <v>3730</v>
      </c>
      <c r="N72" s="56">
        <v>20</v>
      </c>
      <c r="O72" s="56"/>
      <c r="P72" s="56">
        <v>650</v>
      </c>
      <c r="Q72" s="56">
        <v>250</v>
      </c>
      <c r="R72" s="56"/>
      <c r="S72" s="56"/>
      <c r="T72" s="56">
        <v>100</v>
      </c>
      <c r="U72" s="56"/>
      <c r="V72" s="56"/>
      <c r="W72" s="56"/>
      <c r="X72" s="57">
        <f t="shared" si="3"/>
        <v>1000</v>
      </c>
      <c r="Y72" s="27">
        <v>4310</v>
      </c>
      <c r="Z72" s="57">
        <f t="shared" si="4"/>
        <v>5310</v>
      </c>
      <c r="AA72" s="56"/>
      <c r="AB72" s="178" t="s">
        <v>3731</v>
      </c>
      <c r="AC72" s="101">
        <v>46010</v>
      </c>
      <c r="AD72" s="56"/>
      <c r="AE72" s="56"/>
      <c r="AF72" s="56"/>
      <c r="AG72" s="56"/>
      <c r="AH72" s="56"/>
      <c r="AI72" s="56">
        <v>350</v>
      </c>
      <c r="AJ72" s="56"/>
      <c r="AK72" s="56"/>
      <c r="AL72" s="56">
        <v>100</v>
      </c>
      <c r="AM72" s="56"/>
      <c r="AN72" s="56"/>
      <c r="AO72" s="56"/>
      <c r="AP72" s="59"/>
      <c r="AQ72" s="60"/>
      <c r="AR72" s="59"/>
      <c r="AS72" s="59"/>
    </row>
    <row r="73" spans="1:45" ht="18.75" customHeight="1">
      <c r="A73" s="15">
        <v>46009</v>
      </c>
      <c r="B73" s="49" t="s">
        <v>1948</v>
      </c>
      <c r="C73" s="27" t="s">
        <v>80</v>
      </c>
      <c r="D73" s="27" t="s">
        <v>41</v>
      </c>
      <c r="E73" s="50" t="s">
        <v>258</v>
      </c>
      <c r="F73" s="51" t="s">
        <v>3732</v>
      </c>
      <c r="G73" s="64" t="s">
        <v>29</v>
      </c>
      <c r="H73" s="56" t="s">
        <v>113</v>
      </c>
      <c r="I73" s="56" t="s">
        <v>3062</v>
      </c>
      <c r="J73" s="56" t="s">
        <v>105</v>
      </c>
      <c r="K73" s="56" t="s">
        <v>3716</v>
      </c>
      <c r="L73" s="56" t="s">
        <v>3717</v>
      </c>
      <c r="M73" s="56" t="s">
        <v>3733</v>
      </c>
      <c r="N73" s="56">
        <v>40</v>
      </c>
      <c r="O73" s="56"/>
      <c r="P73" s="56">
        <v>1070</v>
      </c>
      <c r="Q73" s="56">
        <v>250</v>
      </c>
      <c r="R73" s="56"/>
      <c r="S73" s="56"/>
      <c r="T73" s="56">
        <v>130</v>
      </c>
      <c r="V73" s="56"/>
      <c r="W73" s="56">
        <v>30</v>
      </c>
      <c r="X73" s="57">
        <f t="shared" si="3"/>
        <v>1420</v>
      </c>
      <c r="Y73" s="27">
        <v>4000</v>
      </c>
      <c r="Z73" s="57">
        <f t="shared" si="4"/>
        <v>5420</v>
      </c>
      <c r="AA73" s="56"/>
      <c r="AB73" s="169" t="s">
        <v>3719</v>
      </c>
      <c r="AC73" s="101">
        <v>46011</v>
      </c>
      <c r="AD73" s="56"/>
      <c r="AE73" s="56"/>
      <c r="AF73" s="56"/>
      <c r="AG73" s="56"/>
      <c r="AH73" s="56"/>
      <c r="AI73" s="56">
        <v>350</v>
      </c>
      <c r="AJ73" s="56"/>
      <c r="AK73" s="56"/>
      <c r="AL73" s="56">
        <v>100</v>
      </c>
      <c r="AM73" s="56"/>
      <c r="AN73" s="56"/>
      <c r="AO73" s="56"/>
      <c r="AP73" s="59"/>
      <c r="AQ73" s="60"/>
      <c r="AR73" s="59"/>
      <c r="AS73" s="59"/>
    </row>
    <row r="74" spans="1:45" ht="18.75" customHeight="1">
      <c r="A74" s="15">
        <v>46009</v>
      </c>
      <c r="B74" s="49" t="s">
        <v>211</v>
      </c>
      <c r="C74" s="27" t="s">
        <v>81</v>
      </c>
      <c r="D74" s="27" t="s">
        <v>41</v>
      </c>
      <c r="E74" s="50" t="s">
        <v>74</v>
      </c>
      <c r="F74" s="51" t="s">
        <v>181</v>
      </c>
      <c r="G74" s="64" t="s">
        <v>29</v>
      </c>
      <c r="H74" s="56" t="s">
        <v>107</v>
      </c>
      <c r="I74" s="56" t="s">
        <v>2956</v>
      </c>
      <c r="J74" s="56" t="s">
        <v>106</v>
      </c>
      <c r="K74" s="56"/>
      <c r="L74" s="56">
        <v>2315690510</v>
      </c>
      <c r="M74" s="56" t="s">
        <v>3734</v>
      </c>
      <c r="N74" s="56"/>
      <c r="O74" s="56"/>
      <c r="P74" s="56">
        <v>856</v>
      </c>
      <c r="Q74" s="56">
        <v>250</v>
      </c>
      <c r="R74" s="56"/>
      <c r="S74" s="56"/>
      <c r="T74" s="56">
        <v>130</v>
      </c>
      <c r="U74" s="56"/>
      <c r="V74" s="56"/>
      <c r="W74" s="56"/>
      <c r="X74" s="57">
        <f t="shared" si="3"/>
        <v>1236</v>
      </c>
      <c r="Y74" s="27">
        <v>4000</v>
      </c>
      <c r="Z74" s="57">
        <f t="shared" si="4"/>
        <v>5236</v>
      </c>
      <c r="AA74" s="56"/>
      <c r="AB74" s="148"/>
      <c r="AC74" s="101"/>
      <c r="AD74" s="56"/>
      <c r="AE74" s="56"/>
      <c r="AF74" s="56"/>
      <c r="AG74" s="56"/>
      <c r="AH74" s="56"/>
      <c r="AI74" s="56">
        <v>350</v>
      </c>
      <c r="AJ74" s="56"/>
      <c r="AK74" s="56"/>
      <c r="AL74" s="56">
        <v>100</v>
      </c>
      <c r="AM74" s="56"/>
      <c r="AN74" s="56"/>
      <c r="AO74" s="56"/>
      <c r="AP74" s="59"/>
      <c r="AQ74" s="60"/>
      <c r="AR74" s="59"/>
      <c r="AS74" s="59"/>
    </row>
    <row r="75" spans="1:45" ht="18.75" customHeight="1">
      <c r="A75" s="15">
        <v>46009</v>
      </c>
      <c r="B75" s="49" t="s">
        <v>211</v>
      </c>
      <c r="C75" s="27" t="s">
        <v>256</v>
      </c>
      <c r="D75" s="27" t="s">
        <v>41</v>
      </c>
      <c r="E75" s="50" t="s">
        <v>266</v>
      </c>
      <c r="F75" s="51" t="s">
        <v>290</v>
      </c>
      <c r="G75" s="64" t="s">
        <v>29</v>
      </c>
      <c r="H75" s="56" t="s">
        <v>143</v>
      </c>
      <c r="I75" s="56" t="s">
        <v>1743</v>
      </c>
      <c r="J75" s="56" t="s">
        <v>117</v>
      </c>
      <c r="K75" s="56"/>
      <c r="L75" s="56">
        <v>50550291196</v>
      </c>
      <c r="M75" s="56" t="s">
        <v>3735</v>
      </c>
      <c r="N75" s="56"/>
      <c r="O75" s="56"/>
      <c r="P75" s="56">
        <v>856</v>
      </c>
      <c r="Q75" s="56">
        <v>250</v>
      </c>
      <c r="R75" s="56"/>
      <c r="S75" s="56"/>
      <c r="T75" s="56">
        <v>130</v>
      </c>
      <c r="V75" s="56"/>
      <c r="W75" s="56"/>
      <c r="X75" s="57">
        <f t="shared" si="3"/>
        <v>1236</v>
      </c>
      <c r="Y75" s="27">
        <v>4000</v>
      </c>
      <c r="Z75" s="57">
        <f t="shared" si="4"/>
        <v>5236</v>
      </c>
      <c r="AA75" s="56"/>
      <c r="AB75" s="148"/>
      <c r="AC75" s="101"/>
      <c r="AD75" s="56"/>
      <c r="AE75" s="56"/>
      <c r="AF75" s="56"/>
      <c r="AG75" s="56"/>
      <c r="AH75" s="56"/>
      <c r="AI75" s="56">
        <v>350</v>
      </c>
      <c r="AJ75" s="56"/>
      <c r="AK75" s="56"/>
      <c r="AL75" s="56">
        <v>100</v>
      </c>
      <c r="AM75" s="56"/>
      <c r="AN75" s="56"/>
      <c r="AO75" s="56"/>
      <c r="AP75" s="59"/>
      <c r="AQ75" s="60"/>
      <c r="AR75" s="59"/>
      <c r="AS75" s="59"/>
    </row>
    <row r="76" spans="1:45" ht="18.75" customHeight="1">
      <c r="A76" s="15">
        <v>46009</v>
      </c>
      <c r="B76" s="49" t="s">
        <v>1948</v>
      </c>
      <c r="C76" s="27" t="s">
        <v>259</v>
      </c>
      <c r="D76" s="27" t="s">
        <v>41</v>
      </c>
      <c r="E76" s="50" t="s">
        <v>219</v>
      </c>
      <c r="F76" s="51" t="s">
        <v>3632</v>
      </c>
      <c r="G76" s="64" t="s">
        <v>29</v>
      </c>
      <c r="H76" s="56" t="s">
        <v>194</v>
      </c>
      <c r="I76" s="56" t="s">
        <v>2032</v>
      </c>
      <c r="J76" s="56" t="s">
        <v>105</v>
      </c>
      <c r="K76" s="56" t="s">
        <v>3736</v>
      </c>
      <c r="L76" s="56" t="s">
        <v>3737</v>
      </c>
      <c r="M76" s="56" t="s">
        <v>3738</v>
      </c>
      <c r="N76" s="56">
        <v>40</v>
      </c>
      <c r="O76" s="56"/>
      <c r="P76" s="56">
        <v>856</v>
      </c>
      <c r="Q76" s="56">
        <v>249.99</v>
      </c>
      <c r="R76" s="56"/>
      <c r="S76" s="56"/>
      <c r="T76" s="56">
        <v>130</v>
      </c>
      <c r="U76" s="56"/>
      <c r="V76" s="56"/>
      <c r="W76" s="56"/>
      <c r="X76" s="57">
        <f t="shared" si="3"/>
        <v>1235.99</v>
      </c>
      <c r="Y76" s="27">
        <v>4000</v>
      </c>
      <c r="Z76" s="57">
        <f t="shared" si="4"/>
        <v>5235.99</v>
      </c>
      <c r="AA76" s="56"/>
      <c r="AB76" s="169" t="s">
        <v>3739</v>
      </c>
      <c r="AC76" s="101">
        <v>46011</v>
      </c>
      <c r="AD76" s="56"/>
      <c r="AE76" s="56"/>
      <c r="AF76" s="56"/>
      <c r="AG76" s="56"/>
      <c r="AH76" s="56"/>
      <c r="AI76" s="56">
        <v>350</v>
      </c>
      <c r="AJ76" s="56"/>
      <c r="AK76" s="56"/>
      <c r="AL76" s="56">
        <v>100</v>
      </c>
      <c r="AM76" s="56"/>
      <c r="AN76" s="56"/>
      <c r="AO76" s="56"/>
      <c r="AP76" s="59"/>
      <c r="AQ76" s="60"/>
      <c r="AR76" s="59"/>
      <c r="AS76" s="59"/>
    </row>
    <row r="77" spans="1:45" ht="18.75" customHeight="1">
      <c r="A77" s="15">
        <v>46009</v>
      </c>
      <c r="B77" s="49" t="s">
        <v>70</v>
      </c>
      <c r="C77" s="150" t="s">
        <v>282</v>
      </c>
      <c r="D77" s="27" t="s">
        <v>41</v>
      </c>
      <c r="E77" s="50" t="s">
        <v>1926</v>
      </c>
      <c r="F77" s="51" t="s">
        <v>182</v>
      </c>
      <c r="G77" s="64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V77" s="56"/>
      <c r="W77" s="56"/>
      <c r="X77" s="57">
        <f t="shared" si="3"/>
        <v>0</v>
      </c>
      <c r="Y77" s="27"/>
      <c r="Z77" s="57">
        <f t="shared" si="4"/>
        <v>0</v>
      </c>
      <c r="AA77" s="56"/>
      <c r="AB77" s="148"/>
      <c r="AC77" s="101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9"/>
      <c r="AQ77" s="60"/>
      <c r="AR77" s="59"/>
      <c r="AS77" s="59"/>
    </row>
    <row r="78" spans="1:45" ht="18.75" customHeight="1">
      <c r="A78" s="80">
        <v>46009</v>
      </c>
      <c r="B78" s="81" t="s">
        <v>264</v>
      </c>
      <c r="C78" s="82" t="s">
        <v>1915</v>
      </c>
      <c r="D78" s="82" t="s">
        <v>41</v>
      </c>
      <c r="E78" s="83" t="s">
        <v>1916</v>
      </c>
      <c r="F78" s="84" t="s">
        <v>3639</v>
      </c>
      <c r="G78" s="151" t="s">
        <v>35</v>
      </c>
      <c r="H78" s="85" t="s">
        <v>123</v>
      </c>
      <c r="I78" s="85" t="s">
        <v>2627</v>
      </c>
      <c r="J78" s="85" t="s">
        <v>136</v>
      </c>
      <c r="K78" s="85"/>
      <c r="L78" s="85" t="s">
        <v>3720</v>
      </c>
      <c r="M78" s="85" t="s">
        <v>3740</v>
      </c>
      <c r="N78" s="85">
        <v>40</v>
      </c>
      <c r="O78" s="85"/>
      <c r="P78" s="85">
        <v>1284</v>
      </c>
      <c r="Q78" s="85">
        <v>249.99</v>
      </c>
      <c r="R78" s="85"/>
      <c r="S78" s="85"/>
      <c r="T78" s="85"/>
      <c r="U78" s="7"/>
      <c r="V78" s="85"/>
      <c r="W78" s="85"/>
      <c r="X78" s="86">
        <f t="shared" si="3"/>
        <v>1533.99</v>
      </c>
      <c r="Y78" s="27">
        <v>5200</v>
      </c>
      <c r="Z78" s="86">
        <f t="shared" si="4"/>
        <v>6733.99</v>
      </c>
      <c r="AA78" s="85"/>
      <c r="AB78" s="163"/>
      <c r="AC78" s="123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7"/>
      <c r="AQ78" s="88"/>
      <c r="AR78" s="87"/>
      <c r="AS78" s="87"/>
    </row>
    <row r="79" spans="1:45" ht="18.75" customHeight="1">
      <c r="A79" s="67">
        <v>46010</v>
      </c>
      <c r="B79" s="49" t="s">
        <v>42</v>
      </c>
      <c r="C79" s="27" t="s">
        <v>22</v>
      </c>
      <c r="D79" s="27" t="s">
        <v>23</v>
      </c>
      <c r="E79" s="50" t="s">
        <v>207</v>
      </c>
      <c r="F79" s="51" t="s">
        <v>1810</v>
      </c>
      <c r="G79" s="64" t="s">
        <v>35</v>
      </c>
      <c r="H79" s="56" t="s">
        <v>106</v>
      </c>
      <c r="I79" s="56" t="s">
        <v>1834</v>
      </c>
      <c r="J79" s="56" t="s">
        <v>107</v>
      </c>
      <c r="K79" s="56">
        <v>1929</v>
      </c>
      <c r="L79" s="56" t="s">
        <v>3741</v>
      </c>
      <c r="M79" s="56" t="s">
        <v>3742</v>
      </c>
      <c r="N79" s="56">
        <v>40</v>
      </c>
      <c r="O79" s="56"/>
      <c r="P79" s="56">
        <v>1300</v>
      </c>
      <c r="Q79" s="56">
        <v>250</v>
      </c>
      <c r="R79" s="56"/>
      <c r="S79" s="56"/>
      <c r="T79" s="56"/>
      <c r="U79" s="56"/>
      <c r="V79" s="56"/>
      <c r="W79" s="56"/>
      <c r="X79" s="57">
        <f t="shared" si="3"/>
        <v>1550</v>
      </c>
      <c r="Y79" s="27">
        <v>4310</v>
      </c>
      <c r="Z79" s="57">
        <f t="shared" si="4"/>
        <v>5860</v>
      </c>
      <c r="AA79" s="56"/>
      <c r="AB79" s="178" t="s">
        <v>3743</v>
      </c>
      <c r="AC79" s="101">
        <v>46011</v>
      </c>
      <c r="AD79" s="56"/>
      <c r="AE79" s="56"/>
      <c r="AF79" s="56"/>
      <c r="AG79" s="56"/>
      <c r="AH79" s="56"/>
      <c r="AI79" s="56">
        <v>350</v>
      </c>
      <c r="AJ79" s="56"/>
      <c r="AK79" s="56"/>
      <c r="AL79" s="56">
        <v>100</v>
      </c>
      <c r="AM79" s="56"/>
      <c r="AN79" s="56"/>
      <c r="AO79" s="73"/>
      <c r="AP79" s="75"/>
      <c r="AQ79" s="76"/>
      <c r="AR79" s="75"/>
      <c r="AS79" s="75"/>
    </row>
    <row r="80" spans="1:45" ht="18.75" customHeight="1">
      <c r="A80" s="15">
        <v>46010</v>
      </c>
      <c r="B80" s="49" t="s">
        <v>1948</v>
      </c>
      <c r="C80" s="27" t="s">
        <v>28</v>
      </c>
      <c r="D80" s="27" t="s">
        <v>23</v>
      </c>
      <c r="E80" s="50" t="s">
        <v>261</v>
      </c>
      <c r="F80" s="51" t="s">
        <v>1709</v>
      </c>
      <c r="G80" s="64" t="s">
        <v>24</v>
      </c>
      <c r="H80" s="56" t="s">
        <v>396</v>
      </c>
      <c r="I80" s="56" t="s">
        <v>3329</v>
      </c>
      <c r="J80" s="56"/>
      <c r="K80" s="56" t="s">
        <v>3744</v>
      </c>
      <c r="L80" s="56"/>
      <c r="M80" s="56" t="s">
        <v>3331</v>
      </c>
      <c r="N80" s="56">
        <v>40</v>
      </c>
      <c r="O80" s="56"/>
      <c r="P80" s="56"/>
      <c r="Q80" s="56"/>
      <c r="R80" s="56"/>
      <c r="S80" s="56"/>
      <c r="T80" s="56"/>
      <c r="V80" s="56"/>
      <c r="W80" s="56"/>
      <c r="X80" s="57">
        <f t="shared" si="3"/>
        <v>0</v>
      </c>
      <c r="Y80" s="27">
        <v>6634</v>
      </c>
      <c r="Z80" s="57">
        <f t="shared" si="4"/>
        <v>6634</v>
      </c>
      <c r="AA80" s="56"/>
      <c r="AB80" s="169" t="s">
        <v>3745</v>
      </c>
      <c r="AC80" s="101">
        <v>46010</v>
      </c>
      <c r="AD80" s="56"/>
      <c r="AE80" s="56"/>
      <c r="AF80" s="56"/>
      <c r="AG80" s="56"/>
      <c r="AH80" s="56"/>
      <c r="AI80" s="56">
        <v>450</v>
      </c>
      <c r="AJ80" s="56"/>
      <c r="AK80" s="56"/>
      <c r="AL80" s="56">
        <v>100</v>
      </c>
      <c r="AM80" s="56"/>
      <c r="AN80" s="56"/>
      <c r="AO80" s="56"/>
      <c r="AP80" s="59"/>
      <c r="AQ80" s="60"/>
      <c r="AR80" s="59"/>
      <c r="AS80" s="59"/>
    </row>
    <row r="81" spans="1:45" ht="18.75" customHeight="1">
      <c r="A81" s="15">
        <v>46010</v>
      </c>
      <c r="B81" s="49" t="s">
        <v>30</v>
      </c>
      <c r="C81" s="27" t="s">
        <v>31</v>
      </c>
      <c r="D81" s="27" t="s">
        <v>23</v>
      </c>
      <c r="E81" s="50" t="s">
        <v>32</v>
      </c>
      <c r="F81" s="51"/>
      <c r="G81" s="64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7">
        <f t="shared" si="3"/>
        <v>0</v>
      </c>
      <c r="Y81" s="27"/>
      <c r="Z81" s="57">
        <f t="shared" si="4"/>
        <v>0</v>
      </c>
      <c r="AA81" s="56"/>
      <c r="AB81" s="148"/>
      <c r="AC81" s="101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9"/>
      <c r="AQ81" s="60"/>
      <c r="AR81" s="59"/>
      <c r="AS81" s="59"/>
    </row>
    <row r="82" spans="1:45" ht="18.75" customHeight="1">
      <c r="A82" s="15">
        <v>46010</v>
      </c>
      <c r="B82" s="49" t="s">
        <v>30</v>
      </c>
      <c r="C82" s="27" t="s">
        <v>33</v>
      </c>
      <c r="D82" s="27" t="s">
        <v>23</v>
      </c>
      <c r="E82" s="50" t="s">
        <v>32</v>
      </c>
      <c r="F82" s="51"/>
      <c r="G82" s="64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V82" s="56"/>
      <c r="W82" s="56"/>
      <c r="X82" s="57">
        <f t="shared" si="3"/>
        <v>0</v>
      </c>
      <c r="Y82" s="27"/>
      <c r="Z82" s="57">
        <f t="shared" si="4"/>
        <v>0</v>
      </c>
      <c r="AA82" s="56"/>
      <c r="AB82" s="148"/>
      <c r="AC82" s="101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9"/>
      <c r="AQ82" s="60"/>
      <c r="AR82" s="59"/>
      <c r="AS82" s="59"/>
    </row>
    <row r="83" spans="1:45" ht="18.75" customHeight="1">
      <c r="A83" s="15">
        <v>46010</v>
      </c>
      <c r="B83" s="49" t="s">
        <v>42</v>
      </c>
      <c r="C83" s="27" t="s">
        <v>34</v>
      </c>
      <c r="D83" s="27" t="s">
        <v>23</v>
      </c>
      <c r="E83" s="50" t="s">
        <v>75</v>
      </c>
      <c r="F83" s="51" t="s">
        <v>179</v>
      </c>
      <c r="G83" s="64" t="s">
        <v>35</v>
      </c>
      <c r="H83" s="56" t="s">
        <v>106</v>
      </c>
      <c r="I83" s="56" t="s">
        <v>1834</v>
      </c>
      <c r="J83" s="56" t="s">
        <v>158</v>
      </c>
      <c r="K83" s="56">
        <v>1876</v>
      </c>
      <c r="L83" s="56" t="s">
        <v>3746</v>
      </c>
      <c r="M83" s="56" t="s">
        <v>3747</v>
      </c>
      <c r="N83" s="56">
        <v>40</v>
      </c>
      <c r="O83" s="56"/>
      <c r="P83" s="56">
        <v>1070</v>
      </c>
      <c r="Q83" s="56">
        <v>214</v>
      </c>
      <c r="R83" s="56"/>
      <c r="S83" s="56"/>
      <c r="T83" s="56"/>
      <c r="U83" s="56"/>
      <c r="V83" s="56"/>
      <c r="W83" s="56"/>
      <c r="X83" s="57">
        <f t="shared" si="3"/>
        <v>1284</v>
      </c>
      <c r="Y83" s="27">
        <v>4310</v>
      </c>
      <c r="Z83" s="57">
        <f t="shared" si="4"/>
        <v>5594</v>
      </c>
      <c r="AA83" s="56"/>
      <c r="AB83" s="178" t="s">
        <v>3748</v>
      </c>
      <c r="AC83" s="101">
        <v>46011</v>
      </c>
      <c r="AD83" s="56"/>
      <c r="AE83" s="56"/>
      <c r="AF83" s="56"/>
      <c r="AG83" s="56"/>
      <c r="AH83" s="56"/>
      <c r="AI83" s="56">
        <v>350</v>
      </c>
      <c r="AJ83" s="56"/>
      <c r="AK83" s="56"/>
      <c r="AL83" s="56">
        <v>100</v>
      </c>
      <c r="AM83" s="56"/>
      <c r="AN83" s="56"/>
      <c r="AO83" s="56"/>
      <c r="AP83" s="59"/>
      <c r="AQ83" s="60"/>
      <c r="AR83" s="59"/>
      <c r="AS83" s="59"/>
    </row>
    <row r="84" spans="1:45" ht="18.75" customHeight="1">
      <c r="A84" s="15">
        <v>46010</v>
      </c>
      <c r="B84" s="49" t="s">
        <v>211</v>
      </c>
      <c r="C84" s="27" t="s">
        <v>36</v>
      </c>
      <c r="D84" s="27" t="s">
        <v>23</v>
      </c>
      <c r="E84" s="50" t="s">
        <v>37</v>
      </c>
      <c r="F84" s="51" t="s">
        <v>178</v>
      </c>
      <c r="G84" s="64" t="s">
        <v>35</v>
      </c>
      <c r="H84" s="56" t="s">
        <v>106</v>
      </c>
      <c r="I84" s="56" t="s">
        <v>2000</v>
      </c>
      <c r="J84" s="56" t="s">
        <v>112</v>
      </c>
      <c r="K84" s="56"/>
      <c r="L84" s="56"/>
      <c r="M84" s="56" t="s">
        <v>3749</v>
      </c>
      <c r="N84" s="56"/>
      <c r="O84" s="56"/>
      <c r="P84" s="56">
        <v>1284</v>
      </c>
      <c r="Q84" s="56">
        <v>220</v>
      </c>
      <c r="R84" s="56"/>
      <c r="S84" s="56"/>
      <c r="T84" s="56"/>
      <c r="V84" s="56"/>
      <c r="W84" s="56"/>
      <c r="X84" s="57">
        <f t="shared" si="3"/>
        <v>1504</v>
      </c>
      <c r="Y84" s="27">
        <v>2000</v>
      </c>
      <c r="Z84" s="57">
        <f t="shared" si="4"/>
        <v>3504</v>
      </c>
      <c r="AA84" s="56"/>
      <c r="AB84" s="148"/>
      <c r="AC84" s="101"/>
      <c r="AD84" s="56"/>
      <c r="AE84" s="56"/>
      <c r="AF84" s="56"/>
      <c r="AG84" s="56"/>
      <c r="AH84" s="56"/>
      <c r="AI84" s="56">
        <v>200</v>
      </c>
      <c r="AJ84" s="56"/>
      <c r="AK84" s="56"/>
      <c r="AL84" s="56">
        <v>100</v>
      </c>
      <c r="AM84" s="56"/>
      <c r="AN84" s="56"/>
      <c r="AO84" s="56"/>
      <c r="AP84" s="59"/>
      <c r="AQ84" s="60"/>
      <c r="AR84" s="59"/>
      <c r="AS84" s="59"/>
    </row>
    <row r="85" spans="1:45" ht="18.75" customHeight="1">
      <c r="A85" s="15">
        <v>46010</v>
      </c>
      <c r="B85" s="49" t="s">
        <v>202</v>
      </c>
      <c r="C85" s="27" t="s">
        <v>39</v>
      </c>
      <c r="D85" s="27" t="s">
        <v>23</v>
      </c>
      <c r="E85" s="50" t="s">
        <v>151</v>
      </c>
      <c r="F85" s="51" t="s">
        <v>176</v>
      </c>
      <c r="G85" s="64" t="s">
        <v>24</v>
      </c>
      <c r="H85" s="56" t="s">
        <v>1720</v>
      </c>
      <c r="I85" s="56" t="s">
        <v>1646</v>
      </c>
      <c r="J85" s="56"/>
      <c r="K85" s="56"/>
      <c r="L85" s="56"/>
      <c r="M85" s="56" t="s">
        <v>51</v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7">
        <f t="shared" si="3"/>
        <v>0</v>
      </c>
      <c r="Y85" s="27">
        <v>6800</v>
      </c>
      <c r="Z85" s="57">
        <f t="shared" si="4"/>
        <v>6800</v>
      </c>
      <c r="AA85" s="56"/>
      <c r="AB85" s="179" t="s">
        <v>3501</v>
      </c>
      <c r="AC85" s="101">
        <v>46016</v>
      </c>
      <c r="AD85" s="56"/>
      <c r="AE85" s="56"/>
      <c r="AF85" s="56"/>
      <c r="AG85" s="56"/>
      <c r="AH85" s="56"/>
      <c r="AI85" s="56">
        <v>450</v>
      </c>
      <c r="AJ85" s="56"/>
      <c r="AK85" s="56"/>
      <c r="AL85" s="56">
        <v>100</v>
      </c>
      <c r="AM85" s="56"/>
      <c r="AN85" s="56"/>
      <c r="AO85" s="56"/>
      <c r="AP85" s="59"/>
      <c r="AQ85" s="60"/>
      <c r="AR85" s="59"/>
      <c r="AS85" s="59"/>
    </row>
    <row r="86" spans="1:45" ht="18.75" customHeight="1">
      <c r="A86" s="15">
        <v>46010</v>
      </c>
      <c r="B86" s="49" t="s">
        <v>1948</v>
      </c>
      <c r="C86" s="27" t="s">
        <v>52</v>
      </c>
      <c r="D86" s="27" t="s">
        <v>41</v>
      </c>
      <c r="E86" s="50" t="s">
        <v>1876</v>
      </c>
      <c r="F86" s="51" t="s">
        <v>3591</v>
      </c>
      <c r="G86" s="64" t="s">
        <v>29</v>
      </c>
      <c r="H86" s="56" t="s">
        <v>112</v>
      </c>
      <c r="I86" s="56" t="s">
        <v>2032</v>
      </c>
      <c r="J86" s="56" t="s">
        <v>108</v>
      </c>
      <c r="K86" s="56" t="s">
        <v>3750</v>
      </c>
      <c r="L86" s="56">
        <v>6438184580</v>
      </c>
      <c r="M86" s="56" t="s">
        <v>3751</v>
      </c>
      <c r="N86" s="56">
        <v>40</v>
      </c>
      <c r="O86" s="56"/>
      <c r="P86" s="56">
        <v>856</v>
      </c>
      <c r="Q86" s="56">
        <v>220</v>
      </c>
      <c r="R86" s="56"/>
      <c r="S86" s="56"/>
      <c r="T86" s="56">
        <v>130</v>
      </c>
      <c r="V86" s="56"/>
      <c r="W86" s="56"/>
      <c r="X86" s="57">
        <f t="shared" si="3"/>
        <v>1206</v>
      </c>
      <c r="Y86" s="27">
        <v>4000</v>
      </c>
      <c r="Z86" s="57">
        <f t="shared" si="4"/>
        <v>5206</v>
      </c>
      <c r="AA86" s="56"/>
      <c r="AB86" s="169" t="s">
        <v>3752</v>
      </c>
      <c r="AC86" s="101">
        <v>46011</v>
      </c>
      <c r="AD86" s="56"/>
      <c r="AE86" s="56"/>
      <c r="AF86" s="56"/>
      <c r="AG86" s="56"/>
      <c r="AH86" s="56"/>
      <c r="AI86" s="56">
        <v>350</v>
      </c>
      <c r="AJ86" s="56"/>
      <c r="AK86" s="56"/>
      <c r="AL86" s="56">
        <v>100</v>
      </c>
      <c r="AM86" s="56"/>
      <c r="AN86" s="56"/>
      <c r="AO86" s="56"/>
      <c r="AP86" s="59"/>
      <c r="AQ86" s="60"/>
      <c r="AR86" s="59"/>
      <c r="AS86" s="59"/>
    </row>
    <row r="87" spans="1:45" ht="18.75" customHeight="1">
      <c r="A87" s="15">
        <v>46010</v>
      </c>
      <c r="B87" s="49" t="s">
        <v>1900</v>
      </c>
      <c r="C87" s="27" t="s">
        <v>44</v>
      </c>
      <c r="D87" s="27" t="s">
        <v>41</v>
      </c>
      <c r="E87" s="50" t="s">
        <v>222</v>
      </c>
      <c r="F87" s="51" t="s">
        <v>3594</v>
      </c>
      <c r="G87" s="64" t="s">
        <v>29</v>
      </c>
      <c r="H87" s="56" t="s">
        <v>250</v>
      </c>
      <c r="I87" s="56" t="s">
        <v>3655</v>
      </c>
      <c r="J87" s="56" t="s">
        <v>105</v>
      </c>
      <c r="K87" s="56" t="s">
        <v>3753</v>
      </c>
      <c r="L87" s="56" t="s">
        <v>3754</v>
      </c>
      <c r="M87" s="56" t="s">
        <v>3755</v>
      </c>
      <c r="N87" s="56">
        <v>40</v>
      </c>
      <c r="O87" s="56"/>
      <c r="P87" s="56">
        <v>1070</v>
      </c>
      <c r="Q87" s="56">
        <v>267.5</v>
      </c>
      <c r="R87" s="56"/>
      <c r="S87" s="56"/>
      <c r="T87" s="56">
        <v>130</v>
      </c>
      <c r="U87" s="56"/>
      <c r="V87" s="56"/>
      <c r="W87" s="56">
        <v>30</v>
      </c>
      <c r="X87" s="57">
        <f t="shared" si="3"/>
        <v>1437.5</v>
      </c>
      <c r="Y87" s="27">
        <v>4800</v>
      </c>
      <c r="Z87" s="57">
        <f t="shared" si="4"/>
        <v>6237.5</v>
      </c>
      <c r="AA87" s="56"/>
      <c r="AB87" s="182" t="s">
        <v>3756</v>
      </c>
      <c r="AC87" s="101">
        <v>46014</v>
      </c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9"/>
      <c r="AQ87" s="60"/>
      <c r="AR87" s="59"/>
      <c r="AS87" s="59"/>
    </row>
    <row r="88" spans="1:45" ht="18.75" customHeight="1">
      <c r="A88" s="15">
        <v>46010</v>
      </c>
      <c r="B88" s="49" t="s">
        <v>211</v>
      </c>
      <c r="C88" s="27" t="s">
        <v>46</v>
      </c>
      <c r="D88" s="27" t="s">
        <v>41</v>
      </c>
      <c r="E88" s="50" t="s">
        <v>275</v>
      </c>
      <c r="F88" s="51" t="s">
        <v>3599</v>
      </c>
      <c r="G88" s="64" t="s">
        <v>35</v>
      </c>
      <c r="H88" s="56" t="s">
        <v>106</v>
      </c>
      <c r="I88" s="56" t="s">
        <v>2000</v>
      </c>
      <c r="J88" s="56" t="s">
        <v>112</v>
      </c>
      <c r="K88" s="56"/>
      <c r="L88" s="56"/>
      <c r="M88" s="56" t="s">
        <v>3757</v>
      </c>
      <c r="N88" s="56"/>
      <c r="O88" s="56"/>
      <c r="P88" s="56">
        <v>1284</v>
      </c>
      <c r="Q88" s="56">
        <v>220</v>
      </c>
      <c r="R88" s="56"/>
      <c r="S88" s="56"/>
      <c r="T88" s="56">
        <v>100</v>
      </c>
      <c r="V88" s="56"/>
      <c r="W88" s="56"/>
      <c r="X88" s="57">
        <f t="shared" si="3"/>
        <v>1604</v>
      </c>
      <c r="Y88" s="27">
        <v>2000</v>
      </c>
      <c r="Z88" s="57">
        <f t="shared" si="4"/>
        <v>3604</v>
      </c>
      <c r="AA88" s="56"/>
      <c r="AB88" s="148"/>
      <c r="AC88" s="101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9"/>
      <c r="AQ88" s="60"/>
      <c r="AR88" s="59"/>
      <c r="AS88" s="59"/>
    </row>
    <row r="89" spans="1:45" ht="18.75" customHeight="1">
      <c r="A89" s="15">
        <v>46010</v>
      </c>
      <c r="B89" s="49" t="s">
        <v>1954</v>
      </c>
      <c r="C89" s="27" t="s">
        <v>47</v>
      </c>
      <c r="D89" s="27" t="s">
        <v>41</v>
      </c>
      <c r="E89" s="50" t="s">
        <v>286</v>
      </c>
      <c r="F89" s="51" t="s">
        <v>1827</v>
      </c>
      <c r="G89" s="64" t="s">
        <v>29</v>
      </c>
      <c r="H89" s="56" t="s">
        <v>128</v>
      </c>
      <c r="I89" s="56" t="s">
        <v>3622</v>
      </c>
      <c r="J89" s="56" t="s">
        <v>105</v>
      </c>
      <c r="K89" s="56"/>
      <c r="L89" s="56" t="s">
        <v>3758</v>
      </c>
      <c r="M89" s="56" t="s">
        <v>3759</v>
      </c>
      <c r="N89" s="56">
        <v>40</v>
      </c>
      <c r="O89" s="56"/>
      <c r="P89" s="56">
        <v>1070</v>
      </c>
      <c r="Q89" s="56">
        <v>267.5</v>
      </c>
      <c r="R89" s="56"/>
      <c r="S89" s="56">
        <v>802.5</v>
      </c>
      <c r="T89" s="56">
        <v>130</v>
      </c>
      <c r="U89" s="56"/>
      <c r="V89" s="56"/>
      <c r="W89" s="56"/>
      <c r="X89" s="57">
        <f t="shared" si="3"/>
        <v>2270</v>
      </c>
      <c r="Y89" s="27">
        <v>4300</v>
      </c>
      <c r="Z89" s="57">
        <f t="shared" si="4"/>
        <v>6570</v>
      </c>
      <c r="AA89" s="56"/>
      <c r="AB89" s="177" t="s">
        <v>3760</v>
      </c>
      <c r="AC89" s="101" t="s">
        <v>3695</v>
      </c>
      <c r="AD89" s="56"/>
      <c r="AE89" s="56"/>
      <c r="AF89" s="56"/>
      <c r="AG89" s="56"/>
      <c r="AH89" s="56"/>
      <c r="AI89" s="56">
        <v>350</v>
      </c>
      <c r="AJ89" s="56"/>
      <c r="AK89" s="56"/>
      <c r="AL89" s="56">
        <v>100</v>
      </c>
      <c r="AM89" s="56"/>
      <c r="AN89" s="56"/>
      <c r="AO89" s="56"/>
      <c r="AP89" s="59"/>
      <c r="AQ89" s="60"/>
      <c r="AR89" s="59"/>
      <c r="AS89" s="59"/>
    </row>
    <row r="90" spans="1:45" ht="18.75" customHeight="1">
      <c r="A90" s="15">
        <v>46010</v>
      </c>
      <c r="B90" s="49" t="s">
        <v>1900</v>
      </c>
      <c r="C90" s="27" t="s">
        <v>50</v>
      </c>
      <c r="D90" s="27" t="s">
        <v>41</v>
      </c>
      <c r="E90" s="104" t="s">
        <v>272</v>
      </c>
      <c r="F90" s="51" t="s">
        <v>3607</v>
      </c>
      <c r="G90" s="64" t="s">
        <v>29</v>
      </c>
      <c r="H90" s="56" t="s">
        <v>250</v>
      </c>
      <c r="I90" s="56" t="s">
        <v>3655</v>
      </c>
      <c r="J90" s="56" t="s">
        <v>105</v>
      </c>
      <c r="K90" s="56" t="s">
        <v>3761</v>
      </c>
      <c r="L90" s="56" t="s">
        <v>3762</v>
      </c>
      <c r="M90" s="56" t="s">
        <v>3763</v>
      </c>
      <c r="N90" s="56">
        <v>40</v>
      </c>
      <c r="O90" s="56"/>
      <c r="P90" s="56">
        <v>1070</v>
      </c>
      <c r="Q90" s="56">
        <v>267.5</v>
      </c>
      <c r="R90" s="56"/>
      <c r="S90" s="56"/>
      <c r="T90" s="56">
        <v>130</v>
      </c>
      <c r="V90" s="56"/>
      <c r="W90" s="56">
        <v>30</v>
      </c>
      <c r="X90" s="57">
        <f t="shared" si="3"/>
        <v>1437.5</v>
      </c>
      <c r="Y90" s="27">
        <v>4800</v>
      </c>
      <c r="Z90" s="57">
        <f t="shared" si="4"/>
        <v>6237.5</v>
      </c>
      <c r="AA90" s="56"/>
      <c r="AB90" s="182" t="s">
        <v>3764</v>
      </c>
      <c r="AC90" s="101">
        <v>46014</v>
      </c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9"/>
      <c r="AQ90" s="60"/>
      <c r="AR90" s="59"/>
      <c r="AS90" s="59"/>
    </row>
    <row r="91" spans="1:45" ht="18.75" customHeight="1">
      <c r="A91" s="15">
        <v>46010</v>
      </c>
      <c r="B91" s="49" t="s">
        <v>42</v>
      </c>
      <c r="C91" s="27" t="s">
        <v>54</v>
      </c>
      <c r="D91" s="27" t="s">
        <v>41</v>
      </c>
      <c r="E91" s="50" t="s">
        <v>227</v>
      </c>
      <c r="F91" s="51" t="s">
        <v>3609</v>
      </c>
      <c r="G91" s="64" t="s">
        <v>35</v>
      </c>
      <c r="H91" s="56" t="s">
        <v>252</v>
      </c>
      <c r="I91" s="56" t="s">
        <v>1830</v>
      </c>
      <c r="J91" s="56" t="s">
        <v>196</v>
      </c>
      <c r="K91" s="56">
        <v>1930</v>
      </c>
      <c r="L91" s="56" t="s">
        <v>3765</v>
      </c>
      <c r="M91" s="56" t="s">
        <v>3766</v>
      </c>
      <c r="N91" s="56">
        <v>20</v>
      </c>
      <c r="O91" s="56"/>
      <c r="P91" s="56">
        <v>892</v>
      </c>
      <c r="Q91" s="56"/>
      <c r="R91" s="56"/>
      <c r="S91" s="56"/>
      <c r="T91" s="56">
        <v>100</v>
      </c>
      <c r="U91" s="56"/>
      <c r="V91" s="56"/>
      <c r="W91" s="56"/>
      <c r="X91" s="57">
        <f t="shared" si="3"/>
        <v>992</v>
      </c>
      <c r="Y91" s="27">
        <v>4310</v>
      </c>
      <c r="Z91" s="57">
        <f t="shared" si="4"/>
        <v>5302</v>
      </c>
      <c r="AA91" s="56"/>
      <c r="AB91" s="178" t="s">
        <v>3767</v>
      </c>
      <c r="AC91" s="101">
        <v>46011</v>
      </c>
      <c r="AD91" s="56"/>
      <c r="AE91" s="56"/>
      <c r="AF91" s="56"/>
      <c r="AG91" s="56"/>
      <c r="AH91" s="56"/>
      <c r="AI91" s="56">
        <v>350</v>
      </c>
      <c r="AJ91" s="56"/>
      <c r="AK91" s="56"/>
      <c r="AL91" s="56">
        <v>100</v>
      </c>
      <c r="AM91" s="56"/>
      <c r="AN91" s="56"/>
      <c r="AO91" s="56"/>
      <c r="AP91" s="59"/>
      <c r="AQ91" s="60"/>
      <c r="AR91" s="59"/>
      <c r="AS91" s="59"/>
    </row>
    <row r="92" spans="1:45" ht="18.75" customHeight="1">
      <c r="A92" s="15">
        <v>46010</v>
      </c>
      <c r="B92" s="49" t="s">
        <v>42</v>
      </c>
      <c r="C92" s="27" t="s">
        <v>56</v>
      </c>
      <c r="D92" s="27" t="s">
        <v>41</v>
      </c>
      <c r="E92" s="50" t="s">
        <v>253</v>
      </c>
      <c r="F92" s="51" t="s">
        <v>3611</v>
      </c>
      <c r="G92" s="64" t="s">
        <v>35</v>
      </c>
      <c r="H92" s="56" t="s">
        <v>252</v>
      </c>
      <c r="I92" s="56" t="s">
        <v>1830</v>
      </c>
      <c r="J92" s="56" t="s">
        <v>196</v>
      </c>
      <c r="K92" s="56">
        <v>1930</v>
      </c>
      <c r="L92" s="56" t="s">
        <v>3765</v>
      </c>
      <c r="M92" s="56" t="s">
        <v>3768</v>
      </c>
      <c r="N92" s="56">
        <v>40</v>
      </c>
      <c r="O92" s="56"/>
      <c r="P92" s="56">
        <v>1284</v>
      </c>
      <c r="Q92" s="56">
        <v>250</v>
      </c>
      <c r="R92" s="56"/>
      <c r="S92" s="56"/>
      <c r="T92" s="56">
        <v>100</v>
      </c>
      <c r="V92" s="56"/>
      <c r="W92" s="56"/>
      <c r="X92" s="57">
        <f t="shared" si="3"/>
        <v>1634</v>
      </c>
      <c r="Y92" s="27">
        <v>4310</v>
      </c>
      <c r="Z92" s="57">
        <f t="shared" si="4"/>
        <v>5944</v>
      </c>
      <c r="AA92" s="56"/>
      <c r="AB92" s="178" t="s">
        <v>3767</v>
      </c>
      <c r="AC92" s="101">
        <v>46011</v>
      </c>
      <c r="AD92" s="56"/>
      <c r="AE92" s="56"/>
      <c r="AF92" s="56"/>
      <c r="AG92" s="56"/>
      <c r="AH92" s="56"/>
      <c r="AI92" s="56">
        <v>350</v>
      </c>
      <c r="AJ92" s="56"/>
      <c r="AK92" s="56"/>
      <c r="AL92" s="56">
        <v>100</v>
      </c>
      <c r="AM92" s="56"/>
      <c r="AN92" s="56"/>
      <c r="AO92" s="56"/>
      <c r="AP92" s="59"/>
      <c r="AQ92" s="60"/>
      <c r="AR92" s="59"/>
      <c r="AS92" s="59"/>
    </row>
    <row r="93" spans="1:45" ht="18.75" customHeight="1">
      <c r="A93" s="15">
        <v>46010</v>
      </c>
      <c r="B93" s="49" t="s">
        <v>264</v>
      </c>
      <c r="C93" s="27" t="s">
        <v>78</v>
      </c>
      <c r="D93" s="27" t="s">
        <v>41</v>
      </c>
      <c r="E93" s="50" t="s">
        <v>55</v>
      </c>
      <c r="F93" s="51" t="s">
        <v>3615</v>
      </c>
      <c r="G93" s="64" t="s">
        <v>35</v>
      </c>
      <c r="H93" s="56" t="s">
        <v>95</v>
      </c>
      <c r="I93" s="56" t="s">
        <v>2627</v>
      </c>
      <c r="J93" s="56" t="s">
        <v>177</v>
      </c>
      <c r="K93" s="56"/>
      <c r="L93" s="56" t="s">
        <v>3769</v>
      </c>
      <c r="M93" s="56" t="s">
        <v>3770</v>
      </c>
      <c r="N93" s="56">
        <v>40</v>
      </c>
      <c r="O93" s="56"/>
      <c r="P93" s="56">
        <v>1284</v>
      </c>
      <c r="Q93" s="56">
        <v>250</v>
      </c>
      <c r="R93" s="56"/>
      <c r="S93" s="56"/>
      <c r="T93" s="56"/>
      <c r="U93" s="56"/>
      <c r="V93" s="56"/>
      <c r="W93" s="56"/>
      <c r="X93" s="57">
        <f t="shared" si="3"/>
        <v>1534</v>
      </c>
      <c r="Y93" s="27">
        <v>5200</v>
      </c>
      <c r="Z93" s="57">
        <f t="shared" si="4"/>
        <v>6734</v>
      </c>
      <c r="AA93" s="56"/>
      <c r="AB93" s="148"/>
      <c r="AC93" s="101"/>
      <c r="AD93" s="56"/>
      <c r="AE93" s="56"/>
      <c r="AF93" s="56"/>
      <c r="AG93" s="56"/>
      <c r="AH93" s="56"/>
      <c r="AI93" s="56">
        <v>350</v>
      </c>
      <c r="AJ93" s="56"/>
      <c r="AK93" s="56"/>
      <c r="AL93" s="56">
        <v>100</v>
      </c>
      <c r="AM93" s="56"/>
      <c r="AN93" s="56"/>
      <c r="AO93" s="56"/>
      <c r="AP93" s="59"/>
      <c r="AQ93" s="60"/>
      <c r="AR93" s="59"/>
      <c r="AS93" s="59"/>
    </row>
    <row r="94" spans="1:45" ht="18.75" customHeight="1">
      <c r="A94" s="15">
        <v>46010</v>
      </c>
      <c r="B94" s="49" t="s">
        <v>202</v>
      </c>
      <c r="C94" s="27" t="s">
        <v>79</v>
      </c>
      <c r="D94" s="27" t="s">
        <v>41</v>
      </c>
      <c r="E94" s="50" t="s">
        <v>53</v>
      </c>
      <c r="F94" s="51" t="s">
        <v>180</v>
      </c>
      <c r="G94" s="64" t="s">
        <v>24</v>
      </c>
      <c r="H94" s="56" t="s">
        <v>1720</v>
      </c>
      <c r="I94" s="56" t="s">
        <v>1646</v>
      </c>
      <c r="J94" s="56"/>
      <c r="K94" s="56"/>
      <c r="L94" s="56"/>
      <c r="M94" s="56" t="s">
        <v>51</v>
      </c>
      <c r="N94" s="56"/>
      <c r="O94" s="56"/>
      <c r="P94" s="56"/>
      <c r="Q94" s="56"/>
      <c r="R94" s="56"/>
      <c r="S94" s="56"/>
      <c r="T94" s="56"/>
      <c r="V94" s="56"/>
      <c r="W94" s="56"/>
      <c r="X94" s="57">
        <f t="shared" si="3"/>
        <v>0</v>
      </c>
      <c r="Y94" s="27">
        <v>8800</v>
      </c>
      <c r="Z94" s="57">
        <f t="shared" si="4"/>
        <v>8800</v>
      </c>
      <c r="AA94" s="56"/>
      <c r="AB94" s="179" t="s">
        <v>3501</v>
      </c>
      <c r="AC94" s="101">
        <v>46016</v>
      </c>
      <c r="AD94" s="56"/>
      <c r="AE94" s="56"/>
      <c r="AF94" s="56"/>
      <c r="AG94" s="56"/>
      <c r="AH94" s="56"/>
      <c r="AI94" s="56">
        <v>450</v>
      </c>
      <c r="AJ94" s="56"/>
      <c r="AK94" s="56"/>
      <c r="AL94" s="56">
        <v>100</v>
      </c>
      <c r="AM94" s="56"/>
      <c r="AN94" s="56"/>
      <c r="AO94" s="56"/>
      <c r="AP94" s="59"/>
      <c r="AQ94" s="60"/>
      <c r="AR94" s="59"/>
      <c r="AS94" s="59"/>
    </row>
    <row r="95" spans="1:45" ht="18.75" customHeight="1">
      <c r="A95" s="15">
        <v>46010</v>
      </c>
      <c r="B95" s="49" t="s">
        <v>264</v>
      </c>
      <c r="C95" s="27" t="s">
        <v>80</v>
      </c>
      <c r="D95" s="27" t="s">
        <v>41</v>
      </c>
      <c r="E95" s="50" t="s">
        <v>258</v>
      </c>
      <c r="F95" s="51" t="s">
        <v>3625</v>
      </c>
      <c r="G95" s="64" t="s">
        <v>35</v>
      </c>
      <c r="H95" s="56" t="s">
        <v>95</v>
      </c>
      <c r="I95" s="56" t="s">
        <v>2627</v>
      </c>
      <c r="J95" s="56" t="s">
        <v>177</v>
      </c>
      <c r="K95" s="56"/>
      <c r="L95" s="56" t="s">
        <v>3769</v>
      </c>
      <c r="M95" s="56" t="s">
        <v>3771</v>
      </c>
      <c r="N95" s="56">
        <v>40</v>
      </c>
      <c r="O95" s="56"/>
      <c r="P95" s="56">
        <v>1284</v>
      </c>
      <c r="Q95" s="56">
        <v>250</v>
      </c>
      <c r="R95" s="56"/>
      <c r="S95" s="56"/>
      <c r="T95" s="56">
        <v>100</v>
      </c>
      <c r="U95" s="56"/>
      <c r="V95" s="56"/>
      <c r="W95" s="56"/>
      <c r="X95" s="57">
        <f t="shared" si="3"/>
        <v>1634</v>
      </c>
      <c r="Y95" s="27">
        <v>5200</v>
      </c>
      <c r="Z95" s="57">
        <f t="shared" si="4"/>
        <v>6834</v>
      </c>
      <c r="AA95" s="56"/>
      <c r="AB95" s="148"/>
      <c r="AC95" s="101"/>
      <c r="AD95" s="56"/>
      <c r="AE95" s="56"/>
      <c r="AF95" s="56"/>
      <c r="AG95" s="56"/>
      <c r="AH95" s="56"/>
      <c r="AI95" s="56">
        <v>350</v>
      </c>
      <c r="AJ95" s="56"/>
      <c r="AK95" s="56"/>
      <c r="AL95" s="56">
        <v>100</v>
      </c>
      <c r="AM95" s="56"/>
      <c r="AN95" s="56"/>
      <c r="AO95" s="56"/>
      <c r="AP95" s="59"/>
      <c r="AQ95" s="60"/>
      <c r="AR95" s="59"/>
      <c r="AS95" s="59"/>
    </row>
    <row r="96" spans="1:45" ht="18.75" customHeight="1">
      <c r="A96" s="15">
        <v>46010</v>
      </c>
      <c r="B96" s="49" t="s">
        <v>42</v>
      </c>
      <c r="C96" s="27" t="s">
        <v>81</v>
      </c>
      <c r="D96" s="27" t="s">
        <v>41</v>
      </c>
      <c r="E96" s="50" t="s">
        <v>74</v>
      </c>
      <c r="F96" s="51" t="s">
        <v>181</v>
      </c>
      <c r="G96" s="64" t="s">
        <v>35</v>
      </c>
      <c r="H96" s="56" t="s">
        <v>123</v>
      </c>
      <c r="I96" s="56" t="s">
        <v>1834</v>
      </c>
      <c r="J96" s="56" t="s">
        <v>141</v>
      </c>
      <c r="K96" s="56">
        <v>1936</v>
      </c>
      <c r="L96" s="56" t="s">
        <v>3772</v>
      </c>
      <c r="M96" s="56" t="s">
        <v>3773</v>
      </c>
      <c r="N96" s="56">
        <v>40</v>
      </c>
      <c r="O96" s="56"/>
      <c r="P96" s="56">
        <v>1284</v>
      </c>
      <c r="Q96" s="56">
        <v>267.5</v>
      </c>
      <c r="R96" s="56"/>
      <c r="S96" s="56"/>
      <c r="T96" s="56">
        <v>100</v>
      </c>
      <c r="V96" s="56"/>
      <c r="W96" s="56"/>
      <c r="X96" s="57">
        <f t="shared" si="3"/>
        <v>1651.5</v>
      </c>
      <c r="Y96" s="27">
        <v>4310</v>
      </c>
      <c r="Z96" s="57">
        <f t="shared" si="4"/>
        <v>5961.5</v>
      </c>
      <c r="AA96" s="56"/>
      <c r="AB96" s="178" t="s">
        <v>3774</v>
      </c>
      <c r="AC96" s="101">
        <v>46013</v>
      </c>
      <c r="AD96" s="56"/>
      <c r="AE96" s="56"/>
      <c r="AF96" s="56"/>
      <c r="AG96" s="56"/>
      <c r="AH96" s="56"/>
      <c r="AI96" s="56">
        <v>350</v>
      </c>
      <c r="AJ96" s="56"/>
      <c r="AK96" s="56"/>
      <c r="AL96" s="56">
        <v>100</v>
      </c>
      <c r="AM96" s="56"/>
      <c r="AN96" s="56"/>
      <c r="AO96" s="56"/>
      <c r="AP96" s="59"/>
      <c r="AQ96" s="60"/>
      <c r="AR96" s="59"/>
      <c r="AS96" s="59"/>
    </row>
    <row r="97" spans="1:45" ht="18.75" customHeight="1">
      <c r="A97" s="15">
        <v>46010</v>
      </c>
      <c r="B97" s="49" t="s">
        <v>211</v>
      </c>
      <c r="C97" s="27" t="s">
        <v>256</v>
      </c>
      <c r="D97" s="27" t="s">
        <v>41</v>
      </c>
      <c r="E97" s="50" t="s">
        <v>266</v>
      </c>
      <c r="F97" s="51" t="s">
        <v>290</v>
      </c>
      <c r="G97" s="64" t="s">
        <v>29</v>
      </c>
      <c r="H97" s="56" t="s">
        <v>107</v>
      </c>
      <c r="I97" s="56" t="s">
        <v>2956</v>
      </c>
      <c r="J97" s="56" t="s">
        <v>106</v>
      </c>
      <c r="K97" s="56"/>
      <c r="L97" s="56">
        <v>2315690510</v>
      </c>
      <c r="M97" s="56" t="s">
        <v>3735</v>
      </c>
      <c r="N97" s="56"/>
      <c r="O97" s="56"/>
      <c r="P97" s="56">
        <v>856</v>
      </c>
      <c r="Q97" s="56">
        <v>250</v>
      </c>
      <c r="R97" s="56"/>
      <c r="S97" s="56"/>
      <c r="T97" s="56">
        <v>130</v>
      </c>
      <c r="U97" s="56"/>
      <c r="V97" s="56"/>
      <c r="W97" s="56"/>
      <c r="X97" s="57">
        <f t="shared" si="3"/>
        <v>1236</v>
      </c>
      <c r="Y97" s="27">
        <v>4000</v>
      </c>
      <c r="Z97" s="57">
        <f t="shared" si="4"/>
        <v>5236</v>
      </c>
      <c r="AA97" s="56"/>
      <c r="AB97" s="148"/>
      <c r="AC97" s="101"/>
      <c r="AD97" s="56"/>
      <c r="AE97" s="56"/>
      <c r="AF97" s="56"/>
      <c r="AG97" s="56"/>
      <c r="AH97" s="56"/>
      <c r="AI97" s="56">
        <v>350</v>
      </c>
      <c r="AJ97" s="56"/>
      <c r="AK97" s="56"/>
      <c r="AL97" s="56">
        <v>100</v>
      </c>
      <c r="AM97" s="56"/>
      <c r="AN97" s="56"/>
      <c r="AO97" s="56"/>
      <c r="AP97" s="59"/>
      <c r="AQ97" s="60"/>
      <c r="AR97" s="59"/>
      <c r="AS97" s="59"/>
    </row>
    <row r="98" spans="1:45" ht="18.75" customHeight="1">
      <c r="A98" s="15">
        <v>46010</v>
      </c>
      <c r="B98" s="49" t="s">
        <v>264</v>
      </c>
      <c r="C98" s="27" t="s">
        <v>259</v>
      </c>
      <c r="D98" s="27" t="s">
        <v>41</v>
      </c>
      <c r="E98" s="50" t="s">
        <v>219</v>
      </c>
      <c r="F98" s="51" t="s">
        <v>3632</v>
      </c>
      <c r="G98" s="64" t="s">
        <v>29</v>
      </c>
      <c r="H98" s="56" t="s">
        <v>97</v>
      </c>
      <c r="I98" s="56" t="s">
        <v>2627</v>
      </c>
      <c r="J98" s="56" t="s">
        <v>141</v>
      </c>
      <c r="K98" s="56"/>
      <c r="L98" s="56" t="s">
        <v>3775</v>
      </c>
      <c r="M98" s="56" t="s">
        <v>3776</v>
      </c>
      <c r="N98" s="56">
        <v>40</v>
      </c>
      <c r="O98" s="56"/>
      <c r="P98" s="56">
        <v>1284</v>
      </c>
      <c r="Q98" s="56">
        <v>267.5</v>
      </c>
      <c r="R98" s="56"/>
      <c r="S98" s="56"/>
      <c r="T98" s="56"/>
      <c r="V98" s="56"/>
      <c r="W98" s="56"/>
      <c r="X98" s="57">
        <f t="shared" si="3"/>
        <v>1551.5</v>
      </c>
      <c r="Y98" s="27">
        <v>5200</v>
      </c>
      <c r="Z98" s="57">
        <f t="shared" si="4"/>
        <v>6751.5</v>
      </c>
      <c r="AA98" s="56"/>
      <c r="AB98" s="148"/>
      <c r="AC98" s="101"/>
      <c r="AD98" s="56"/>
      <c r="AE98" s="56"/>
      <c r="AF98" s="56"/>
      <c r="AG98" s="56"/>
      <c r="AH98" s="56"/>
      <c r="AI98" s="56">
        <v>350</v>
      </c>
      <c r="AJ98" s="56"/>
      <c r="AK98" s="56"/>
      <c r="AL98" s="56">
        <v>100</v>
      </c>
      <c r="AM98" s="56"/>
      <c r="AN98" s="56"/>
      <c r="AO98" s="56"/>
      <c r="AP98" s="59"/>
      <c r="AQ98" s="60"/>
      <c r="AR98" s="59"/>
      <c r="AS98" s="59"/>
    </row>
    <row r="99" spans="1:45" ht="18.75" customHeight="1">
      <c r="A99" s="15">
        <v>46010</v>
      </c>
      <c r="B99" s="49" t="s">
        <v>264</v>
      </c>
      <c r="C99" s="27" t="s">
        <v>282</v>
      </c>
      <c r="D99" s="27" t="s">
        <v>41</v>
      </c>
      <c r="E99" s="50" t="s">
        <v>1926</v>
      </c>
      <c r="F99" s="51" t="s">
        <v>182</v>
      </c>
      <c r="G99" s="64" t="s">
        <v>35</v>
      </c>
      <c r="H99" s="56" t="s">
        <v>97</v>
      </c>
      <c r="I99" s="56" t="s">
        <v>2627</v>
      </c>
      <c r="J99" s="56" t="s">
        <v>141</v>
      </c>
      <c r="K99" s="56"/>
      <c r="L99" s="56" t="s">
        <v>3775</v>
      </c>
      <c r="M99" s="56" t="s">
        <v>3777</v>
      </c>
      <c r="N99" s="56">
        <v>40</v>
      </c>
      <c r="O99" s="56"/>
      <c r="P99" s="56">
        <v>1284</v>
      </c>
      <c r="Q99" s="56">
        <v>267.5</v>
      </c>
      <c r="R99" s="56"/>
      <c r="S99" s="56"/>
      <c r="T99" s="56">
        <v>100</v>
      </c>
      <c r="U99" s="56"/>
      <c r="V99" s="56"/>
      <c r="W99" s="56"/>
      <c r="X99" s="57">
        <f t="shared" si="3"/>
        <v>1651.5</v>
      </c>
      <c r="Y99" s="27">
        <v>5200</v>
      </c>
      <c r="Z99" s="57">
        <f t="shared" si="4"/>
        <v>6851.5</v>
      </c>
      <c r="AA99" s="56"/>
      <c r="AB99" s="148"/>
      <c r="AC99" s="101"/>
      <c r="AD99" s="56"/>
      <c r="AE99" s="56"/>
      <c r="AF99" s="56"/>
      <c r="AG99" s="56"/>
      <c r="AH99" s="56"/>
      <c r="AI99" s="56">
        <v>350</v>
      </c>
      <c r="AJ99" s="56"/>
      <c r="AK99" s="56"/>
      <c r="AL99" s="56">
        <v>100</v>
      </c>
      <c r="AM99" s="56"/>
      <c r="AN99" s="56"/>
      <c r="AO99" s="56"/>
      <c r="AP99" s="59"/>
      <c r="AQ99" s="60"/>
      <c r="AR99" s="59"/>
      <c r="AS99" s="59"/>
    </row>
    <row r="100" spans="1:45" ht="18.75" customHeight="1">
      <c r="A100" s="80">
        <v>46010</v>
      </c>
      <c r="B100" s="81" t="s">
        <v>60</v>
      </c>
      <c r="C100" s="82" t="s">
        <v>1915</v>
      </c>
      <c r="D100" s="82" t="s">
        <v>41</v>
      </c>
      <c r="E100" s="83" t="s">
        <v>1916</v>
      </c>
      <c r="F100" s="84" t="s">
        <v>3639</v>
      </c>
      <c r="G100" s="151"/>
      <c r="H100" s="85"/>
      <c r="I100" s="85" t="s">
        <v>1968</v>
      </c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7"/>
      <c r="V100" s="85"/>
      <c r="W100" s="85"/>
      <c r="X100" s="86">
        <f t="shared" si="3"/>
        <v>0</v>
      </c>
      <c r="Y100" s="82"/>
      <c r="Z100" s="86">
        <f t="shared" si="4"/>
        <v>0</v>
      </c>
      <c r="AA100" s="85"/>
      <c r="AB100" s="163"/>
      <c r="AC100" s="123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7"/>
      <c r="AQ100" s="88"/>
      <c r="AR100" s="87"/>
      <c r="AS100" s="87"/>
    </row>
    <row r="101" spans="1:45" ht="18.75" customHeight="1">
      <c r="A101" s="67">
        <v>46011</v>
      </c>
      <c r="B101" s="49" t="s">
        <v>1948</v>
      </c>
      <c r="C101" s="27" t="s">
        <v>22</v>
      </c>
      <c r="D101" s="27" t="s">
        <v>23</v>
      </c>
      <c r="E101" s="50" t="s">
        <v>207</v>
      </c>
      <c r="F101" s="51" t="s">
        <v>1810</v>
      </c>
      <c r="G101" s="64" t="s">
        <v>29</v>
      </c>
      <c r="H101" s="56" t="s">
        <v>118</v>
      </c>
      <c r="I101" s="56" t="s">
        <v>3778</v>
      </c>
      <c r="J101" s="56" t="s">
        <v>252</v>
      </c>
      <c r="K101" s="56" t="s">
        <v>3779</v>
      </c>
      <c r="L101" s="56">
        <v>50501400611</v>
      </c>
      <c r="M101" s="56" t="s">
        <v>3780</v>
      </c>
      <c r="N101" s="56">
        <v>40</v>
      </c>
      <c r="O101" s="56"/>
      <c r="P101" s="56">
        <v>856</v>
      </c>
      <c r="Q101" s="56">
        <v>249.99</v>
      </c>
      <c r="R101" s="56"/>
      <c r="S101" s="56"/>
      <c r="T101" s="56">
        <v>130</v>
      </c>
      <c r="U101" s="56"/>
      <c r="V101" s="56"/>
      <c r="W101" s="56"/>
      <c r="X101" s="57">
        <f t="shared" si="3"/>
        <v>1235.99</v>
      </c>
      <c r="Y101" s="27">
        <v>4500</v>
      </c>
      <c r="Z101" s="57">
        <f t="shared" si="4"/>
        <v>5735.99</v>
      </c>
      <c r="AA101" s="56"/>
      <c r="AB101" s="169" t="s">
        <v>3781</v>
      </c>
      <c r="AC101" s="101">
        <v>46013</v>
      </c>
      <c r="AD101" s="56"/>
      <c r="AE101" s="56"/>
      <c r="AF101" s="56"/>
      <c r="AG101" s="56"/>
      <c r="AH101" s="56"/>
      <c r="AI101" s="56">
        <v>350</v>
      </c>
      <c r="AJ101" s="56"/>
      <c r="AK101" s="56"/>
      <c r="AL101" s="56">
        <v>100</v>
      </c>
      <c r="AM101" s="56"/>
      <c r="AN101" s="56"/>
      <c r="AO101" s="73"/>
      <c r="AP101" s="75"/>
      <c r="AQ101" s="76"/>
      <c r="AR101" s="75"/>
      <c r="AS101" s="75"/>
    </row>
    <row r="102" spans="1:45" ht="18.75" customHeight="1">
      <c r="A102" s="15">
        <v>46011</v>
      </c>
      <c r="B102" s="49" t="s">
        <v>30</v>
      </c>
      <c r="C102" s="27" t="s">
        <v>28</v>
      </c>
      <c r="D102" s="27" t="s">
        <v>23</v>
      </c>
      <c r="E102" s="50" t="s">
        <v>261</v>
      </c>
      <c r="F102" s="51" t="s">
        <v>1709</v>
      </c>
      <c r="G102" s="64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V102" s="56"/>
      <c r="W102" s="56"/>
      <c r="X102" s="57">
        <f t="shared" si="3"/>
        <v>0</v>
      </c>
      <c r="Y102" s="27"/>
      <c r="Z102" s="57">
        <f t="shared" si="4"/>
        <v>0</v>
      </c>
      <c r="AA102" s="56"/>
      <c r="AB102" s="148"/>
      <c r="AC102" s="101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9"/>
      <c r="AQ102" s="60"/>
      <c r="AR102" s="59"/>
      <c r="AS102" s="59"/>
    </row>
    <row r="103" spans="1:45" ht="18.75" customHeight="1">
      <c r="A103" s="15">
        <v>46011</v>
      </c>
      <c r="B103" s="49" t="s">
        <v>30</v>
      </c>
      <c r="C103" s="27" t="s">
        <v>31</v>
      </c>
      <c r="D103" s="27" t="s">
        <v>23</v>
      </c>
      <c r="E103" s="50" t="s">
        <v>32</v>
      </c>
      <c r="F103" s="51"/>
      <c r="G103" s="64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7">
        <f t="shared" si="3"/>
        <v>0</v>
      </c>
      <c r="Y103" s="27"/>
      <c r="Z103" s="57">
        <f t="shared" si="4"/>
        <v>0</v>
      </c>
      <c r="AA103" s="56"/>
      <c r="AB103" s="148"/>
      <c r="AC103" s="101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9"/>
      <c r="AQ103" s="60"/>
      <c r="AR103" s="59"/>
      <c r="AS103" s="59"/>
    </row>
    <row r="104" spans="1:45" ht="18.75" customHeight="1">
      <c r="A104" s="15">
        <v>46011</v>
      </c>
      <c r="B104" s="49" t="s">
        <v>30</v>
      </c>
      <c r="C104" s="27" t="s">
        <v>33</v>
      </c>
      <c r="D104" s="27" t="s">
        <v>23</v>
      </c>
      <c r="E104" s="50" t="s">
        <v>32</v>
      </c>
      <c r="F104" s="51"/>
      <c r="G104" s="64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V104" s="56"/>
      <c r="W104" s="56"/>
      <c r="X104" s="57">
        <f t="shared" si="3"/>
        <v>0</v>
      </c>
      <c r="Y104" s="27"/>
      <c r="Z104" s="57">
        <f t="shared" si="4"/>
        <v>0</v>
      </c>
      <c r="AA104" s="56"/>
      <c r="AB104" s="148"/>
      <c r="AC104" s="101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9"/>
      <c r="AQ104" s="60"/>
      <c r="AR104" s="59"/>
      <c r="AS104" s="59"/>
    </row>
    <row r="105" spans="1:45" ht="18.75" customHeight="1">
      <c r="A105" s="15">
        <v>46011</v>
      </c>
      <c r="B105" s="49" t="s">
        <v>60</v>
      </c>
      <c r="C105" s="27" t="s">
        <v>34</v>
      </c>
      <c r="D105" s="27" t="s">
        <v>23</v>
      </c>
      <c r="E105" s="50" t="s">
        <v>75</v>
      </c>
      <c r="F105" s="51" t="s">
        <v>179</v>
      </c>
      <c r="G105" s="64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3"/>
        <v>0</v>
      </c>
      <c r="Y105" s="27"/>
      <c r="Z105" s="57">
        <f t="shared" si="4"/>
        <v>0</v>
      </c>
      <c r="AA105" s="56"/>
      <c r="AB105" s="148"/>
      <c r="AC105" s="101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9"/>
      <c r="AQ105" s="60"/>
      <c r="AR105" s="59"/>
      <c r="AS105" s="59"/>
    </row>
    <row r="106" spans="1:45" ht="18.75" customHeight="1">
      <c r="A106" s="15">
        <v>46011</v>
      </c>
      <c r="B106" s="49" t="s">
        <v>1948</v>
      </c>
      <c r="C106" s="27" t="s">
        <v>36</v>
      </c>
      <c r="D106" s="27" t="s">
        <v>23</v>
      </c>
      <c r="E106" s="50" t="s">
        <v>37</v>
      </c>
      <c r="F106" s="51" t="s">
        <v>178</v>
      </c>
      <c r="G106" s="64" t="s">
        <v>29</v>
      </c>
      <c r="H106" s="56" t="s">
        <v>118</v>
      </c>
      <c r="I106" s="56" t="s">
        <v>3778</v>
      </c>
      <c r="J106" s="56" t="s">
        <v>252</v>
      </c>
      <c r="K106" s="56" t="s">
        <v>3779</v>
      </c>
      <c r="L106" s="56">
        <v>50501400611</v>
      </c>
      <c r="M106" s="56" t="s">
        <v>3782</v>
      </c>
      <c r="N106" s="56">
        <v>40</v>
      </c>
      <c r="O106" s="56"/>
      <c r="P106" s="56">
        <v>856</v>
      </c>
      <c r="Q106" s="56">
        <v>249.99</v>
      </c>
      <c r="R106" s="56"/>
      <c r="S106" s="56"/>
      <c r="T106" s="56">
        <v>130</v>
      </c>
      <c r="V106" s="56"/>
      <c r="W106" s="56"/>
      <c r="X106" s="57">
        <f t="shared" si="3"/>
        <v>1235.99</v>
      </c>
      <c r="Y106" s="27">
        <v>4500</v>
      </c>
      <c r="Z106" s="57">
        <f t="shared" si="4"/>
        <v>5735.99</v>
      </c>
      <c r="AA106" s="56"/>
      <c r="AB106" s="169" t="s">
        <v>3781</v>
      </c>
      <c r="AC106" s="101">
        <v>46013</v>
      </c>
      <c r="AD106" s="56"/>
      <c r="AE106" s="56"/>
      <c r="AF106" s="56"/>
      <c r="AG106" s="56"/>
      <c r="AH106" s="56"/>
      <c r="AI106" s="56">
        <v>350</v>
      </c>
      <c r="AJ106" s="56"/>
      <c r="AK106" s="56"/>
      <c r="AL106" s="56">
        <v>100</v>
      </c>
      <c r="AM106" s="56"/>
      <c r="AN106" s="56"/>
      <c r="AO106" s="56"/>
      <c r="AP106" s="59"/>
      <c r="AQ106" s="60"/>
      <c r="AR106" s="59"/>
      <c r="AS106" s="59"/>
    </row>
    <row r="107" spans="1:45" ht="18.75" customHeight="1">
      <c r="A107" s="15">
        <v>46011</v>
      </c>
      <c r="B107" s="49" t="s">
        <v>42</v>
      </c>
      <c r="C107" s="27" t="s">
        <v>39</v>
      </c>
      <c r="D107" s="27" t="s">
        <v>23</v>
      </c>
      <c r="E107" s="50" t="s">
        <v>151</v>
      </c>
      <c r="F107" s="51" t="s">
        <v>176</v>
      </c>
      <c r="G107" s="64" t="s">
        <v>35</v>
      </c>
      <c r="H107" s="56" t="s">
        <v>95</v>
      </c>
      <c r="I107" s="56" t="s">
        <v>1834</v>
      </c>
      <c r="J107" s="56">
        <v>99</v>
      </c>
      <c r="K107" s="56">
        <v>1943</v>
      </c>
      <c r="L107" s="56" t="s">
        <v>3783</v>
      </c>
      <c r="M107" s="56" t="s">
        <v>3784</v>
      </c>
      <c r="N107" s="56">
        <v>20</v>
      </c>
      <c r="O107" s="56"/>
      <c r="P107" s="56">
        <v>588.5</v>
      </c>
      <c r="Q107" s="56">
        <v>250</v>
      </c>
      <c r="R107" s="56"/>
      <c r="S107" s="56"/>
      <c r="T107" s="56">
        <v>100</v>
      </c>
      <c r="U107" s="56"/>
      <c r="V107" s="56"/>
      <c r="W107" s="56"/>
      <c r="X107" s="57">
        <f t="shared" si="3"/>
        <v>938.5</v>
      </c>
      <c r="Y107" s="27">
        <v>4310</v>
      </c>
      <c r="Z107" s="57">
        <f t="shared" si="4"/>
        <v>5248.5</v>
      </c>
      <c r="AA107" s="56"/>
      <c r="AB107" s="178" t="s">
        <v>3785</v>
      </c>
      <c r="AC107" s="101">
        <v>46013</v>
      </c>
      <c r="AD107" s="56"/>
      <c r="AE107" s="56"/>
      <c r="AF107" s="56"/>
      <c r="AG107" s="56"/>
      <c r="AH107" s="56"/>
      <c r="AI107" s="56">
        <v>350</v>
      </c>
      <c r="AJ107" s="56"/>
      <c r="AK107" s="56"/>
      <c r="AL107" s="56">
        <v>100</v>
      </c>
      <c r="AM107" s="56"/>
      <c r="AN107" s="56"/>
      <c r="AO107" s="135"/>
      <c r="AP107" s="59"/>
      <c r="AQ107" s="60"/>
      <c r="AR107" s="59"/>
      <c r="AS107" s="59"/>
    </row>
    <row r="108" spans="1:45" ht="18.75" customHeight="1">
      <c r="A108" s="15">
        <v>46011</v>
      </c>
      <c r="B108" s="49" t="s">
        <v>1900</v>
      </c>
      <c r="C108" s="27" t="s">
        <v>52</v>
      </c>
      <c r="D108" s="27" t="s">
        <v>41</v>
      </c>
      <c r="E108" s="50" t="s">
        <v>1876</v>
      </c>
      <c r="F108" s="51" t="s">
        <v>3591</v>
      </c>
      <c r="G108" s="64"/>
      <c r="H108" s="135" t="s">
        <v>3786</v>
      </c>
      <c r="I108" s="56" t="s">
        <v>3787</v>
      </c>
      <c r="J108" s="56" t="s">
        <v>113</v>
      </c>
      <c r="K108" s="56" t="s">
        <v>3788</v>
      </c>
      <c r="L108" s="56" t="s">
        <v>3789</v>
      </c>
      <c r="M108" s="56" t="s">
        <v>3790</v>
      </c>
      <c r="N108" s="56">
        <v>40</v>
      </c>
      <c r="O108" s="56"/>
      <c r="P108" s="56">
        <v>1284</v>
      </c>
      <c r="Q108" s="56">
        <v>250</v>
      </c>
      <c r="R108" s="56"/>
      <c r="S108" s="56"/>
      <c r="T108" s="56"/>
      <c r="V108" s="56"/>
      <c r="W108" s="56">
        <v>36</v>
      </c>
      <c r="X108" s="57">
        <f t="shared" si="3"/>
        <v>1498</v>
      </c>
      <c r="Y108" s="27">
        <v>7800</v>
      </c>
      <c r="Z108" s="57">
        <f t="shared" si="4"/>
        <v>9298</v>
      </c>
      <c r="AA108" s="56"/>
      <c r="AB108" s="182" t="s">
        <v>3265</v>
      </c>
      <c r="AC108" s="101">
        <v>46013</v>
      </c>
      <c r="AD108" s="56"/>
      <c r="AE108" s="56"/>
      <c r="AF108" s="56"/>
      <c r="AG108" s="56"/>
      <c r="AH108" s="56"/>
      <c r="AI108" s="56">
        <v>300</v>
      </c>
      <c r="AJ108" s="56"/>
      <c r="AK108" s="56"/>
      <c r="AL108" s="56">
        <v>100</v>
      </c>
      <c r="AM108" s="56"/>
      <c r="AN108" s="56"/>
      <c r="AO108" s="135"/>
      <c r="AP108" s="59"/>
      <c r="AQ108" s="60"/>
      <c r="AR108" s="59"/>
      <c r="AS108" s="59"/>
    </row>
    <row r="109" spans="1:45" ht="18.75" customHeight="1">
      <c r="A109" s="15">
        <v>46011</v>
      </c>
      <c r="B109" s="49" t="s">
        <v>60</v>
      </c>
      <c r="C109" s="27" t="s">
        <v>44</v>
      </c>
      <c r="D109" s="27" t="s">
        <v>41</v>
      </c>
      <c r="E109" s="50" t="s">
        <v>222</v>
      </c>
      <c r="F109" s="51" t="s">
        <v>3594</v>
      </c>
      <c r="G109" s="64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7">
        <f t="shared" si="3"/>
        <v>0</v>
      </c>
      <c r="Y109" s="27"/>
      <c r="Z109" s="57">
        <f t="shared" si="4"/>
        <v>0</v>
      </c>
      <c r="AA109" s="56"/>
      <c r="AB109" s="148"/>
      <c r="AC109" s="101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135"/>
      <c r="AP109" s="59"/>
      <c r="AQ109" s="60"/>
      <c r="AR109" s="59"/>
      <c r="AS109" s="59"/>
    </row>
    <row r="110" spans="1:45" ht="18.75" customHeight="1">
      <c r="A110" s="15">
        <v>46011</v>
      </c>
      <c r="B110" s="49" t="s">
        <v>60</v>
      </c>
      <c r="C110" s="27" t="s">
        <v>46</v>
      </c>
      <c r="D110" s="27" t="s">
        <v>41</v>
      </c>
      <c r="E110" s="50" t="s">
        <v>275</v>
      </c>
      <c r="F110" s="51" t="s">
        <v>3599</v>
      </c>
      <c r="G110" s="64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V110" s="56"/>
      <c r="W110" s="56"/>
      <c r="X110" s="57">
        <f t="shared" si="3"/>
        <v>0</v>
      </c>
      <c r="Y110" s="27"/>
      <c r="Z110" s="57">
        <f t="shared" si="4"/>
        <v>0</v>
      </c>
      <c r="AA110" s="56"/>
      <c r="AB110" s="148"/>
      <c r="AC110" s="101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9"/>
      <c r="AQ110" s="60"/>
      <c r="AR110" s="59"/>
      <c r="AS110" s="59"/>
    </row>
    <row r="111" spans="1:45" ht="18.75" customHeight="1">
      <c r="A111" s="15">
        <v>46011</v>
      </c>
      <c r="B111" s="49" t="s">
        <v>60</v>
      </c>
      <c r="C111" s="27" t="s">
        <v>47</v>
      </c>
      <c r="D111" s="27" t="s">
        <v>41</v>
      </c>
      <c r="E111" s="50" t="s">
        <v>286</v>
      </c>
      <c r="F111" s="51" t="s">
        <v>1827</v>
      </c>
      <c r="G111" s="64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7">
        <f t="shared" si="3"/>
        <v>0</v>
      </c>
      <c r="Y111" s="27"/>
      <c r="Z111" s="57">
        <f t="shared" si="4"/>
        <v>0</v>
      </c>
      <c r="AA111" s="56"/>
      <c r="AB111" s="148"/>
      <c r="AC111" s="101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9"/>
      <c r="AQ111" s="60"/>
      <c r="AR111" s="59"/>
      <c r="AS111" s="59"/>
    </row>
    <row r="112" spans="1:45" ht="18.75" customHeight="1">
      <c r="A112" s="15">
        <v>46011</v>
      </c>
      <c r="B112" s="49" t="s">
        <v>1900</v>
      </c>
      <c r="C112" s="27" t="s">
        <v>50</v>
      </c>
      <c r="D112" s="27" t="s">
        <v>41</v>
      </c>
      <c r="E112" s="50" t="s">
        <v>272</v>
      </c>
      <c r="F112" s="51" t="s">
        <v>3607</v>
      </c>
      <c r="G112" s="64"/>
      <c r="H112" s="135" t="s">
        <v>106</v>
      </c>
      <c r="I112" s="135" t="s">
        <v>3655</v>
      </c>
      <c r="J112" s="135" t="s">
        <v>3791</v>
      </c>
      <c r="K112" s="135" t="s">
        <v>3788</v>
      </c>
      <c r="L112" s="135" t="s">
        <v>3789</v>
      </c>
      <c r="M112" s="56"/>
      <c r="N112" s="56"/>
      <c r="O112" s="56"/>
      <c r="P112" s="56"/>
      <c r="Q112" s="56"/>
      <c r="R112" s="56"/>
      <c r="S112" s="56"/>
      <c r="T112" s="56"/>
      <c r="V112" s="56"/>
      <c r="W112" s="56"/>
      <c r="X112" s="57">
        <f t="shared" si="3"/>
        <v>0</v>
      </c>
      <c r="Y112" s="27"/>
      <c r="Z112" s="57">
        <f t="shared" si="4"/>
        <v>0</v>
      </c>
      <c r="AA112" s="56"/>
      <c r="AB112" s="148"/>
      <c r="AC112" s="101"/>
      <c r="AD112" s="56"/>
      <c r="AE112" s="56"/>
      <c r="AF112" s="56"/>
      <c r="AG112" s="56"/>
      <c r="AH112" s="56"/>
      <c r="AI112" s="56"/>
      <c r="AJ112" s="56">
        <v>150</v>
      </c>
      <c r="AK112" s="56"/>
      <c r="AL112" s="56"/>
      <c r="AM112" s="56"/>
      <c r="AN112" s="56"/>
      <c r="AO112" s="56" t="s">
        <v>3792</v>
      </c>
      <c r="AP112" s="59"/>
      <c r="AQ112" s="60"/>
      <c r="AR112" s="59"/>
      <c r="AS112" s="59"/>
    </row>
    <row r="113" spans="1:45" ht="18.75" customHeight="1">
      <c r="A113" s="15">
        <v>46011</v>
      </c>
      <c r="B113" s="49" t="s">
        <v>42</v>
      </c>
      <c r="C113" s="27" t="s">
        <v>54</v>
      </c>
      <c r="D113" s="27" t="s">
        <v>41</v>
      </c>
      <c r="E113" s="50" t="s">
        <v>227</v>
      </c>
      <c r="F113" s="51" t="s">
        <v>3609</v>
      </c>
      <c r="G113" s="64" t="s">
        <v>35</v>
      </c>
      <c r="H113" s="56" t="s">
        <v>252</v>
      </c>
      <c r="I113" s="56" t="s">
        <v>1830</v>
      </c>
      <c r="J113" s="56" t="s">
        <v>196</v>
      </c>
      <c r="K113" s="56">
        <v>1930</v>
      </c>
      <c r="L113" s="56" t="s">
        <v>3765</v>
      </c>
      <c r="M113" s="56" t="s">
        <v>3793</v>
      </c>
      <c r="N113" s="56">
        <v>40</v>
      </c>
      <c r="O113" s="56"/>
      <c r="P113" s="56">
        <v>1284</v>
      </c>
      <c r="Q113" s="56">
        <v>250</v>
      </c>
      <c r="R113" s="56"/>
      <c r="S113" s="56"/>
      <c r="T113" s="56">
        <v>100</v>
      </c>
      <c r="U113" s="56"/>
      <c r="V113" s="56"/>
      <c r="W113" s="56"/>
      <c r="X113" s="57">
        <f t="shared" si="3"/>
        <v>1634</v>
      </c>
      <c r="Y113" s="27">
        <v>4310</v>
      </c>
      <c r="Z113" s="57">
        <f t="shared" si="4"/>
        <v>5944</v>
      </c>
      <c r="AA113" s="56"/>
      <c r="AB113" s="178" t="s">
        <v>3794</v>
      </c>
      <c r="AC113" s="101">
        <v>46013</v>
      </c>
      <c r="AD113" s="56"/>
      <c r="AE113" s="56"/>
      <c r="AF113" s="56"/>
      <c r="AG113" s="56"/>
      <c r="AH113" s="56"/>
      <c r="AI113" s="56">
        <v>350</v>
      </c>
      <c r="AJ113" s="56"/>
      <c r="AK113" s="56"/>
      <c r="AL113" s="56">
        <v>100</v>
      </c>
      <c r="AM113" s="56"/>
      <c r="AN113" s="56"/>
      <c r="AO113" s="56"/>
      <c r="AP113" s="59"/>
      <c r="AQ113" s="60"/>
      <c r="AR113" s="59"/>
      <c r="AS113" s="59"/>
    </row>
    <row r="114" spans="1:45" ht="18.75" customHeight="1">
      <c r="A114" s="15">
        <v>46011</v>
      </c>
      <c r="B114" s="49" t="s">
        <v>136</v>
      </c>
      <c r="C114" s="27" t="s">
        <v>56</v>
      </c>
      <c r="D114" s="27" t="s">
        <v>41</v>
      </c>
      <c r="E114" s="50" t="s">
        <v>253</v>
      </c>
      <c r="F114" s="51" t="s">
        <v>3611</v>
      </c>
      <c r="G114" s="64" t="s">
        <v>35</v>
      </c>
      <c r="H114" s="56" t="s">
        <v>123</v>
      </c>
      <c r="I114" s="56" t="s">
        <v>1754</v>
      </c>
      <c r="J114" s="56" t="s">
        <v>171</v>
      </c>
      <c r="K114" s="56"/>
      <c r="L114" s="56" t="s">
        <v>3795</v>
      </c>
      <c r="M114" s="56" t="s">
        <v>3796</v>
      </c>
      <c r="N114" s="56">
        <v>20</v>
      </c>
      <c r="O114" s="56"/>
      <c r="P114" s="56">
        <v>842</v>
      </c>
      <c r="Q114" s="56"/>
      <c r="R114" s="56"/>
      <c r="S114" s="56"/>
      <c r="T114" s="56">
        <v>100</v>
      </c>
      <c r="V114" s="56"/>
      <c r="W114" s="56"/>
      <c r="X114" s="57">
        <f t="shared" si="3"/>
        <v>942</v>
      </c>
      <c r="Y114" s="27">
        <v>4200</v>
      </c>
      <c r="Z114" s="57">
        <f t="shared" si="4"/>
        <v>5142</v>
      </c>
      <c r="AA114" s="56"/>
      <c r="AB114" s="183" t="s">
        <v>3797</v>
      </c>
      <c r="AC114" s="101">
        <v>46014</v>
      </c>
      <c r="AD114" s="56"/>
      <c r="AE114" s="56"/>
      <c r="AF114" s="56"/>
      <c r="AG114" s="56"/>
      <c r="AH114" s="56"/>
      <c r="AI114" s="56">
        <v>350</v>
      </c>
      <c r="AJ114" s="56"/>
      <c r="AK114" s="56"/>
      <c r="AL114" s="56">
        <v>100</v>
      </c>
      <c r="AM114" s="56"/>
      <c r="AN114" s="56"/>
      <c r="AO114" s="56"/>
      <c r="AP114" s="59"/>
      <c r="AQ114" s="60"/>
      <c r="AR114" s="59"/>
      <c r="AS114" s="59"/>
    </row>
    <row r="115" spans="1:45" ht="18.75" customHeight="1">
      <c r="A115" s="15">
        <v>46011</v>
      </c>
      <c r="B115" s="49" t="s">
        <v>1948</v>
      </c>
      <c r="C115" s="147" t="s">
        <v>31</v>
      </c>
      <c r="D115" s="27" t="s">
        <v>41</v>
      </c>
      <c r="E115" s="50" t="s">
        <v>55</v>
      </c>
      <c r="F115" s="51" t="s">
        <v>3615</v>
      </c>
      <c r="G115" s="64" t="s">
        <v>29</v>
      </c>
      <c r="H115" s="56" t="s">
        <v>118</v>
      </c>
      <c r="I115" s="56" t="s">
        <v>3778</v>
      </c>
      <c r="J115" s="56" t="s">
        <v>252</v>
      </c>
      <c r="K115" s="56" t="s">
        <v>3779</v>
      </c>
      <c r="L115" s="56">
        <v>50501400611</v>
      </c>
      <c r="M115" s="56" t="s">
        <v>3798</v>
      </c>
      <c r="N115" s="56">
        <v>40</v>
      </c>
      <c r="O115" s="56"/>
      <c r="P115" s="56">
        <v>856</v>
      </c>
      <c r="Q115" s="56">
        <v>249.99</v>
      </c>
      <c r="R115" s="56"/>
      <c r="S115" s="56"/>
      <c r="T115" s="56">
        <v>130</v>
      </c>
      <c r="U115" s="56"/>
      <c r="V115" s="56"/>
      <c r="W115" s="56"/>
      <c r="X115" s="57">
        <f t="shared" si="3"/>
        <v>1235.99</v>
      </c>
      <c r="Y115" s="27">
        <v>4500</v>
      </c>
      <c r="Z115" s="57">
        <f t="shared" si="4"/>
        <v>5735.99</v>
      </c>
      <c r="AA115" s="56"/>
      <c r="AB115" s="169" t="s">
        <v>3799</v>
      </c>
      <c r="AC115" s="101">
        <v>46013</v>
      </c>
      <c r="AD115" s="56"/>
      <c r="AE115" s="56"/>
      <c r="AF115" s="56"/>
      <c r="AG115" s="56"/>
      <c r="AH115" s="56"/>
      <c r="AI115" s="56">
        <v>350</v>
      </c>
      <c r="AJ115" s="56"/>
      <c r="AK115" s="56"/>
      <c r="AL115" s="56">
        <v>100</v>
      </c>
      <c r="AM115" s="56"/>
      <c r="AN115" s="56"/>
      <c r="AO115" s="56"/>
      <c r="AP115" s="59"/>
      <c r="AQ115" s="60"/>
      <c r="AR115" s="59"/>
      <c r="AS115" s="59"/>
    </row>
    <row r="116" spans="1:45" ht="18.75" customHeight="1">
      <c r="A116" s="15">
        <v>46011</v>
      </c>
      <c r="B116" s="49" t="s">
        <v>42</v>
      </c>
      <c r="C116" s="27" t="s">
        <v>79</v>
      </c>
      <c r="D116" s="27" t="s">
        <v>41</v>
      </c>
      <c r="E116" s="50" t="s">
        <v>53</v>
      </c>
      <c r="F116" s="51" t="s">
        <v>180</v>
      </c>
      <c r="G116" s="64" t="s">
        <v>35</v>
      </c>
      <c r="H116" s="56" t="s">
        <v>132</v>
      </c>
      <c r="I116" s="56" t="s">
        <v>1834</v>
      </c>
      <c r="J116" s="56" t="s">
        <v>141</v>
      </c>
      <c r="K116" s="56">
        <v>1945</v>
      </c>
      <c r="L116" s="56" t="s">
        <v>3800</v>
      </c>
      <c r="M116" s="56" t="s">
        <v>3801</v>
      </c>
      <c r="N116" s="56">
        <v>40</v>
      </c>
      <c r="O116" s="56"/>
      <c r="P116" s="56">
        <v>1284</v>
      </c>
      <c r="Q116" s="56">
        <v>267.5</v>
      </c>
      <c r="R116" s="56"/>
      <c r="S116" s="56"/>
      <c r="T116" s="56">
        <v>100</v>
      </c>
      <c r="V116" s="56"/>
      <c r="W116" s="56"/>
      <c r="X116" s="57">
        <f t="shared" si="3"/>
        <v>1651.5</v>
      </c>
      <c r="Y116" s="27">
        <v>4310</v>
      </c>
      <c r="Z116" s="57">
        <f t="shared" si="4"/>
        <v>5961.5</v>
      </c>
      <c r="AA116" s="56"/>
      <c r="AB116" s="178" t="s">
        <v>3802</v>
      </c>
      <c r="AC116" s="101">
        <v>46015</v>
      </c>
      <c r="AD116" s="56"/>
      <c r="AE116" s="56"/>
      <c r="AF116" s="56"/>
      <c r="AG116" s="56"/>
      <c r="AH116" s="56"/>
      <c r="AI116" s="56">
        <v>350</v>
      </c>
      <c r="AJ116" s="56"/>
      <c r="AK116" s="56"/>
      <c r="AL116" s="56">
        <v>100</v>
      </c>
      <c r="AM116" s="56"/>
      <c r="AN116" s="56"/>
      <c r="AO116" s="56"/>
      <c r="AP116" s="59"/>
      <c r="AQ116" s="60"/>
      <c r="AR116" s="59"/>
      <c r="AS116" s="59"/>
    </row>
    <row r="117" spans="1:45" ht="18.75" customHeight="1">
      <c r="A117" s="15">
        <v>46011</v>
      </c>
      <c r="B117" s="49" t="s">
        <v>42</v>
      </c>
      <c r="C117" s="27" t="s">
        <v>80</v>
      </c>
      <c r="D117" s="27" t="s">
        <v>41</v>
      </c>
      <c r="E117" s="50" t="s">
        <v>258</v>
      </c>
      <c r="F117" s="51" t="s">
        <v>3625</v>
      </c>
      <c r="G117" s="64" t="s">
        <v>35</v>
      </c>
      <c r="H117" s="56" t="s">
        <v>252</v>
      </c>
      <c r="I117" s="56" t="s">
        <v>1830</v>
      </c>
      <c r="J117" s="56" t="s">
        <v>196</v>
      </c>
      <c r="K117" s="56">
        <v>1930</v>
      </c>
      <c r="L117" s="56" t="s">
        <v>3765</v>
      </c>
      <c r="M117" s="56" t="s">
        <v>3803</v>
      </c>
      <c r="N117" s="56">
        <v>40</v>
      </c>
      <c r="O117" s="56"/>
      <c r="P117" s="56">
        <v>1284</v>
      </c>
      <c r="Q117" s="56">
        <v>250</v>
      </c>
      <c r="R117" s="56"/>
      <c r="S117" s="56"/>
      <c r="T117" s="56">
        <v>100</v>
      </c>
      <c r="U117" s="56"/>
      <c r="V117" s="56"/>
      <c r="W117" s="56"/>
      <c r="X117" s="57">
        <f t="shared" si="3"/>
        <v>1634</v>
      </c>
      <c r="Y117" s="27">
        <v>4310</v>
      </c>
      <c r="Z117" s="57">
        <f t="shared" si="4"/>
        <v>5944</v>
      </c>
      <c r="AA117" s="56"/>
      <c r="AB117" s="178" t="s">
        <v>3794</v>
      </c>
      <c r="AC117" s="101">
        <v>46013</v>
      </c>
      <c r="AD117" s="56"/>
      <c r="AE117" s="56"/>
      <c r="AF117" s="56"/>
      <c r="AG117" s="56"/>
      <c r="AH117" s="56"/>
      <c r="AI117" s="56">
        <v>350</v>
      </c>
      <c r="AJ117" s="56"/>
      <c r="AK117" s="56"/>
      <c r="AL117" s="56">
        <v>100</v>
      </c>
      <c r="AM117" s="56"/>
      <c r="AN117" s="56"/>
      <c r="AO117" s="56"/>
      <c r="AP117" s="59"/>
      <c r="AQ117" s="60"/>
      <c r="AR117" s="59"/>
      <c r="AS117" s="59"/>
    </row>
    <row r="118" spans="1:45" ht="18.75" customHeight="1">
      <c r="A118" s="15">
        <v>46011</v>
      </c>
      <c r="B118" s="49" t="s">
        <v>1954</v>
      </c>
      <c r="C118" s="27" t="s">
        <v>81</v>
      </c>
      <c r="D118" s="27" t="s">
        <v>41</v>
      </c>
      <c r="E118" s="50" t="s">
        <v>74</v>
      </c>
      <c r="F118" s="51" t="s">
        <v>181</v>
      </c>
      <c r="G118" s="64" t="s">
        <v>29</v>
      </c>
      <c r="H118" s="56" t="s">
        <v>128</v>
      </c>
      <c r="I118" s="56" t="s">
        <v>3622</v>
      </c>
      <c r="J118" s="56" t="s">
        <v>105</v>
      </c>
      <c r="K118" s="56"/>
      <c r="L118" s="56" t="s">
        <v>3804</v>
      </c>
      <c r="M118" s="56" t="s">
        <v>3805</v>
      </c>
      <c r="N118" s="56">
        <v>40</v>
      </c>
      <c r="O118" s="56"/>
      <c r="P118" s="56">
        <v>1070</v>
      </c>
      <c r="Q118" s="56">
        <v>267.5</v>
      </c>
      <c r="R118" s="56"/>
      <c r="S118" s="56">
        <v>750</v>
      </c>
      <c r="T118" s="56">
        <v>130</v>
      </c>
      <c r="V118" s="56"/>
      <c r="W118" s="56"/>
      <c r="X118" s="57">
        <f t="shared" si="3"/>
        <v>2217.5</v>
      </c>
      <c r="Y118" s="27">
        <v>4300</v>
      </c>
      <c r="Z118" s="57">
        <f t="shared" si="4"/>
        <v>6517.5</v>
      </c>
      <c r="AA118" s="56"/>
      <c r="AB118" s="177" t="s">
        <v>3806</v>
      </c>
      <c r="AC118" s="101">
        <v>46015</v>
      </c>
      <c r="AD118" s="56"/>
      <c r="AE118" s="56"/>
      <c r="AF118" s="56"/>
      <c r="AG118" s="56"/>
      <c r="AH118" s="56"/>
      <c r="AI118" s="56">
        <v>350</v>
      </c>
      <c r="AJ118" s="56"/>
      <c r="AK118" s="56"/>
      <c r="AL118" s="56">
        <v>100</v>
      </c>
      <c r="AM118" s="56"/>
      <c r="AN118" s="56"/>
      <c r="AO118" s="56"/>
      <c r="AP118" s="59"/>
      <c r="AQ118" s="60"/>
      <c r="AR118" s="59"/>
      <c r="AS118" s="59"/>
    </row>
    <row r="119" spans="1:45" ht="18.75" customHeight="1">
      <c r="A119" s="15">
        <v>46011</v>
      </c>
      <c r="B119" s="49" t="s">
        <v>1948</v>
      </c>
      <c r="C119" s="27" t="s">
        <v>256</v>
      </c>
      <c r="D119" s="27" t="s">
        <v>41</v>
      </c>
      <c r="E119" s="50" t="s">
        <v>266</v>
      </c>
      <c r="F119" s="51" t="s">
        <v>290</v>
      </c>
      <c r="G119" s="64" t="s">
        <v>29</v>
      </c>
      <c r="H119" s="56" t="s">
        <v>112</v>
      </c>
      <c r="I119" s="56" t="s">
        <v>3062</v>
      </c>
      <c r="J119" s="56" t="s">
        <v>105</v>
      </c>
      <c r="K119" s="56" t="s">
        <v>3807</v>
      </c>
      <c r="L119" s="56" t="s">
        <v>3808</v>
      </c>
      <c r="M119" s="56" t="s">
        <v>3809</v>
      </c>
      <c r="N119" s="56">
        <v>40</v>
      </c>
      <c r="O119" s="56"/>
      <c r="P119" s="56">
        <v>856</v>
      </c>
      <c r="Q119" s="56">
        <v>220</v>
      </c>
      <c r="R119" s="56"/>
      <c r="S119" s="56"/>
      <c r="T119" s="56"/>
      <c r="U119" s="56"/>
      <c r="V119" s="56"/>
      <c r="W119" s="56"/>
      <c r="X119" s="57">
        <f t="shared" si="3"/>
        <v>1076</v>
      </c>
      <c r="Y119" s="27">
        <v>4000</v>
      </c>
      <c r="Z119" s="57">
        <f t="shared" si="4"/>
        <v>5076</v>
      </c>
      <c r="AA119" s="56"/>
      <c r="AB119" s="169" t="s">
        <v>3810</v>
      </c>
      <c r="AC119" s="101">
        <v>46013</v>
      </c>
      <c r="AD119" s="56"/>
      <c r="AE119" s="56"/>
      <c r="AF119" s="56"/>
      <c r="AG119" s="56"/>
      <c r="AH119" s="56"/>
      <c r="AI119" s="56">
        <v>350</v>
      </c>
      <c r="AJ119" s="56"/>
      <c r="AK119" s="56"/>
      <c r="AL119" s="56">
        <v>100</v>
      </c>
      <c r="AM119" s="56"/>
      <c r="AN119" s="56"/>
      <c r="AO119" s="56"/>
      <c r="AP119" s="59"/>
      <c r="AQ119" s="60"/>
      <c r="AR119" s="59"/>
      <c r="AS119" s="59"/>
    </row>
    <row r="120" spans="1:45" ht="18.75" customHeight="1">
      <c r="A120" s="15">
        <v>46011</v>
      </c>
      <c r="B120" s="49" t="s">
        <v>1948</v>
      </c>
      <c r="C120" s="27" t="s">
        <v>259</v>
      </c>
      <c r="D120" s="27" t="s">
        <v>41</v>
      </c>
      <c r="E120" s="50" t="s">
        <v>219</v>
      </c>
      <c r="F120" s="51" t="s">
        <v>3632</v>
      </c>
      <c r="G120" s="64" t="s">
        <v>29</v>
      </c>
      <c r="H120" s="56" t="s">
        <v>112</v>
      </c>
      <c r="I120" s="56" t="s">
        <v>3062</v>
      </c>
      <c r="J120" s="56" t="s">
        <v>105</v>
      </c>
      <c r="K120" s="56" t="s">
        <v>3811</v>
      </c>
      <c r="L120" s="56" t="s">
        <v>3812</v>
      </c>
      <c r="M120" s="56" t="s">
        <v>3813</v>
      </c>
      <c r="N120" s="56">
        <v>40</v>
      </c>
      <c r="O120" s="56"/>
      <c r="P120" s="56">
        <v>856</v>
      </c>
      <c r="Q120" s="56">
        <v>220</v>
      </c>
      <c r="R120" s="56"/>
      <c r="S120" s="56"/>
      <c r="T120" s="56">
        <v>130</v>
      </c>
      <c r="V120" s="56"/>
      <c r="W120" s="56"/>
      <c r="X120" s="57">
        <f t="shared" si="3"/>
        <v>1206</v>
      </c>
      <c r="Y120" s="27">
        <v>4000</v>
      </c>
      <c r="Z120" s="57">
        <f t="shared" si="4"/>
        <v>5206</v>
      </c>
      <c r="AA120" s="56"/>
      <c r="AB120" s="169" t="s">
        <v>3814</v>
      </c>
      <c r="AC120" s="101">
        <v>46013</v>
      </c>
      <c r="AD120" s="56"/>
      <c r="AE120" s="56"/>
      <c r="AF120" s="56"/>
      <c r="AG120" s="56"/>
      <c r="AH120" s="56"/>
      <c r="AI120" s="56">
        <v>350</v>
      </c>
      <c r="AJ120" s="56"/>
      <c r="AK120" s="56"/>
      <c r="AL120" s="56">
        <v>100</v>
      </c>
      <c r="AM120" s="56"/>
      <c r="AN120" s="56"/>
      <c r="AO120" s="56"/>
      <c r="AP120" s="59"/>
      <c r="AQ120" s="60"/>
      <c r="AR120" s="59"/>
      <c r="AS120" s="59"/>
    </row>
    <row r="121" spans="1:45" ht="18.75" customHeight="1">
      <c r="A121" s="15">
        <v>46011</v>
      </c>
      <c r="B121" s="49" t="s">
        <v>1948</v>
      </c>
      <c r="C121" s="27" t="s">
        <v>282</v>
      </c>
      <c r="D121" s="27" t="s">
        <v>41</v>
      </c>
      <c r="E121" s="50" t="s">
        <v>1926</v>
      </c>
      <c r="F121" s="51" t="s">
        <v>182</v>
      </c>
      <c r="G121" s="64" t="s">
        <v>29</v>
      </c>
      <c r="H121" s="56" t="s">
        <v>243</v>
      </c>
      <c r="I121" s="56" t="s">
        <v>3062</v>
      </c>
      <c r="J121" s="56" t="s">
        <v>105</v>
      </c>
      <c r="K121" s="56" t="s">
        <v>3815</v>
      </c>
      <c r="L121" s="56" t="s">
        <v>3816</v>
      </c>
      <c r="M121" s="56" t="s">
        <v>3817</v>
      </c>
      <c r="N121" s="56">
        <v>40</v>
      </c>
      <c r="O121" s="56"/>
      <c r="P121" s="56">
        <v>321</v>
      </c>
      <c r="Q121" s="56"/>
      <c r="R121" s="56"/>
      <c r="S121" s="56"/>
      <c r="T121" s="56">
        <v>130</v>
      </c>
      <c r="U121" s="56"/>
      <c r="V121" s="56"/>
      <c r="W121" s="56"/>
      <c r="X121" s="57">
        <f t="shared" si="3"/>
        <v>451</v>
      </c>
      <c r="Y121" s="27">
        <v>4000</v>
      </c>
      <c r="Z121" s="57">
        <f t="shared" si="4"/>
        <v>4451</v>
      </c>
      <c r="AA121" s="56"/>
      <c r="AB121" s="169" t="s">
        <v>3818</v>
      </c>
      <c r="AC121" s="101">
        <v>46013</v>
      </c>
      <c r="AD121" s="56"/>
      <c r="AE121" s="56"/>
      <c r="AF121" s="56"/>
      <c r="AG121" s="56"/>
      <c r="AH121" s="56"/>
      <c r="AI121" s="56">
        <v>350</v>
      </c>
      <c r="AJ121" s="56"/>
      <c r="AK121" s="56"/>
      <c r="AL121" s="56">
        <v>100</v>
      </c>
      <c r="AM121" s="56"/>
      <c r="AN121" s="56"/>
      <c r="AO121" s="56"/>
      <c r="AP121" s="59"/>
      <c r="AQ121" s="60"/>
      <c r="AR121" s="59"/>
      <c r="AS121" s="59"/>
    </row>
    <row r="122" spans="1:45" ht="18.75" customHeight="1">
      <c r="A122" s="80">
        <v>46011</v>
      </c>
      <c r="B122" s="81" t="s">
        <v>1900</v>
      </c>
      <c r="C122" s="184" t="s">
        <v>1915</v>
      </c>
      <c r="D122" s="82" t="s">
        <v>41</v>
      </c>
      <c r="E122" s="83" t="s">
        <v>1916</v>
      </c>
      <c r="F122" s="84" t="s">
        <v>3639</v>
      </c>
      <c r="G122" s="151" t="s">
        <v>35</v>
      </c>
      <c r="H122" s="85" t="s">
        <v>106</v>
      </c>
      <c r="I122" s="85" t="s">
        <v>3787</v>
      </c>
      <c r="J122" s="85" t="s">
        <v>113</v>
      </c>
      <c r="K122" s="85" t="s">
        <v>3788</v>
      </c>
      <c r="L122" s="85" t="s">
        <v>3789</v>
      </c>
      <c r="M122" s="85" t="s">
        <v>3819</v>
      </c>
      <c r="N122" s="85">
        <v>40</v>
      </c>
      <c r="O122" s="85"/>
      <c r="P122" s="85">
        <v>1284</v>
      </c>
      <c r="Q122" s="85">
        <v>250</v>
      </c>
      <c r="R122" s="85"/>
      <c r="S122" s="85"/>
      <c r="T122" s="85">
        <v>100</v>
      </c>
      <c r="U122" s="7"/>
      <c r="V122" s="85"/>
      <c r="W122" s="85">
        <v>36</v>
      </c>
      <c r="X122" s="86">
        <f t="shared" si="3"/>
        <v>1598</v>
      </c>
      <c r="Y122" s="82">
        <v>7800</v>
      </c>
      <c r="Z122" s="86">
        <f t="shared" si="4"/>
        <v>9398</v>
      </c>
      <c r="AA122" s="85"/>
      <c r="AB122" s="185" t="s">
        <v>3265</v>
      </c>
      <c r="AC122" s="123">
        <v>46013</v>
      </c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7"/>
      <c r="AQ122" s="88"/>
      <c r="AR122" s="87"/>
      <c r="AS122" s="87"/>
    </row>
    <row r="123" spans="1:45" ht="18.75" customHeight="1">
      <c r="A123" s="67">
        <v>46012</v>
      </c>
      <c r="B123" s="49" t="s">
        <v>225</v>
      </c>
      <c r="C123" s="27" t="s">
        <v>22</v>
      </c>
      <c r="D123" s="27" t="s">
        <v>23</v>
      </c>
      <c r="E123" s="50" t="s">
        <v>207</v>
      </c>
      <c r="F123" s="51" t="s">
        <v>1810</v>
      </c>
      <c r="G123" s="64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7">
        <f t="shared" si="3"/>
        <v>0</v>
      </c>
      <c r="Y123" s="27"/>
      <c r="Z123" s="57">
        <f t="shared" si="4"/>
        <v>0</v>
      </c>
      <c r="AA123" s="56"/>
      <c r="AB123" s="148"/>
      <c r="AC123" s="101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9"/>
      <c r="AQ123" s="60"/>
      <c r="AR123" s="59"/>
      <c r="AS123" s="59"/>
    </row>
    <row r="124" spans="1:45" ht="18.75" customHeight="1">
      <c r="A124" s="15">
        <v>46012</v>
      </c>
      <c r="B124" s="49" t="s">
        <v>225</v>
      </c>
      <c r="C124" s="27" t="s">
        <v>28</v>
      </c>
      <c r="D124" s="27" t="s">
        <v>23</v>
      </c>
      <c r="E124" s="50" t="s">
        <v>261</v>
      </c>
      <c r="F124" s="51" t="s">
        <v>1709</v>
      </c>
      <c r="G124" s="64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V124" s="56"/>
      <c r="W124" s="56"/>
      <c r="X124" s="57">
        <f t="shared" si="3"/>
        <v>0</v>
      </c>
      <c r="Y124" s="27"/>
      <c r="Z124" s="57">
        <f t="shared" si="4"/>
        <v>0</v>
      </c>
      <c r="AA124" s="56"/>
      <c r="AB124" s="148"/>
      <c r="AC124" s="101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9"/>
      <c r="AQ124" s="60"/>
      <c r="AR124" s="59"/>
      <c r="AS124" s="59"/>
    </row>
    <row r="125" spans="1:45" ht="18.75" customHeight="1">
      <c r="A125" s="15">
        <v>46012</v>
      </c>
      <c r="B125" s="49" t="s">
        <v>30</v>
      </c>
      <c r="C125" s="27" t="s">
        <v>31</v>
      </c>
      <c r="D125" s="27" t="s">
        <v>23</v>
      </c>
      <c r="E125" s="50" t="s">
        <v>32</v>
      </c>
      <c r="F125" s="51"/>
      <c r="G125" s="64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7">
        <f t="shared" si="3"/>
        <v>0</v>
      </c>
      <c r="Y125" s="27"/>
      <c r="Z125" s="57">
        <f t="shared" si="4"/>
        <v>0</v>
      </c>
      <c r="AA125" s="56"/>
      <c r="AB125" s="148"/>
      <c r="AC125" s="101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9"/>
      <c r="AQ125" s="60"/>
      <c r="AR125" s="59"/>
      <c r="AS125" s="59"/>
    </row>
    <row r="126" spans="1:45" ht="18.75" customHeight="1">
      <c r="A126" s="15">
        <v>46012</v>
      </c>
      <c r="B126" s="49" t="s">
        <v>30</v>
      </c>
      <c r="C126" s="27" t="s">
        <v>33</v>
      </c>
      <c r="D126" s="27" t="s">
        <v>23</v>
      </c>
      <c r="E126" s="50" t="s">
        <v>32</v>
      </c>
      <c r="F126" s="51"/>
      <c r="G126" s="64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V126" s="56"/>
      <c r="W126" s="56"/>
      <c r="X126" s="57">
        <f t="shared" si="3"/>
        <v>0</v>
      </c>
      <c r="Y126" s="27"/>
      <c r="Z126" s="57">
        <f t="shared" si="4"/>
        <v>0</v>
      </c>
      <c r="AA126" s="56"/>
      <c r="AB126" s="148"/>
      <c r="AC126" s="101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9"/>
      <c r="AQ126" s="60"/>
      <c r="AR126" s="59"/>
      <c r="AS126" s="59"/>
    </row>
    <row r="127" spans="1:45" ht="18.75" customHeight="1">
      <c r="A127" s="15">
        <v>46012</v>
      </c>
      <c r="B127" s="49" t="s">
        <v>225</v>
      </c>
      <c r="C127" s="27" t="s">
        <v>34</v>
      </c>
      <c r="D127" s="27" t="s">
        <v>23</v>
      </c>
      <c r="E127" s="50" t="s">
        <v>75</v>
      </c>
      <c r="F127" s="51" t="s">
        <v>179</v>
      </c>
      <c r="G127" s="64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7">
        <f t="shared" si="3"/>
        <v>0</v>
      </c>
      <c r="Y127" s="27"/>
      <c r="Z127" s="57">
        <f t="shared" si="4"/>
        <v>0</v>
      </c>
      <c r="AA127" s="56"/>
      <c r="AB127" s="148"/>
      <c r="AC127" s="101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9"/>
      <c r="AQ127" s="60"/>
      <c r="AR127" s="59"/>
      <c r="AS127" s="59"/>
    </row>
    <row r="128" spans="1:45" ht="18.75" customHeight="1">
      <c r="A128" s="15">
        <v>46012</v>
      </c>
      <c r="B128" s="49" t="s">
        <v>225</v>
      </c>
      <c r="C128" s="27" t="s">
        <v>36</v>
      </c>
      <c r="D128" s="27" t="s">
        <v>23</v>
      </c>
      <c r="E128" s="50" t="s">
        <v>37</v>
      </c>
      <c r="F128" s="51" t="s">
        <v>178</v>
      </c>
      <c r="G128" s="64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V128" s="56"/>
      <c r="W128" s="56"/>
      <c r="X128" s="57">
        <f t="shared" si="3"/>
        <v>0</v>
      </c>
      <c r="Y128" s="27"/>
      <c r="Z128" s="57">
        <f t="shared" si="4"/>
        <v>0</v>
      </c>
      <c r="AA128" s="56"/>
      <c r="AB128" s="148"/>
      <c r="AC128" s="101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9"/>
      <c r="AQ128" s="60"/>
      <c r="AR128" s="59"/>
      <c r="AS128" s="59"/>
    </row>
    <row r="129" spans="1:45" ht="18.75" customHeight="1">
      <c r="A129" s="15">
        <v>46012</v>
      </c>
      <c r="B129" s="49" t="s">
        <v>225</v>
      </c>
      <c r="C129" s="27" t="s">
        <v>39</v>
      </c>
      <c r="D129" s="27" t="s">
        <v>23</v>
      </c>
      <c r="E129" s="50" t="s">
        <v>151</v>
      </c>
      <c r="F129" s="51" t="s">
        <v>176</v>
      </c>
      <c r="G129" s="64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7">
        <f t="shared" si="3"/>
        <v>0</v>
      </c>
      <c r="Y129" s="27"/>
      <c r="Z129" s="57">
        <f t="shared" si="4"/>
        <v>0</v>
      </c>
      <c r="AA129" s="56"/>
      <c r="AB129" s="148"/>
      <c r="AC129" s="101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9"/>
      <c r="AQ129" s="60"/>
      <c r="AR129" s="59"/>
      <c r="AS129" s="59"/>
    </row>
    <row r="130" spans="1:45" ht="18.75" customHeight="1">
      <c r="A130" s="15">
        <v>46012</v>
      </c>
      <c r="B130" s="49" t="s">
        <v>225</v>
      </c>
      <c r="C130" s="27" t="s">
        <v>52</v>
      </c>
      <c r="D130" s="27" t="s">
        <v>41</v>
      </c>
      <c r="E130" s="50" t="s">
        <v>1876</v>
      </c>
      <c r="F130" s="51" t="s">
        <v>3591</v>
      </c>
      <c r="G130" s="64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V130" s="56"/>
      <c r="W130" s="56"/>
      <c r="X130" s="57">
        <f t="shared" si="3"/>
        <v>0</v>
      </c>
      <c r="Y130" s="27"/>
      <c r="Z130" s="57">
        <f t="shared" si="4"/>
        <v>0</v>
      </c>
      <c r="AA130" s="56"/>
      <c r="AB130" s="148"/>
      <c r="AC130" s="101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9"/>
      <c r="AQ130" s="60"/>
      <c r="AR130" s="59"/>
      <c r="AS130" s="59"/>
    </row>
    <row r="131" spans="1:45" ht="18.75" customHeight="1">
      <c r="A131" s="15">
        <v>46012</v>
      </c>
      <c r="B131" s="49" t="s">
        <v>1900</v>
      </c>
      <c r="C131" s="27" t="s">
        <v>44</v>
      </c>
      <c r="D131" s="27" t="s">
        <v>41</v>
      </c>
      <c r="E131" s="50" t="s">
        <v>222</v>
      </c>
      <c r="F131" s="51" t="s">
        <v>3594</v>
      </c>
      <c r="G131" s="64" t="s">
        <v>35</v>
      </c>
      <c r="H131" s="56" t="s">
        <v>106</v>
      </c>
      <c r="I131" s="56" t="s">
        <v>2592</v>
      </c>
      <c r="J131" s="56" t="s">
        <v>113</v>
      </c>
      <c r="K131" s="56" t="s">
        <v>3820</v>
      </c>
      <c r="L131" s="56" t="s">
        <v>3821</v>
      </c>
      <c r="M131" s="56" t="s">
        <v>3822</v>
      </c>
      <c r="N131" s="56">
        <v>40</v>
      </c>
      <c r="O131" s="56"/>
      <c r="P131" s="56">
        <v>1284</v>
      </c>
      <c r="Q131" s="56">
        <v>250</v>
      </c>
      <c r="R131" s="56"/>
      <c r="S131" s="56"/>
      <c r="T131" s="56">
        <v>100</v>
      </c>
      <c r="U131" s="56"/>
      <c r="V131" s="56"/>
      <c r="W131" s="56">
        <v>36</v>
      </c>
      <c r="X131" s="57">
        <f t="shared" si="3"/>
        <v>1598</v>
      </c>
      <c r="Y131" s="27">
        <v>4700</v>
      </c>
      <c r="Z131" s="57">
        <f t="shared" si="4"/>
        <v>6298</v>
      </c>
      <c r="AA131" s="56"/>
      <c r="AB131" s="182" t="s">
        <v>3823</v>
      </c>
      <c r="AC131" s="101">
        <v>46014</v>
      </c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9"/>
      <c r="AQ131" s="60"/>
      <c r="AR131" s="59"/>
      <c r="AS131" s="59"/>
    </row>
    <row r="132" spans="1:45" ht="18.75" customHeight="1">
      <c r="A132" s="15">
        <v>46012</v>
      </c>
      <c r="B132" s="49" t="s">
        <v>245</v>
      </c>
      <c r="C132" s="27" t="s">
        <v>46</v>
      </c>
      <c r="D132" s="27" t="s">
        <v>41</v>
      </c>
      <c r="E132" s="50" t="s">
        <v>275</v>
      </c>
      <c r="F132" s="51" t="s">
        <v>3599</v>
      </c>
      <c r="G132" s="64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V132" s="56"/>
      <c r="W132" s="56"/>
      <c r="X132" s="57">
        <f t="shared" si="3"/>
        <v>0</v>
      </c>
      <c r="Y132" s="27"/>
      <c r="Z132" s="57">
        <f t="shared" si="4"/>
        <v>0</v>
      </c>
      <c r="AA132" s="56"/>
      <c r="AB132" s="148"/>
      <c r="AC132" s="101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9"/>
      <c r="AQ132" s="60"/>
      <c r="AR132" s="59"/>
      <c r="AS132" s="59"/>
    </row>
    <row r="133" spans="1:45" ht="18.75" customHeight="1">
      <c r="A133" s="15">
        <v>46012</v>
      </c>
      <c r="B133" s="49" t="s">
        <v>225</v>
      </c>
      <c r="C133" s="27" t="s">
        <v>47</v>
      </c>
      <c r="D133" s="27" t="s">
        <v>41</v>
      </c>
      <c r="E133" s="50" t="s">
        <v>286</v>
      </c>
      <c r="F133" s="51" t="s">
        <v>1827</v>
      </c>
      <c r="G133" s="64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7">
        <f t="shared" si="3"/>
        <v>0</v>
      </c>
      <c r="Y133" s="27"/>
      <c r="Z133" s="57">
        <f t="shared" si="4"/>
        <v>0</v>
      </c>
      <c r="AA133" s="56"/>
      <c r="AB133" s="148"/>
      <c r="AC133" s="101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9"/>
      <c r="AQ133" s="60"/>
      <c r="AR133" s="59"/>
      <c r="AS133" s="59"/>
    </row>
    <row r="134" spans="1:45" ht="18.75" customHeight="1">
      <c r="A134" s="15">
        <v>46012</v>
      </c>
      <c r="B134" s="49" t="s">
        <v>1900</v>
      </c>
      <c r="C134" s="147" t="s">
        <v>56</v>
      </c>
      <c r="D134" s="27" t="s">
        <v>41</v>
      </c>
      <c r="E134" s="50" t="s">
        <v>272</v>
      </c>
      <c r="F134" s="51" t="s">
        <v>3607</v>
      </c>
      <c r="G134" s="64" t="s">
        <v>35</v>
      </c>
      <c r="H134" s="56" t="s">
        <v>106</v>
      </c>
      <c r="I134" s="56" t="s">
        <v>2592</v>
      </c>
      <c r="J134" s="56" t="s">
        <v>113</v>
      </c>
      <c r="K134" s="56" t="s">
        <v>3820</v>
      </c>
      <c r="L134" s="56" t="s">
        <v>3821</v>
      </c>
      <c r="M134" s="56" t="s">
        <v>3824</v>
      </c>
      <c r="N134" s="56">
        <v>40</v>
      </c>
      <c r="O134" s="56"/>
      <c r="P134" s="56">
        <v>1284</v>
      </c>
      <c r="Q134" s="56">
        <v>250</v>
      </c>
      <c r="R134" s="56"/>
      <c r="S134" s="56"/>
      <c r="T134" s="56">
        <v>100</v>
      </c>
      <c r="V134" s="56"/>
      <c r="W134" s="56">
        <v>36</v>
      </c>
      <c r="X134" s="57">
        <f t="shared" si="3"/>
        <v>1598</v>
      </c>
      <c r="Y134" s="27">
        <v>4700</v>
      </c>
      <c r="Z134" s="57">
        <f t="shared" si="4"/>
        <v>6298</v>
      </c>
      <c r="AA134" s="56"/>
      <c r="AB134" s="182" t="s">
        <v>3823</v>
      </c>
      <c r="AC134" s="101">
        <v>46014</v>
      </c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9"/>
      <c r="AQ134" s="60"/>
      <c r="AR134" s="59"/>
      <c r="AS134" s="59"/>
    </row>
    <row r="135" spans="1:45" ht="18.75" customHeight="1">
      <c r="A135" s="15">
        <v>46012</v>
      </c>
      <c r="B135" s="49" t="s">
        <v>1900</v>
      </c>
      <c r="C135" s="27" t="s">
        <v>54</v>
      </c>
      <c r="D135" s="27" t="s">
        <v>41</v>
      </c>
      <c r="E135" s="50" t="s">
        <v>227</v>
      </c>
      <c r="F135" s="51" t="s">
        <v>3609</v>
      </c>
      <c r="G135" s="64" t="s">
        <v>35</v>
      </c>
      <c r="H135" s="56" t="s">
        <v>106</v>
      </c>
      <c r="I135" s="56" t="s">
        <v>2592</v>
      </c>
      <c r="J135" s="56" t="s">
        <v>113</v>
      </c>
      <c r="K135" s="56" t="s">
        <v>3820</v>
      </c>
      <c r="L135" s="56" t="s">
        <v>3821</v>
      </c>
      <c r="M135" s="56" t="s">
        <v>3825</v>
      </c>
      <c r="N135" s="56">
        <v>40</v>
      </c>
      <c r="O135" s="56"/>
      <c r="P135" s="56">
        <v>1284</v>
      </c>
      <c r="Q135" s="56">
        <v>250</v>
      </c>
      <c r="R135" s="56"/>
      <c r="S135" s="56"/>
      <c r="T135" s="56">
        <v>100</v>
      </c>
      <c r="U135" s="56"/>
      <c r="V135" s="56"/>
      <c r="W135" s="56">
        <v>36</v>
      </c>
      <c r="X135" s="57">
        <f t="shared" si="3"/>
        <v>1598</v>
      </c>
      <c r="Y135" s="27">
        <v>4700</v>
      </c>
      <c r="Z135" s="57">
        <f t="shared" si="4"/>
        <v>6298</v>
      </c>
      <c r="AA135" s="56"/>
      <c r="AB135" s="182" t="s">
        <v>3823</v>
      </c>
      <c r="AC135" s="101">
        <v>46014</v>
      </c>
      <c r="AD135" s="56"/>
      <c r="AE135" s="56"/>
      <c r="AF135" s="56"/>
      <c r="AG135" s="56"/>
      <c r="AH135" s="56"/>
      <c r="AI135" s="56">
        <v>350</v>
      </c>
      <c r="AJ135" s="56"/>
      <c r="AK135" s="56"/>
      <c r="AL135" s="56">
        <v>100</v>
      </c>
      <c r="AM135" s="56"/>
      <c r="AN135" s="56"/>
      <c r="AO135" s="56"/>
      <c r="AP135" s="59"/>
      <c r="AQ135" s="60"/>
      <c r="AR135" s="59"/>
      <c r="AS135" s="59"/>
    </row>
    <row r="136" spans="1:45" ht="18.75" customHeight="1">
      <c r="A136" s="15">
        <v>46012</v>
      </c>
      <c r="B136" s="49" t="s">
        <v>225</v>
      </c>
      <c r="C136" s="27" t="s">
        <v>56</v>
      </c>
      <c r="D136" s="27" t="s">
        <v>41</v>
      </c>
      <c r="E136" s="50" t="s">
        <v>253</v>
      </c>
      <c r="F136" s="51" t="s">
        <v>3611</v>
      </c>
      <c r="G136" s="64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V136" s="56"/>
      <c r="W136" s="56"/>
      <c r="X136" s="57">
        <f t="shared" si="3"/>
        <v>0</v>
      </c>
      <c r="Y136" s="27"/>
      <c r="Z136" s="57">
        <f t="shared" si="4"/>
        <v>0</v>
      </c>
      <c r="AA136" s="56"/>
      <c r="AB136" s="148"/>
      <c r="AC136" s="101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9"/>
      <c r="AQ136" s="60"/>
      <c r="AR136" s="59"/>
      <c r="AS136" s="59"/>
    </row>
    <row r="137" spans="1:45" ht="18.75" customHeight="1">
      <c r="A137" s="15">
        <v>46012</v>
      </c>
      <c r="B137" s="49" t="s">
        <v>225</v>
      </c>
      <c r="C137" s="27" t="s">
        <v>78</v>
      </c>
      <c r="D137" s="27" t="s">
        <v>41</v>
      </c>
      <c r="E137" s="50" t="s">
        <v>55</v>
      </c>
      <c r="F137" s="51" t="s">
        <v>3615</v>
      </c>
      <c r="G137" s="64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7">
        <f t="shared" si="3"/>
        <v>0</v>
      </c>
      <c r="Y137" s="27"/>
      <c r="Z137" s="57">
        <f t="shared" si="4"/>
        <v>0</v>
      </c>
      <c r="AA137" s="56"/>
      <c r="AB137" s="148"/>
      <c r="AC137" s="101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9"/>
      <c r="AQ137" s="60"/>
      <c r="AR137" s="59"/>
      <c r="AS137" s="59"/>
    </row>
    <row r="138" spans="1:45" ht="18.75" customHeight="1">
      <c r="A138" s="15">
        <v>46012</v>
      </c>
      <c r="B138" s="49" t="s">
        <v>1900</v>
      </c>
      <c r="C138" s="27" t="s">
        <v>79</v>
      </c>
      <c r="D138" s="27" t="s">
        <v>41</v>
      </c>
      <c r="E138" s="50" t="s">
        <v>53</v>
      </c>
      <c r="F138" s="51" t="s">
        <v>180</v>
      </c>
      <c r="G138" s="64" t="s">
        <v>35</v>
      </c>
      <c r="H138" s="56" t="s">
        <v>106</v>
      </c>
      <c r="I138" s="56" t="s">
        <v>2592</v>
      </c>
      <c r="J138" s="56" t="s">
        <v>113</v>
      </c>
      <c r="K138" s="56" t="s">
        <v>3826</v>
      </c>
      <c r="L138" s="56" t="s">
        <v>3827</v>
      </c>
      <c r="M138" s="56" t="s">
        <v>3828</v>
      </c>
      <c r="N138" s="56">
        <v>40</v>
      </c>
      <c r="O138" s="56"/>
      <c r="P138" s="56">
        <v>1284</v>
      </c>
      <c r="Q138" s="56">
        <v>250</v>
      </c>
      <c r="R138" s="56"/>
      <c r="S138" s="56"/>
      <c r="T138" s="56">
        <v>100</v>
      </c>
      <c r="V138" s="56"/>
      <c r="W138" s="56">
        <v>36</v>
      </c>
      <c r="X138" s="57">
        <f t="shared" si="3"/>
        <v>1598</v>
      </c>
      <c r="Y138" s="27"/>
      <c r="Z138" s="57">
        <f t="shared" si="4"/>
        <v>1598</v>
      </c>
      <c r="AA138" s="56"/>
      <c r="AB138" s="182" t="s">
        <v>3829</v>
      </c>
      <c r="AC138" s="101">
        <v>46014</v>
      </c>
      <c r="AD138" s="56"/>
      <c r="AE138" s="56"/>
      <c r="AF138" s="56"/>
      <c r="AG138" s="56"/>
      <c r="AH138" s="56"/>
      <c r="AI138" s="56">
        <v>350</v>
      </c>
      <c r="AJ138" s="56"/>
      <c r="AK138" s="56"/>
      <c r="AL138" s="56">
        <v>100</v>
      </c>
      <c r="AM138" s="56"/>
      <c r="AN138" s="56"/>
      <c r="AO138" s="56"/>
      <c r="AP138" s="59"/>
      <c r="AQ138" s="60"/>
      <c r="AR138" s="59"/>
      <c r="AS138" s="59"/>
    </row>
    <row r="139" spans="1:45" ht="18.75" customHeight="1">
      <c r="A139" s="15">
        <v>46012</v>
      </c>
      <c r="B139" s="49" t="s">
        <v>1900</v>
      </c>
      <c r="C139" s="27" t="s">
        <v>80</v>
      </c>
      <c r="D139" s="27" t="s">
        <v>41</v>
      </c>
      <c r="E139" s="50" t="s">
        <v>258</v>
      </c>
      <c r="F139" s="51" t="s">
        <v>3625</v>
      </c>
      <c r="G139" s="64" t="s">
        <v>35</v>
      </c>
      <c r="H139" s="56" t="s">
        <v>106</v>
      </c>
      <c r="I139" s="56" t="s">
        <v>2592</v>
      </c>
      <c r="J139" s="56" t="s">
        <v>113</v>
      </c>
      <c r="K139" s="56" t="s">
        <v>3820</v>
      </c>
      <c r="L139" s="56" t="s">
        <v>3821</v>
      </c>
      <c r="M139" s="56" t="s">
        <v>3830</v>
      </c>
      <c r="N139" s="56">
        <v>40</v>
      </c>
      <c r="O139" s="56"/>
      <c r="P139" s="56">
        <v>1284</v>
      </c>
      <c r="Q139" s="56">
        <v>250</v>
      </c>
      <c r="R139" s="56"/>
      <c r="S139" s="56"/>
      <c r="T139" s="56">
        <v>100</v>
      </c>
      <c r="U139" s="56"/>
      <c r="V139" s="56"/>
      <c r="W139" s="56">
        <v>36</v>
      </c>
      <c r="X139" s="57">
        <f t="shared" si="3"/>
        <v>1598</v>
      </c>
      <c r="Y139" s="27">
        <v>4700</v>
      </c>
      <c r="Z139" s="57">
        <f t="shared" si="4"/>
        <v>6298</v>
      </c>
      <c r="AA139" s="56"/>
      <c r="AB139" s="182" t="s">
        <v>3823</v>
      </c>
      <c r="AC139" s="101">
        <v>46014</v>
      </c>
      <c r="AD139" s="56"/>
      <c r="AE139" s="56"/>
      <c r="AF139" s="56"/>
      <c r="AG139" s="56"/>
      <c r="AH139" s="56"/>
      <c r="AI139" s="56">
        <v>350</v>
      </c>
      <c r="AJ139" s="56"/>
      <c r="AK139" s="56"/>
      <c r="AL139" s="56">
        <v>100</v>
      </c>
      <c r="AM139" s="56"/>
      <c r="AN139" s="56"/>
      <c r="AO139" s="56"/>
      <c r="AP139" s="59"/>
      <c r="AQ139" s="60"/>
      <c r="AR139" s="59"/>
      <c r="AS139" s="59"/>
    </row>
    <row r="140" spans="1:45" ht="18.75" customHeight="1">
      <c r="A140" s="15">
        <v>46012</v>
      </c>
      <c r="B140" s="49" t="s">
        <v>1900</v>
      </c>
      <c r="C140" s="27" t="s">
        <v>80</v>
      </c>
      <c r="D140" s="27" t="s">
        <v>41</v>
      </c>
      <c r="E140" s="50" t="s">
        <v>258</v>
      </c>
      <c r="F140" s="51" t="s">
        <v>3732</v>
      </c>
      <c r="G140" s="64" t="s">
        <v>35</v>
      </c>
      <c r="H140" s="56" t="s">
        <v>106</v>
      </c>
      <c r="I140" s="56" t="s">
        <v>2592</v>
      </c>
      <c r="J140" s="56" t="s">
        <v>113</v>
      </c>
      <c r="K140" s="56" t="s">
        <v>3826</v>
      </c>
      <c r="L140" s="56" t="s">
        <v>3827</v>
      </c>
      <c r="M140" s="56" t="s">
        <v>3831</v>
      </c>
      <c r="N140" s="56">
        <v>40</v>
      </c>
      <c r="O140" s="56"/>
      <c r="P140" s="56">
        <v>1284</v>
      </c>
      <c r="Q140" s="56">
        <v>250</v>
      </c>
      <c r="R140" s="56"/>
      <c r="S140" s="56"/>
      <c r="T140" s="56">
        <v>100</v>
      </c>
      <c r="V140" s="56"/>
      <c r="W140" s="56">
        <v>36</v>
      </c>
      <c r="X140" s="57">
        <f t="shared" si="3"/>
        <v>1598</v>
      </c>
      <c r="Y140" s="27"/>
      <c r="Z140" s="57">
        <f t="shared" si="4"/>
        <v>1598</v>
      </c>
      <c r="AA140" s="56"/>
      <c r="AB140" s="182" t="s">
        <v>3829</v>
      </c>
      <c r="AC140" s="101">
        <v>46014</v>
      </c>
      <c r="AD140" s="56"/>
      <c r="AE140" s="56"/>
      <c r="AF140" s="56"/>
      <c r="AG140" s="56"/>
      <c r="AH140" s="56"/>
      <c r="AI140" s="56">
        <v>350</v>
      </c>
      <c r="AJ140" s="56"/>
      <c r="AK140" s="56"/>
      <c r="AL140" s="56">
        <v>100</v>
      </c>
      <c r="AM140" s="56"/>
      <c r="AN140" s="56"/>
      <c r="AO140" s="56"/>
      <c r="AP140" s="59"/>
      <c r="AQ140" s="60"/>
      <c r="AR140" s="59"/>
      <c r="AS140" s="59"/>
    </row>
    <row r="141" spans="1:45" ht="18.75" customHeight="1">
      <c r="A141" s="15">
        <v>46012</v>
      </c>
      <c r="B141" s="49" t="s">
        <v>225</v>
      </c>
      <c r="C141" s="27" t="s">
        <v>81</v>
      </c>
      <c r="D141" s="27" t="s">
        <v>41</v>
      </c>
      <c r="E141" s="50" t="s">
        <v>74</v>
      </c>
      <c r="F141" s="51" t="s">
        <v>181</v>
      </c>
      <c r="G141" s="64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si="3"/>
        <v>0</v>
      </c>
      <c r="Y141" s="27"/>
      <c r="Z141" s="57">
        <f t="shared" si="4"/>
        <v>0</v>
      </c>
      <c r="AA141" s="56"/>
      <c r="AB141" s="148"/>
      <c r="AC141" s="101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9"/>
      <c r="AQ141" s="60"/>
      <c r="AR141" s="59"/>
      <c r="AS141" s="59"/>
    </row>
    <row r="142" spans="1:45" ht="18.75" customHeight="1">
      <c r="A142" s="15">
        <v>46012</v>
      </c>
      <c r="B142" s="49" t="s">
        <v>225</v>
      </c>
      <c r="C142" s="27" t="s">
        <v>256</v>
      </c>
      <c r="D142" s="27" t="s">
        <v>41</v>
      </c>
      <c r="E142" s="50" t="s">
        <v>266</v>
      </c>
      <c r="F142" s="51" t="s">
        <v>290</v>
      </c>
      <c r="G142" s="64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V142" s="56"/>
      <c r="W142" s="56"/>
      <c r="X142" s="57">
        <f t="shared" si="3"/>
        <v>0</v>
      </c>
      <c r="Y142" s="27"/>
      <c r="Z142" s="57">
        <f t="shared" si="4"/>
        <v>0</v>
      </c>
      <c r="AA142" s="56"/>
      <c r="AB142" s="148"/>
      <c r="AC142" s="101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9"/>
      <c r="AQ142" s="60"/>
      <c r="AR142" s="59"/>
      <c r="AS142" s="59"/>
    </row>
    <row r="143" spans="1:45" ht="18.75" customHeight="1">
      <c r="A143" s="15">
        <v>46012</v>
      </c>
      <c r="B143" s="49" t="s">
        <v>1900</v>
      </c>
      <c r="C143" s="27" t="s">
        <v>259</v>
      </c>
      <c r="D143" s="27" t="s">
        <v>41</v>
      </c>
      <c r="E143" s="50" t="s">
        <v>219</v>
      </c>
      <c r="F143" s="51" t="s">
        <v>3632</v>
      </c>
      <c r="G143" s="64" t="s">
        <v>35</v>
      </c>
      <c r="H143" s="56" t="s">
        <v>106</v>
      </c>
      <c r="I143" s="56" t="s">
        <v>2592</v>
      </c>
      <c r="J143" s="56" t="s">
        <v>113</v>
      </c>
      <c r="K143" s="56" t="s">
        <v>3826</v>
      </c>
      <c r="L143" s="56" t="s">
        <v>3827</v>
      </c>
      <c r="M143" s="56" t="s">
        <v>3832</v>
      </c>
      <c r="N143" s="56">
        <v>40</v>
      </c>
      <c r="O143" s="56"/>
      <c r="P143" s="56">
        <v>1284</v>
      </c>
      <c r="Q143" s="56">
        <v>250</v>
      </c>
      <c r="R143" s="56"/>
      <c r="S143" s="56"/>
      <c r="T143" s="56"/>
      <c r="V143" s="56"/>
      <c r="W143" s="56">
        <v>36</v>
      </c>
      <c r="X143" s="57">
        <f t="shared" si="3"/>
        <v>1498</v>
      </c>
      <c r="Y143" s="27"/>
      <c r="Z143" s="57">
        <f t="shared" si="4"/>
        <v>1498</v>
      </c>
      <c r="AA143" s="56"/>
      <c r="AB143" s="182" t="s">
        <v>3829</v>
      </c>
      <c r="AC143" s="101">
        <v>46014</v>
      </c>
      <c r="AD143" s="56"/>
      <c r="AE143" s="56"/>
      <c r="AF143" s="56"/>
      <c r="AG143" s="56"/>
      <c r="AH143" s="56"/>
      <c r="AI143" s="56">
        <v>350</v>
      </c>
      <c r="AJ143" s="56"/>
      <c r="AK143" s="56"/>
      <c r="AL143" s="56">
        <v>100</v>
      </c>
      <c r="AM143" s="56"/>
      <c r="AN143" s="56"/>
      <c r="AO143" s="56"/>
      <c r="AP143" s="59"/>
      <c r="AQ143" s="60"/>
      <c r="AR143" s="59"/>
      <c r="AS143" s="59"/>
    </row>
    <row r="144" spans="1:45" ht="18.75" customHeight="1">
      <c r="A144" s="15">
        <v>46012</v>
      </c>
      <c r="B144" s="49" t="s">
        <v>1900</v>
      </c>
      <c r="C144" s="27" t="s">
        <v>282</v>
      </c>
      <c r="D144" s="27" t="s">
        <v>41</v>
      </c>
      <c r="E144" s="50" t="s">
        <v>1926</v>
      </c>
      <c r="F144" s="51" t="s">
        <v>182</v>
      </c>
      <c r="G144" s="64" t="s">
        <v>35</v>
      </c>
      <c r="H144" s="56" t="s">
        <v>106</v>
      </c>
      <c r="I144" s="56" t="s">
        <v>2592</v>
      </c>
      <c r="J144" s="56" t="s">
        <v>113</v>
      </c>
      <c r="K144" s="56" t="s">
        <v>3826</v>
      </c>
      <c r="L144" s="56" t="s">
        <v>3827</v>
      </c>
      <c r="M144" s="56" t="s">
        <v>3833</v>
      </c>
      <c r="N144" s="56">
        <v>40</v>
      </c>
      <c r="O144" s="56"/>
      <c r="P144" s="56">
        <v>1284</v>
      </c>
      <c r="Q144" s="56">
        <v>250</v>
      </c>
      <c r="R144" s="56"/>
      <c r="S144" s="56"/>
      <c r="T144" s="56"/>
      <c r="U144" s="56"/>
      <c r="V144" s="56"/>
      <c r="W144" s="56">
        <v>36</v>
      </c>
      <c r="X144" s="57">
        <f t="shared" si="3"/>
        <v>1498</v>
      </c>
      <c r="Y144" s="27"/>
      <c r="Z144" s="57">
        <f t="shared" si="4"/>
        <v>1498</v>
      </c>
      <c r="AA144" s="56"/>
      <c r="AB144" s="182" t="s">
        <v>3829</v>
      </c>
      <c r="AC144" s="101">
        <v>46014</v>
      </c>
      <c r="AD144" s="56"/>
      <c r="AE144" s="56"/>
      <c r="AF144" s="56"/>
      <c r="AG144" s="56"/>
      <c r="AH144" s="56"/>
      <c r="AI144" s="56">
        <v>350</v>
      </c>
      <c r="AJ144" s="56"/>
      <c r="AK144" s="56"/>
      <c r="AL144" s="56">
        <v>100</v>
      </c>
      <c r="AM144" s="56"/>
      <c r="AN144" s="56"/>
      <c r="AO144" s="56"/>
      <c r="AP144" s="59"/>
      <c r="AQ144" s="60"/>
      <c r="AR144" s="59"/>
      <c r="AS144" s="59"/>
    </row>
    <row r="145" spans="1:45" ht="18.75" customHeight="1">
      <c r="A145" s="80">
        <v>46012</v>
      </c>
      <c r="B145" s="81" t="s">
        <v>1900</v>
      </c>
      <c r="C145" s="184" t="s">
        <v>1915</v>
      </c>
      <c r="D145" s="82" t="s">
        <v>41</v>
      </c>
      <c r="E145" s="83" t="s">
        <v>1916</v>
      </c>
      <c r="F145" s="84" t="s">
        <v>3639</v>
      </c>
      <c r="G145" s="151" t="s">
        <v>35</v>
      </c>
      <c r="H145" s="85" t="s">
        <v>106</v>
      </c>
      <c r="I145" s="85" t="s">
        <v>2592</v>
      </c>
      <c r="J145" s="85" t="s">
        <v>113</v>
      </c>
      <c r="K145" s="85" t="s">
        <v>3826</v>
      </c>
      <c r="L145" s="85" t="s">
        <v>3827</v>
      </c>
      <c r="M145" s="85" t="s">
        <v>3834</v>
      </c>
      <c r="N145" s="85">
        <v>40</v>
      </c>
      <c r="O145" s="85"/>
      <c r="P145" s="85">
        <v>1284</v>
      </c>
      <c r="Q145" s="85">
        <v>250</v>
      </c>
      <c r="R145" s="85"/>
      <c r="S145" s="85"/>
      <c r="T145" s="85">
        <v>100</v>
      </c>
      <c r="U145" s="7"/>
      <c r="V145" s="85"/>
      <c r="W145" s="85">
        <v>36</v>
      </c>
      <c r="X145" s="86">
        <f t="shared" si="3"/>
        <v>1598</v>
      </c>
      <c r="Y145" s="82"/>
      <c r="Z145" s="86">
        <f t="shared" si="4"/>
        <v>1598</v>
      </c>
      <c r="AA145" s="85"/>
      <c r="AB145" s="185" t="s">
        <v>3829</v>
      </c>
      <c r="AC145" s="123">
        <v>46014</v>
      </c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7"/>
      <c r="AQ145" s="88"/>
      <c r="AR145" s="87"/>
      <c r="AS145" s="87"/>
    </row>
    <row r="146" spans="1:45" ht="18.75" customHeight="1">
      <c r="A146" s="15">
        <v>46013</v>
      </c>
      <c r="B146" s="49" t="s">
        <v>60</v>
      </c>
      <c r="C146" s="27" t="s">
        <v>22</v>
      </c>
      <c r="D146" s="27" t="s">
        <v>23</v>
      </c>
      <c r="E146" s="50" t="s">
        <v>207</v>
      </c>
      <c r="F146" s="51" t="s">
        <v>1810</v>
      </c>
      <c r="G146" s="64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3"/>
        <v>0</v>
      </c>
      <c r="Y146" s="27"/>
      <c r="Z146" s="57">
        <f t="shared" si="4"/>
        <v>0</v>
      </c>
      <c r="AA146" s="56"/>
      <c r="AB146" s="148"/>
      <c r="AC146" s="101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9"/>
      <c r="AQ146" s="60"/>
      <c r="AR146" s="59"/>
      <c r="AS146" s="59"/>
    </row>
    <row r="147" spans="1:45" ht="18.75" customHeight="1">
      <c r="A147" s="15">
        <v>46013</v>
      </c>
      <c r="B147" s="49" t="s">
        <v>42</v>
      </c>
      <c r="C147" s="27" t="s">
        <v>28</v>
      </c>
      <c r="D147" s="27" t="s">
        <v>23</v>
      </c>
      <c r="E147" s="50" t="s">
        <v>261</v>
      </c>
      <c r="F147" s="51" t="s">
        <v>1709</v>
      </c>
      <c r="G147" s="64" t="s">
        <v>35</v>
      </c>
      <c r="H147" s="56" t="s">
        <v>108</v>
      </c>
      <c r="I147" s="56" t="s">
        <v>1834</v>
      </c>
      <c r="J147" s="56" t="s">
        <v>102</v>
      </c>
      <c r="K147" s="56">
        <v>1871</v>
      </c>
      <c r="L147" s="56" t="s">
        <v>3835</v>
      </c>
      <c r="M147" s="56" t="s">
        <v>3836</v>
      </c>
      <c r="N147" s="56">
        <v>40</v>
      </c>
      <c r="O147" s="56"/>
      <c r="P147" s="56">
        <v>1658.5</v>
      </c>
      <c r="Q147" s="56"/>
      <c r="R147" s="56"/>
      <c r="S147" s="56"/>
      <c r="T147" s="56">
        <v>100</v>
      </c>
      <c r="V147" s="56"/>
      <c r="W147" s="56"/>
      <c r="X147" s="57">
        <f t="shared" si="3"/>
        <v>1758.5</v>
      </c>
      <c r="Y147" s="27">
        <v>4310</v>
      </c>
      <c r="Z147" s="57">
        <f t="shared" si="4"/>
        <v>6068.5</v>
      </c>
      <c r="AA147" s="56"/>
      <c r="AB147" s="178" t="s">
        <v>3837</v>
      </c>
      <c r="AC147" s="101">
        <v>46015</v>
      </c>
      <c r="AD147" s="56"/>
      <c r="AE147" s="56"/>
      <c r="AF147" s="56"/>
      <c r="AG147" s="56"/>
      <c r="AH147" s="56"/>
      <c r="AI147" s="56">
        <v>350</v>
      </c>
      <c r="AJ147" s="56"/>
      <c r="AK147" s="56"/>
      <c r="AL147" s="56">
        <v>100</v>
      </c>
      <c r="AM147" s="56"/>
      <c r="AN147" s="56"/>
      <c r="AO147" s="56"/>
      <c r="AP147" s="59"/>
      <c r="AQ147" s="60"/>
      <c r="AR147" s="59"/>
      <c r="AS147" s="59"/>
    </row>
    <row r="148" spans="1:45" ht="18.75" customHeight="1">
      <c r="A148" s="15">
        <v>46013</v>
      </c>
      <c r="B148" s="49" t="s">
        <v>30</v>
      </c>
      <c r="C148" s="27" t="s">
        <v>31</v>
      </c>
      <c r="D148" s="27" t="s">
        <v>23</v>
      </c>
      <c r="E148" s="50" t="s">
        <v>32</v>
      </c>
      <c r="F148" s="51"/>
      <c r="G148" s="64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3"/>
        <v>0</v>
      </c>
      <c r="Y148" s="27"/>
      <c r="Z148" s="57">
        <f t="shared" si="4"/>
        <v>0</v>
      </c>
      <c r="AA148" s="56"/>
      <c r="AB148" s="148"/>
      <c r="AC148" s="101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9"/>
      <c r="AQ148" s="60"/>
      <c r="AR148" s="59"/>
      <c r="AS148" s="59"/>
    </row>
    <row r="149" spans="1:45" ht="18.75" customHeight="1">
      <c r="A149" s="15">
        <v>46013</v>
      </c>
      <c r="B149" s="49" t="s">
        <v>30</v>
      </c>
      <c r="C149" s="27" t="s">
        <v>33</v>
      </c>
      <c r="D149" s="27" t="s">
        <v>23</v>
      </c>
      <c r="E149" s="50" t="s">
        <v>32</v>
      </c>
      <c r="F149" s="51"/>
      <c r="G149" s="64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V149" s="56"/>
      <c r="W149" s="56"/>
      <c r="X149" s="57">
        <f t="shared" si="3"/>
        <v>0</v>
      </c>
      <c r="Y149" s="27"/>
      <c r="Z149" s="57">
        <f t="shared" si="4"/>
        <v>0</v>
      </c>
      <c r="AA149" s="56"/>
      <c r="AB149" s="148"/>
      <c r="AC149" s="101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9"/>
      <c r="AQ149" s="60"/>
      <c r="AR149" s="59"/>
      <c r="AS149" s="59"/>
    </row>
    <row r="150" spans="1:45" ht="18.75" customHeight="1">
      <c r="A150" s="15">
        <v>46013</v>
      </c>
      <c r="B150" s="49" t="s">
        <v>1948</v>
      </c>
      <c r="C150" s="27" t="s">
        <v>34</v>
      </c>
      <c r="D150" s="27" t="s">
        <v>23</v>
      </c>
      <c r="E150" s="50" t="s">
        <v>75</v>
      </c>
      <c r="F150" s="51" t="s">
        <v>179</v>
      </c>
      <c r="G150" s="64" t="s">
        <v>29</v>
      </c>
      <c r="H150" s="56" t="s">
        <v>194</v>
      </c>
      <c r="I150" s="56" t="s">
        <v>2032</v>
      </c>
      <c r="J150" s="56" t="s">
        <v>105</v>
      </c>
      <c r="K150" s="56" t="s">
        <v>3838</v>
      </c>
      <c r="L150" s="56" t="s">
        <v>3839</v>
      </c>
      <c r="M150" s="56" t="s">
        <v>3840</v>
      </c>
      <c r="N150" s="56">
        <v>40</v>
      </c>
      <c r="O150" s="56"/>
      <c r="P150" s="56">
        <v>856</v>
      </c>
      <c r="Q150" s="56">
        <v>249.99</v>
      </c>
      <c r="R150" s="56"/>
      <c r="S150" s="56"/>
      <c r="T150" s="56">
        <v>130</v>
      </c>
      <c r="U150" s="56"/>
      <c r="V150" s="56"/>
      <c r="W150" s="56"/>
      <c r="X150" s="57">
        <f t="shared" si="3"/>
        <v>1235.99</v>
      </c>
      <c r="Y150" s="27">
        <v>4000</v>
      </c>
      <c r="Z150" s="57">
        <f t="shared" si="4"/>
        <v>5235.99</v>
      </c>
      <c r="AA150" s="56"/>
      <c r="AB150" s="169" t="s">
        <v>3841</v>
      </c>
      <c r="AC150" s="101">
        <v>46015</v>
      </c>
      <c r="AD150" s="56"/>
      <c r="AE150" s="56"/>
      <c r="AF150" s="56"/>
      <c r="AG150" s="56"/>
      <c r="AH150" s="56"/>
      <c r="AI150" s="56">
        <v>350</v>
      </c>
      <c r="AJ150" s="56"/>
      <c r="AK150" s="56"/>
      <c r="AL150" s="56">
        <v>100</v>
      </c>
      <c r="AM150" s="56"/>
      <c r="AN150" s="56"/>
      <c r="AO150" s="56"/>
      <c r="AP150" s="59"/>
      <c r="AQ150" s="60"/>
      <c r="AR150" s="59"/>
      <c r="AS150" s="59"/>
    </row>
    <row r="151" spans="1:45" ht="18.75" customHeight="1">
      <c r="A151" s="15">
        <v>46013</v>
      </c>
      <c r="B151" s="49" t="s">
        <v>1948</v>
      </c>
      <c r="C151" s="27" t="s">
        <v>36</v>
      </c>
      <c r="D151" s="27" t="s">
        <v>23</v>
      </c>
      <c r="E151" s="50" t="s">
        <v>37</v>
      </c>
      <c r="F151" s="51" t="s">
        <v>178</v>
      </c>
      <c r="G151" s="64" t="s">
        <v>35</v>
      </c>
      <c r="H151" s="56" t="s">
        <v>252</v>
      </c>
      <c r="I151" s="56" t="s">
        <v>3842</v>
      </c>
      <c r="J151" s="56" t="s">
        <v>196</v>
      </c>
      <c r="K151" s="56" t="s">
        <v>3843</v>
      </c>
      <c r="L151" s="56" t="s">
        <v>3844</v>
      </c>
      <c r="M151" s="56" t="s">
        <v>3845</v>
      </c>
      <c r="N151" s="56">
        <v>40</v>
      </c>
      <c r="O151" s="56"/>
      <c r="P151" s="56">
        <v>1284</v>
      </c>
      <c r="Q151" s="56">
        <v>250</v>
      </c>
      <c r="R151" s="56"/>
      <c r="S151" s="56"/>
      <c r="T151" s="56">
        <v>100</v>
      </c>
      <c r="V151" s="56"/>
      <c r="W151" s="56"/>
      <c r="X151" s="57">
        <f t="shared" si="3"/>
        <v>1634</v>
      </c>
      <c r="Y151" s="27">
        <v>4500</v>
      </c>
      <c r="Z151" s="57">
        <f t="shared" si="4"/>
        <v>6134</v>
      </c>
      <c r="AA151" s="56"/>
      <c r="AB151" s="169" t="s">
        <v>3846</v>
      </c>
      <c r="AC151" s="101">
        <v>46014</v>
      </c>
      <c r="AD151" s="56"/>
      <c r="AE151" s="56"/>
      <c r="AF151" s="56"/>
      <c r="AG151" s="56"/>
      <c r="AH151" s="56"/>
      <c r="AI151" s="56">
        <v>350</v>
      </c>
      <c r="AJ151" s="56"/>
      <c r="AK151" s="56"/>
      <c r="AL151" s="56">
        <v>100</v>
      </c>
      <c r="AM151" s="56"/>
      <c r="AN151" s="56"/>
      <c r="AO151" s="56"/>
      <c r="AP151" s="59"/>
      <c r="AQ151" s="60"/>
      <c r="AR151" s="59"/>
      <c r="AS151" s="59"/>
    </row>
    <row r="152" spans="1:45" ht="18.75" customHeight="1">
      <c r="A152" s="15">
        <v>46013</v>
      </c>
      <c r="B152" s="49" t="s">
        <v>1948</v>
      </c>
      <c r="C152" s="27" t="s">
        <v>39</v>
      </c>
      <c r="D152" s="27" t="s">
        <v>23</v>
      </c>
      <c r="E152" s="50" t="s">
        <v>151</v>
      </c>
      <c r="F152" s="51" t="s">
        <v>176</v>
      </c>
      <c r="G152" s="64" t="s">
        <v>35</v>
      </c>
      <c r="H152" s="56" t="s">
        <v>252</v>
      </c>
      <c r="I152" s="56" t="s">
        <v>3842</v>
      </c>
      <c r="J152" s="56" t="s">
        <v>196</v>
      </c>
      <c r="K152" s="56" t="s">
        <v>3843</v>
      </c>
      <c r="L152" s="56" t="s">
        <v>3844</v>
      </c>
      <c r="M152" s="56" t="s">
        <v>3847</v>
      </c>
      <c r="N152" s="56">
        <v>40</v>
      </c>
      <c r="O152" s="56"/>
      <c r="P152" s="56">
        <v>1284</v>
      </c>
      <c r="Q152" s="56">
        <v>250</v>
      </c>
      <c r="R152" s="56"/>
      <c r="S152" s="56"/>
      <c r="T152" s="56">
        <v>100</v>
      </c>
      <c r="U152" s="56"/>
      <c r="V152" s="56"/>
      <c r="W152" s="56"/>
      <c r="X152" s="57">
        <f t="shared" si="3"/>
        <v>1634</v>
      </c>
      <c r="Y152" s="27">
        <v>4500</v>
      </c>
      <c r="Z152" s="57">
        <f t="shared" si="4"/>
        <v>6134</v>
      </c>
      <c r="AA152" s="56"/>
      <c r="AB152" s="169" t="s">
        <v>3846</v>
      </c>
      <c r="AC152" s="101">
        <v>46014</v>
      </c>
      <c r="AD152" s="56"/>
      <c r="AE152" s="56"/>
      <c r="AF152" s="56"/>
      <c r="AG152" s="56"/>
      <c r="AH152" s="56"/>
      <c r="AI152" s="56">
        <v>350</v>
      </c>
      <c r="AJ152" s="56"/>
      <c r="AK152" s="56"/>
      <c r="AL152" s="56">
        <v>100</v>
      </c>
      <c r="AM152" s="56"/>
      <c r="AN152" s="56"/>
      <c r="AO152" s="56"/>
      <c r="AP152" s="59"/>
      <c r="AQ152" s="60"/>
      <c r="AR152" s="59"/>
      <c r="AS152" s="59"/>
    </row>
    <row r="153" spans="1:45" ht="18.75" customHeight="1">
      <c r="A153" s="15">
        <v>46013</v>
      </c>
      <c r="B153" s="49" t="s">
        <v>1948</v>
      </c>
      <c r="C153" s="27" t="s">
        <v>52</v>
      </c>
      <c r="D153" s="27" t="s">
        <v>41</v>
      </c>
      <c r="E153" s="50" t="s">
        <v>1876</v>
      </c>
      <c r="F153" s="51" t="s">
        <v>3591</v>
      </c>
      <c r="G153" s="64" t="s">
        <v>29</v>
      </c>
      <c r="H153" s="56" t="s">
        <v>140</v>
      </c>
      <c r="I153" s="56" t="s">
        <v>2032</v>
      </c>
      <c r="J153" s="56" t="s">
        <v>252</v>
      </c>
      <c r="K153" s="56" t="s">
        <v>3848</v>
      </c>
      <c r="L153" s="56">
        <v>50501433705</v>
      </c>
      <c r="M153" s="56" t="s">
        <v>3849</v>
      </c>
      <c r="N153" s="56">
        <v>40</v>
      </c>
      <c r="O153" s="56"/>
      <c r="P153" s="56">
        <v>856</v>
      </c>
      <c r="Q153" s="56">
        <v>249.99</v>
      </c>
      <c r="R153" s="56"/>
      <c r="S153" s="56"/>
      <c r="T153" s="56">
        <v>130</v>
      </c>
      <c r="V153" s="56"/>
      <c r="W153" s="56"/>
      <c r="X153" s="57">
        <f t="shared" si="3"/>
        <v>1235.99</v>
      </c>
      <c r="Y153" s="27">
        <v>4000</v>
      </c>
      <c r="Z153" s="57">
        <f t="shared" si="4"/>
        <v>5235.99</v>
      </c>
      <c r="AA153" s="56"/>
      <c r="AB153" s="169" t="s">
        <v>3850</v>
      </c>
      <c r="AC153" s="101">
        <v>46014</v>
      </c>
      <c r="AD153" s="56"/>
      <c r="AE153" s="56"/>
      <c r="AF153" s="56"/>
      <c r="AG153" s="56"/>
      <c r="AH153" s="56"/>
      <c r="AI153" s="56">
        <v>350</v>
      </c>
      <c r="AJ153" s="56"/>
      <c r="AK153" s="56"/>
      <c r="AL153" s="56">
        <v>100</v>
      </c>
      <c r="AM153" s="56"/>
      <c r="AN153" s="56"/>
      <c r="AO153" s="56"/>
      <c r="AP153" s="59"/>
      <c r="AQ153" s="60"/>
      <c r="AR153" s="59"/>
      <c r="AS153" s="59"/>
    </row>
    <row r="154" spans="1:45" ht="18.75" customHeight="1">
      <c r="A154" s="15">
        <v>46013</v>
      </c>
      <c r="B154" s="49" t="s">
        <v>1948</v>
      </c>
      <c r="C154" s="27" t="s">
        <v>44</v>
      </c>
      <c r="D154" s="27" t="s">
        <v>41</v>
      </c>
      <c r="E154" s="50" t="s">
        <v>222</v>
      </c>
      <c r="F154" s="51" t="s">
        <v>3594</v>
      </c>
      <c r="G154" s="64" t="s">
        <v>29</v>
      </c>
      <c r="H154" s="56" t="s">
        <v>131</v>
      </c>
      <c r="I154" s="56" t="s">
        <v>2654</v>
      </c>
      <c r="J154" s="56" t="s">
        <v>132</v>
      </c>
      <c r="K154" s="56" t="s">
        <v>3851</v>
      </c>
      <c r="L154" s="56" t="s">
        <v>3852</v>
      </c>
      <c r="M154" s="56" t="s">
        <v>3853</v>
      </c>
      <c r="N154" s="56">
        <v>40</v>
      </c>
      <c r="O154" s="56"/>
      <c r="P154" s="56">
        <v>856</v>
      </c>
      <c r="Q154" s="56">
        <v>270</v>
      </c>
      <c r="R154" s="56"/>
      <c r="S154" s="56"/>
      <c r="T154" s="56">
        <v>130</v>
      </c>
      <c r="U154" s="56"/>
      <c r="V154" s="56"/>
      <c r="W154" s="56"/>
      <c r="X154" s="57">
        <f t="shared" si="3"/>
        <v>1256</v>
      </c>
      <c r="Y154" s="27">
        <v>3800</v>
      </c>
      <c r="Z154" s="57">
        <f t="shared" si="4"/>
        <v>5056</v>
      </c>
      <c r="AA154" s="56"/>
      <c r="AB154" s="169" t="s">
        <v>3854</v>
      </c>
      <c r="AC154" s="101">
        <v>46015</v>
      </c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9"/>
      <c r="AQ154" s="60"/>
      <c r="AR154" s="59"/>
      <c r="AS154" s="59"/>
    </row>
    <row r="155" spans="1:45" ht="18.75" customHeight="1">
      <c r="A155" s="15">
        <v>46013</v>
      </c>
      <c r="B155" s="49" t="s">
        <v>60</v>
      </c>
      <c r="C155" s="27" t="s">
        <v>46</v>
      </c>
      <c r="D155" s="27" t="s">
        <v>41</v>
      </c>
      <c r="E155" s="50" t="s">
        <v>275</v>
      </c>
      <c r="F155" s="51" t="s">
        <v>3599</v>
      </c>
      <c r="G155" s="64"/>
      <c r="H155" s="56"/>
      <c r="I155" s="56" t="s">
        <v>3855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V155" s="56"/>
      <c r="W155" s="56"/>
      <c r="X155" s="57">
        <f t="shared" si="3"/>
        <v>0</v>
      </c>
      <c r="Y155" s="27"/>
      <c r="Z155" s="57">
        <f t="shared" si="4"/>
        <v>0</v>
      </c>
      <c r="AA155" s="56"/>
      <c r="AB155" s="148"/>
      <c r="AC155" s="101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9"/>
      <c r="AQ155" s="60"/>
      <c r="AR155" s="59"/>
      <c r="AS155" s="59"/>
    </row>
    <row r="156" spans="1:45" ht="18.75" customHeight="1">
      <c r="A156" s="15">
        <v>46013</v>
      </c>
      <c r="B156" s="49" t="s">
        <v>136</v>
      </c>
      <c r="C156" s="27" t="s">
        <v>47</v>
      </c>
      <c r="D156" s="27" t="s">
        <v>41</v>
      </c>
      <c r="E156" s="50" t="s">
        <v>286</v>
      </c>
      <c r="F156" s="51" t="s">
        <v>1827</v>
      </c>
      <c r="G156" s="64" t="s">
        <v>29</v>
      </c>
      <c r="H156" s="56" t="s">
        <v>142</v>
      </c>
      <c r="I156" s="56" t="s">
        <v>3856</v>
      </c>
      <c r="J156" s="56" t="s">
        <v>132</v>
      </c>
      <c r="K156" s="56"/>
      <c r="L156" s="56" t="s">
        <v>3857</v>
      </c>
      <c r="M156" s="56" t="s">
        <v>3858</v>
      </c>
      <c r="N156" s="56">
        <v>20</v>
      </c>
      <c r="O156" s="56"/>
      <c r="P156" s="56">
        <v>428</v>
      </c>
      <c r="Q156" s="56">
        <v>267.5</v>
      </c>
      <c r="R156" s="56"/>
      <c r="S156" s="56">
        <v>535</v>
      </c>
      <c r="T156" s="56">
        <v>130</v>
      </c>
      <c r="U156" s="56"/>
      <c r="V156" s="56"/>
      <c r="W156" s="56"/>
      <c r="X156" s="57">
        <f t="shared" si="3"/>
        <v>1360.5</v>
      </c>
      <c r="Y156" s="27">
        <v>4200</v>
      </c>
      <c r="Z156" s="57">
        <f t="shared" si="4"/>
        <v>5560.5</v>
      </c>
      <c r="AA156" s="56"/>
      <c r="AB156" s="183" t="s">
        <v>3859</v>
      </c>
      <c r="AC156" s="101">
        <v>46014</v>
      </c>
      <c r="AD156" s="56"/>
      <c r="AE156" s="56"/>
      <c r="AF156" s="56"/>
      <c r="AG156" s="56"/>
      <c r="AH156" s="56"/>
      <c r="AI156" s="56">
        <v>350</v>
      </c>
      <c r="AJ156" s="56"/>
      <c r="AK156" s="56"/>
      <c r="AL156" s="56">
        <v>100</v>
      </c>
      <c r="AM156" s="56"/>
      <c r="AN156" s="56"/>
      <c r="AO156" s="56"/>
      <c r="AP156" s="59"/>
      <c r="AQ156" s="60"/>
      <c r="AR156" s="59"/>
      <c r="AS156" s="59"/>
    </row>
    <row r="157" spans="1:45" ht="18.75" customHeight="1">
      <c r="A157" s="15">
        <v>46013</v>
      </c>
      <c r="B157" s="49" t="s">
        <v>1948</v>
      </c>
      <c r="C157" s="147" t="s">
        <v>259</v>
      </c>
      <c r="D157" s="27" t="s">
        <v>41</v>
      </c>
      <c r="E157" s="50" t="s">
        <v>272</v>
      </c>
      <c r="F157" s="51" t="s">
        <v>3607</v>
      </c>
      <c r="G157" s="64" t="s">
        <v>29</v>
      </c>
      <c r="H157" s="56" t="s">
        <v>131</v>
      </c>
      <c r="I157" s="56" t="s">
        <v>2654</v>
      </c>
      <c r="J157" s="56" t="s">
        <v>132</v>
      </c>
      <c r="K157" s="56" t="s">
        <v>3851</v>
      </c>
      <c r="L157" s="56" t="s">
        <v>3852</v>
      </c>
      <c r="M157" s="56" t="s">
        <v>3860</v>
      </c>
      <c r="N157" s="56">
        <v>40</v>
      </c>
      <c r="O157" s="56"/>
      <c r="P157" s="56">
        <v>856</v>
      </c>
      <c r="Q157" s="56">
        <v>270</v>
      </c>
      <c r="R157" s="56"/>
      <c r="S157" s="56"/>
      <c r="T157" s="56">
        <v>130</v>
      </c>
      <c r="V157" s="56"/>
      <c r="W157" s="56"/>
      <c r="X157" s="57">
        <f t="shared" si="3"/>
        <v>1256</v>
      </c>
      <c r="Y157" s="27">
        <v>3800</v>
      </c>
      <c r="Z157" s="57">
        <f t="shared" si="4"/>
        <v>5056</v>
      </c>
      <c r="AA157" s="56"/>
      <c r="AB157" s="169" t="s">
        <v>3854</v>
      </c>
      <c r="AC157" s="101">
        <v>46015</v>
      </c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9"/>
      <c r="AQ157" s="60"/>
      <c r="AR157" s="59"/>
      <c r="AS157" s="59"/>
    </row>
    <row r="158" spans="1:45" ht="18.75" customHeight="1">
      <c r="A158" s="15">
        <v>46013</v>
      </c>
      <c r="B158" s="49" t="s">
        <v>211</v>
      </c>
      <c r="C158" s="27" t="s">
        <v>54</v>
      </c>
      <c r="D158" s="27" t="s">
        <v>41</v>
      </c>
      <c r="E158" s="50" t="s">
        <v>227</v>
      </c>
      <c r="F158" s="51" t="s">
        <v>3609</v>
      </c>
      <c r="G158" s="64" t="s">
        <v>35</v>
      </c>
      <c r="H158" s="56" t="s">
        <v>123</v>
      </c>
      <c r="I158" s="56" t="s">
        <v>3305</v>
      </c>
      <c r="J158" s="56" t="s">
        <v>250</v>
      </c>
      <c r="K158" s="56"/>
      <c r="L158" s="56">
        <v>262484767</v>
      </c>
      <c r="M158" s="56" t="s">
        <v>3861</v>
      </c>
      <c r="N158" s="56">
        <v>40</v>
      </c>
      <c r="O158" s="56"/>
      <c r="P158" s="56">
        <v>1284</v>
      </c>
      <c r="Q158" s="56">
        <v>267.5</v>
      </c>
      <c r="R158" s="56">
        <v>749</v>
      </c>
      <c r="S158" s="56"/>
      <c r="T158" s="56">
        <v>100</v>
      </c>
      <c r="U158" s="56"/>
      <c r="V158" s="56"/>
      <c r="W158" s="56">
        <v>36</v>
      </c>
      <c r="X158" s="57">
        <f t="shared" si="3"/>
        <v>2364.5</v>
      </c>
      <c r="Y158" s="27">
        <v>6394</v>
      </c>
      <c r="Z158" s="57">
        <f t="shared" si="4"/>
        <v>8758.5</v>
      </c>
      <c r="AA158" s="56"/>
      <c r="AB158" s="148"/>
      <c r="AC158" s="101"/>
      <c r="AD158" s="56"/>
      <c r="AE158" s="56"/>
      <c r="AF158" s="56"/>
      <c r="AG158" s="56"/>
      <c r="AH158" s="56"/>
      <c r="AI158" s="56">
        <v>500</v>
      </c>
      <c r="AJ158" s="56"/>
      <c r="AK158" s="56"/>
      <c r="AL158" s="56">
        <v>100</v>
      </c>
      <c r="AM158" s="56"/>
      <c r="AN158" s="56"/>
      <c r="AO158" s="56"/>
      <c r="AP158" s="59"/>
      <c r="AQ158" s="60"/>
      <c r="AR158" s="59"/>
      <c r="AS158" s="59"/>
    </row>
    <row r="159" spans="1:45" ht="18.75" customHeight="1">
      <c r="A159" s="15">
        <v>46013</v>
      </c>
      <c r="B159" s="49" t="s">
        <v>1948</v>
      </c>
      <c r="C159" s="27" t="s">
        <v>56</v>
      </c>
      <c r="D159" s="27" t="s">
        <v>41</v>
      </c>
      <c r="E159" s="50" t="s">
        <v>253</v>
      </c>
      <c r="F159" s="51" t="s">
        <v>3611</v>
      </c>
      <c r="G159" s="64" t="s">
        <v>29</v>
      </c>
      <c r="H159" s="56" t="s">
        <v>124</v>
      </c>
      <c r="I159" s="56" t="s">
        <v>1818</v>
      </c>
      <c r="J159" s="56" t="s">
        <v>95</v>
      </c>
      <c r="K159" s="56" t="s">
        <v>3862</v>
      </c>
      <c r="L159" s="56" t="s">
        <v>3863</v>
      </c>
      <c r="M159" s="56" t="s">
        <v>3864</v>
      </c>
      <c r="N159" s="56">
        <v>40</v>
      </c>
      <c r="O159" s="56"/>
      <c r="P159" s="56">
        <v>856</v>
      </c>
      <c r="Q159" s="56">
        <v>267.5</v>
      </c>
      <c r="R159" s="56"/>
      <c r="S159" s="56"/>
      <c r="T159" s="56">
        <v>130</v>
      </c>
      <c r="V159" s="56"/>
      <c r="W159" s="56"/>
      <c r="X159" s="57">
        <f t="shared" si="3"/>
        <v>1253.5</v>
      </c>
      <c r="Y159" s="27">
        <v>4000</v>
      </c>
      <c r="Z159" s="57">
        <f t="shared" si="4"/>
        <v>5253.5</v>
      </c>
      <c r="AA159" s="56"/>
      <c r="AB159" s="169" t="s">
        <v>3865</v>
      </c>
      <c r="AC159" s="101">
        <v>46015</v>
      </c>
      <c r="AD159" s="56"/>
      <c r="AE159" s="56"/>
      <c r="AF159" s="56"/>
      <c r="AG159" s="56"/>
      <c r="AH159" s="56"/>
      <c r="AI159" s="56">
        <v>350</v>
      </c>
      <c r="AJ159" s="56"/>
      <c r="AK159" s="56"/>
      <c r="AL159" s="56">
        <v>100</v>
      </c>
      <c r="AM159" s="56"/>
      <c r="AN159" s="56"/>
      <c r="AO159" s="56"/>
      <c r="AP159" s="59"/>
      <c r="AQ159" s="60"/>
      <c r="AR159" s="59"/>
      <c r="AS159" s="59"/>
    </row>
    <row r="160" spans="1:45" ht="18.75" customHeight="1">
      <c r="A160" s="15">
        <v>46013</v>
      </c>
      <c r="B160" s="49" t="s">
        <v>42</v>
      </c>
      <c r="C160" s="147" t="s">
        <v>31</v>
      </c>
      <c r="D160" s="27" t="s">
        <v>41</v>
      </c>
      <c r="E160" s="50" t="s">
        <v>55</v>
      </c>
      <c r="F160" s="51" t="s">
        <v>3615</v>
      </c>
      <c r="G160" s="64" t="s">
        <v>35</v>
      </c>
      <c r="H160" s="56" t="s">
        <v>108</v>
      </c>
      <c r="I160" s="56" t="s">
        <v>1834</v>
      </c>
      <c r="J160" s="56" t="s">
        <v>102</v>
      </c>
      <c r="K160" s="56">
        <v>1871</v>
      </c>
      <c r="L160" s="56" t="s">
        <v>3835</v>
      </c>
      <c r="M160" s="56" t="s">
        <v>3866</v>
      </c>
      <c r="N160" s="56">
        <v>40</v>
      </c>
      <c r="O160" s="56"/>
      <c r="P160" s="56">
        <v>1658.5</v>
      </c>
      <c r="Q160" s="56"/>
      <c r="R160" s="56"/>
      <c r="S160" s="56"/>
      <c r="T160" s="56">
        <v>100</v>
      </c>
      <c r="U160" s="56"/>
      <c r="V160" s="56"/>
      <c r="W160" s="56"/>
      <c r="X160" s="57">
        <f t="shared" si="3"/>
        <v>1758.5</v>
      </c>
      <c r="Y160" s="27">
        <v>4310</v>
      </c>
      <c r="Z160" s="57">
        <f t="shared" si="4"/>
        <v>6068.5</v>
      </c>
      <c r="AA160" s="56"/>
      <c r="AB160" s="178" t="s">
        <v>3837</v>
      </c>
      <c r="AC160" s="101">
        <v>46015</v>
      </c>
      <c r="AD160" s="56"/>
      <c r="AE160" s="56"/>
      <c r="AF160" s="56"/>
      <c r="AG160" s="56"/>
      <c r="AH160" s="56"/>
      <c r="AI160" s="56">
        <v>350</v>
      </c>
      <c r="AJ160" s="56"/>
      <c r="AK160" s="56"/>
      <c r="AL160" s="56">
        <v>100</v>
      </c>
      <c r="AM160" s="56"/>
      <c r="AN160" s="56"/>
      <c r="AO160" s="56"/>
      <c r="AP160" s="59"/>
      <c r="AQ160" s="60"/>
      <c r="AR160" s="59"/>
      <c r="AS160" s="59"/>
    </row>
    <row r="161" spans="1:45" ht="18.75" customHeight="1">
      <c r="A161" s="15">
        <v>46013</v>
      </c>
      <c r="B161" s="49" t="s">
        <v>1948</v>
      </c>
      <c r="C161" s="27" t="s">
        <v>79</v>
      </c>
      <c r="D161" s="27" t="s">
        <v>41</v>
      </c>
      <c r="E161" s="50" t="s">
        <v>53</v>
      </c>
      <c r="F161" s="51" t="s">
        <v>180</v>
      </c>
      <c r="G161" s="64" t="s">
        <v>29</v>
      </c>
      <c r="H161" s="56" t="s">
        <v>114</v>
      </c>
      <c r="I161" s="56" t="s">
        <v>2654</v>
      </c>
      <c r="J161" s="56" t="s">
        <v>129</v>
      </c>
      <c r="K161" s="56" t="s">
        <v>3867</v>
      </c>
      <c r="L161" s="56" t="s">
        <v>3868</v>
      </c>
      <c r="M161" s="56" t="s">
        <v>3869</v>
      </c>
      <c r="N161" s="56">
        <v>40</v>
      </c>
      <c r="O161" s="56"/>
      <c r="P161" s="56">
        <v>800</v>
      </c>
      <c r="Q161" s="56">
        <v>220</v>
      </c>
      <c r="R161" s="56"/>
      <c r="S161" s="56"/>
      <c r="T161" s="56">
        <v>130</v>
      </c>
      <c r="V161" s="56"/>
      <c r="W161" s="56"/>
      <c r="X161" s="57">
        <f t="shared" si="3"/>
        <v>1150</v>
      </c>
      <c r="Y161" s="27">
        <v>3800</v>
      </c>
      <c r="Z161" s="57">
        <f t="shared" si="4"/>
        <v>4950</v>
      </c>
      <c r="AA161" s="56"/>
      <c r="AB161" s="169" t="s">
        <v>3870</v>
      </c>
      <c r="AC161" s="101">
        <v>46015</v>
      </c>
      <c r="AD161" s="56"/>
      <c r="AE161" s="56"/>
      <c r="AF161" s="56"/>
      <c r="AG161" s="56"/>
      <c r="AH161" s="56"/>
      <c r="AI161" s="56">
        <v>350</v>
      </c>
      <c r="AJ161" s="56"/>
      <c r="AK161" s="56"/>
      <c r="AL161" s="56">
        <v>100</v>
      </c>
      <c r="AM161" s="56"/>
      <c r="AN161" s="56"/>
      <c r="AO161" s="56"/>
      <c r="AP161" s="59"/>
      <c r="AQ161" s="60"/>
      <c r="AR161" s="59"/>
      <c r="AS161" s="59"/>
    </row>
    <row r="162" spans="1:45" ht="18.75" customHeight="1">
      <c r="A162" s="15">
        <v>46013</v>
      </c>
      <c r="B162" s="49" t="s">
        <v>211</v>
      </c>
      <c r="C162" s="27" t="s">
        <v>80</v>
      </c>
      <c r="D162" s="27" t="s">
        <v>41</v>
      </c>
      <c r="E162" s="50" t="s">
        <v>258</v>
      </c>
      <c r="F162" s="51" t="s">
        <v>3625</v>
      </c>
      <c r="G162" s="64" t="s">
        <v>29</v>
      </c>
      <c r="H162" s="56" t="s">
        <v>102</v>
      </c>
      <c r="I162" s="56" t="s">
        <v>1743</v>
      </c>
      <c r="J162" s="56" t="s">
        <v>252</v>
      </c>
      <c r="K162" s="56"/>
      <c r="L162" s="56">
        <v>50501345971</v>
      </c>
      <c r="M162" s="56" t="s">
        <v>3871</v>
      </c>
      <c r="N162" s="56">
        <v>40</v>
      </c>
      <c r="O162" s="56"/>
      <c r="P162" s="56">
        <v>856</v>
      </c>
      <c r="Q162" s="56">
        <v>220</v>
      </c>
      <c r="R162" s="56"/>
      <c r="S162" s="56"/>
      <c r="T162" s="56"/>
      <c r="U162" s="56"/>
      <c r="V162" s="56"/>
      <c r="W162" s="56"/>
      <c r="X162" s="57">
        <f t="shared" si="3"/>
        <v>1076</v>
      </c>
      <c r="Y162" s="27">
        <v>4000</v>
      </c>
      <c r="Z162" s="57">
        <f t="shared" si="4"/>
        <v>5076</v>
      </c>
      <c r="AA162" s="56"/>
      <c r="AB162" s="148"/>
      <c r="AC162" s="101"/>
      <c r="AD162" s="56"/>
      <c r="AE162" s="56"/>
      <c r="AF162" s="56"/>
      <c r="AG162" s="56"/>
      <c r="AH162" s="56"/>
      <c r="AI162" s="56">
        <v>350</v>
      </c>
      <c r="AJ162" s="56"/>
      <c r="AK162" s="56"/>
      <c r="AL162" s="56">
        <v>100</v>
      </c>
      <c r="AM162" s="56"/>
      <c r="AN162" s="56"/>
      <c r="AO162" s="56"/>
      <c r="AP162" s="59"/>
      <c r="AQ162" s="60"/>
      <c r="AR162" s="59"/>
      <c r="AS162" s="59"/>
    </row>
    <row r="163" spans="1:45" ht="18.75" customHeight="1">
      <c r="A163" s="15">
        <v>46013</v>
      </c>
      <c r="B163" s="49" t="s">
        <v>211</v>
      </c>
      <c r="C163" s="27" t="s">
        <v>81</v>
      </c>
      <c r="D163" s="27" t="s">
        <v>41</v>
      </c>
      <c r="E163" s="50" t="s">
        <v>74</v>
      </c>
      <c r="F163" s="51" t="s">
        <v>181</v>
      </c>
      <c r="G163" s="64" t="s">
        <v>35</v>
      </c>
      <c r="H163" s="56" t="s">
        <v>108</v>
      </c>
      <c r="I163" s="56" t="s">
        <v>2000</v>
      </c>
      <c r="J163" s="56"/>
      <c r="K163" s="56"/>
      <c r="L163" s="56"/>
      <c r="M163" s="56" t="s">
        <v>3872</v>
      </c>
      <c r="N163" s="56">
        <v>40</v>
      </c>
      <c r="O163" s="56"/>
      <c r="P163" s="56">
        <v>1284</v>
      </c>
      <c r="Q163" s="56">
        <v>270</v>
      </c>
      <c r="R163" s="56">
        <v>1070</v>
      </c>
      <c r="S163" s="56"/>
      <c r="T163" s="56"/>
      <c r="V163" s="56"/>
      <c r="W163" s="56">
        <v>36</v>
      </c>
      <c r="X163" s="57">
        <f t="shared" si="3"/>
        <v>2588</v>
      </c>
      <c r="Y163" s="27">
        <v>2000</v>
      </c>
      <c r="Z163" s="57">
        <f t="shared" si="4"/>
        <v>4588</v>
      </c>
      <c r="AA163" s="56"/>
      <c r="AB163" s="148"/>
      <c r="AC163" s="101"/>
      <c r="AD163" s="56"/>
      <c r="AE163" s="56"/>
      <c r="AF163" s="56"/>
      <c r="AG163" s="56"/>
      <c r="AH163" s="56"/>
      <c r="AI163" s="56">
        <v>200</v>
      </c>
      <c r="AJ163" s="56"/>
      <c r="AK163" s="56"/>
      <c r="AL163" s="56">
        <v>100</v>
      </c>
      <c r="AM163" s="56"/>
      <c r="AN163" s="56"/>
      <c r="AO163" s="56"/>
      <c r="AP163" s="59"/>
      <c r="AQ163" s="60"/>
      <c r="AR163" s="59"/>
      <c r="AS163" s="59"/>
    </row>
    <row r="164" spans="1:45" ht="18.75" customHeight="1">
      <c r="A164" s="15">
        <v>46013</v>
      </c>
      <c r="B164" s="49" t="s">
        <v>211</v>
      </c>
      <c r="C164" s="27" t="s">
        <v>256</v>
      </c>
      <c r="D164" s="27" t="s">
        <v>41</v>
      </c>
      <c r="E164" s="50" t="s">
        <v>266</v>
      </c>
      <c r="F164" s="51" t="s">
        <v>290</v>
      </c>
      <c r="G164" s="64" t="s">
        <v>29</v>
      </c>
      <c r="H164" s="56" t="s">
        <v>112</v>
      </c>
      <c r="I164" s="56" t="s">
        <v>1743</v>
      </c>
      <c r="J164" s="56" t="s">
        <v>252</v>
      </c>
      <c r="K164" s="56"/>
      <c r="L164" s="56" t="s">
        <v>3873</v>
      </c>
      <c r="M164" s="56" t="s">
        <v>3874</v>
      </c>
      <c r="N164" s="56">
        <v>40</v>
      </c>
      <c r="O164" s="56"/>
      <c r="P164" s="56">
        <v>1070</v>
      </c>
      <c r="Q164" s="56">
        <v>267.5</v>
      </c>
      <c r="R164" s="56"/>
      <c r="S164" s="56"/>
      <c r="T164" s="56"/>
      <c r="U164" s="56"/>
      <c r="V164" s="56"/>
      <c r="W164" s="56">
        <v>30</v>
      </c>
      <c r="X164" s="57">
        <f t="shared" si="3"/>
        <v>1307.5</v>
      </c>
      <c r="Y164" s="27">
        <v>4000</v>
      </c>
      <c r="Z164" s="57">
        <f t="shared" si="4"/>
        <v>5307.5</v>
      </c>
      <c r="AA164" s="56"/>
      <c r="AB164" s="148"/>
      <c r="AC164" s="101"/>
      <c r="AD164" s="56"/>
      <c r="AE164" s="56"/>
      <c r="AF164" s="56"/>
      <c r="AG164" s="56"/>
      <c r="AH164" s="56"/>
      <c r="AI164" s="56">
        <v>350</v>
      </c>
      <c r="AJ164" s="56"/>
      <c r="AK164" s="56"/>
      <c r="AL164" s="56">
        <v>100</v>
      </c>
      <c r="AM164" s="56"/>
      <c r="AN164" s="56"/>
      <c r="AO164" s="56"/>
      <c r="AP164" s="59"/>
      <c r="AQ164" s="60"/>
      <c r="AR164" s="59"/>
      <c r="AS164" s="59"/>
    </row>
    <row r="165" spans="1:45" ht="18.75" customHeight="1">
      <c r="A165" s="15">
        <v>46013</v>
      </c>
      <c r="B165" s="49" t="s">
        <v>60</v>
      </c>
      <c r="C165" s="150" t="s">
        <v>259</v>
      </c>
      <c r="D165" s="27" t="s">
        <v>41</v>
      </c>
      <c r="E165" s="50" t="s">
        <v>219</v>
      </c>
      <c r="F165" s="51" t="s">
        <v>3632</v>
      </c>
      <c r="G165" s="64"/>
      <c r="H165" s="56"/>
      <c r="I165" s="56" t="s">
        <v>3875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V165" s="56"/>
      <c r="W165" s="56"/>
      <c r="X165" s="57">
        <f t="shared" si="3"/>
        <v>0</v>
      </c>
      <c r="Y165" s="27"/>
      <c r="Z165" s="57">
        <f t="shared" si="4"/>
        <v>0</v>
      </c>
      <c r="AA165" s="56"/>
      <c r="AB165" s="148"/>
      <c r="AC165" s="101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9"/>
      <c r="AQ165" s="60"/>
      <c r="AR165" s="59"/>
      <c r="AS165" s="59"/>
    </row>
    <row r="166" spans="1:45" ht="18.75" customHeight="1">
      <c r="A166" s="15">
        <v>46013</v>
      </c>
      <c r="B166" s="49" t="s">
        <v>211</v>
      </c>
      <c r="C166" s="147" t="s">
        <v>33</v>
      </c>
      <c r="D166" s="27" t="s">
        <v>41</v>
      </c>
      <c r="E166" s="50" t="s">
        <v>1926</v>
      </c>
      <c r="F166" s="51" t="s">
        <v>182</v>
      </c>
      <c r="G166" s="64" t="s">
        <v>29</v>
      </c>
      <c r="H166" s="56" t="s">
        <v>112</v>
      </c>
      <c r="I166" s="56" t="s">
        <v>1743</v>
      </c>
      <c r="J166" s="56" t="s">
        <v>252</v>
      </c>
      <c r="K166" s="56"/>
      <c r="L166" s="56" t="s">
        <v>3873</v>
      </c>
      <c r="M166" s="56" t="s">
        <v>3876</v>
      </c>
      <c r="N166" s="56">
        <v>40</v>
      </c>
      <c r="O166" s="56"/>
      <c r="P166" s="56">
        <v>1070</v>
      </c>
      <c r="Q166" s="56">
        <v>267.5</v>
      </c>
      <c r="R166" s="56"/>
      <c r="S166" s="56"/>
      <c r="T166" s="56"/>
      <c r="U166" s="56"/>
      <c r="V166" s="56"/>
      <c r="W166" s="56">
        <v>30</v>
      </c>
      <c r="X166" s="57">
        <f t="shared" si="3"/>
        <v>1307.5</v>
      </c>
      <c r="Y166" s="27">
        <v>4000</v>
      </c>
      <c r="Z166" s="57">
        <f t="shared" si="4"/>
        <v>5307.5</v>
      </c>
      <c r="AA166" s="56"/>
      <c r="AB166" s="148"/>
      <c r="AC166" s="101"/>
      <c r="AD166" s="56"/>
      <c r="AE166" s="56"/>
      <c r="AF166" s="56"/>
      <c r="AG166" s="56"/>
      <c r="AH166" s="56"/>
      <c r="AI166" s="56">
        <v>350</v>
      </c>
      <c r="AJ166" s="56"/>
      <c r="AK166" s="56"/>
      <c r="AL166" s="56">
        <v>100</v>
      </c>
      <c r="AM166" s="56"/>
      <c r="AN166" s="56"/>
      <c r="AO166" s="56"/>
      <c r="AP166" s="59"/>
      <c r="AQ166" s="60"/>
      <c r="AR166" s="59"/>
      <c r="AS166" s="59"/>
    </row>
    <row r="167" spans="1:45" ht="18.75" customHeight="1">
      <c r="A167" s="80">
        <v>46013</v>
      </c>
      <c r="B167" s="81" t="s">
        <v>1948</v>
      </c>
      <c r="C167" s="82" t="s">
        <v>1915</v>
      </c>
      <c r="D167" s="82" t="s">
        <v>41</v>
      </c>
      <c r="E167" s="83" t="s">
        <v>1916</v>
      </c>
      <c r="F167" s="84" t="s">
        <v>3639</v>
      </c>
      <c r="G167" s="151" t="s">
        <v>29</v>
      </c>
      <c r="H167" s="85" t="s">
        <v>140</v>
      </c>
      <c r="I167" s="85" t="s">
        <v>2032</v>
      </c>
      <c r="J167" s="85" t="s">
        <v>252</v>
      </c>
      <c r="K167" s="85" t="s">
        <v>3848</v>
      </c>
      <c r="L167" s="85">
        <v>50501433705</v>
      </c>
      <c r="M167" s="85" t="s">
        <v>3877</v>
      </c>
      <c r="N167" s="85">
        <v>40</v>
      </c>
      <c r="O167" s="85"/>
      <c r="P167" s="85">
        <v>856</v>
      </c>
      <c r="Q167" s="85">
        <v>249.99</v>
      </c>
      <c r="R167" s="85"/>
      <c r="S167" s="85"/>
      <c r="T167" s="85">
        <v>130</v>
      </c>
      <c r="U167" s="7"/>
      <c r="V167" s="85"/>
      <c r="W167" s="85"/>
      <c r="X167" s="86">
        <f t="shared" si="3"/>
        <v>1235.99</v>
      </c>
      <c r="Y167" s="82">
        <v>4000</v>
      </c>
      <c r="Z167" s="86">
        <f t="shared" si="4"/>
        <v>5235.99</v>
      </c>
      <c r="AA167" s="85"/>
      <c r="AB167" s="180" t="s">
        <v>3850</v>
      </c>
      <c r="AC167" s="123">
        <v>46014</v>
      </c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7"/>
      <c r="AQ167" s="88"/>
      <c r="AR167" s="87"/>
      <c r="AS167" s="87"/>
    </row>
    <row r="168" spans="1:45" ht="18.75" customHeight="1">
      <c r="A168" s="15">
        <v>46014</v>
      </c>
      <c r="B168" s="49" t="s">
        <v>1948</v>
      </c>
      <c r="C168" s="27" t="s">
        <v>22</v>
      </c>
      <c r="D168" s="27" t="s">
        <v>23</v>
      </c>
      <c r="E168" s="50" t="s">
        <v>207</v>
      </c>
      <c r="F168" s="51" t="s">
        <v>1810</v>
      </c>
      <c r="G168" s="64" t="s">
        <v>29</v>
      </c>
      <c r="H168" s="56" t="s">
        <v>100</v>
      </c>
      <c r="I168" s="56" t="s">
        <v>2032</v>
      </c>
      <c r="J168" s="56" t="s">
        <v>95</v>
      </c>
      <c r="K168" s="56" t="s">
        <v>3878</v>
      </c>
      <c r="L168" s="56">
        <v>3100120897</v>
      </c>
      <c r="M168" s="56" t="s">
        <v>3879</v>
      </c>
      <c r="N168" s="56">
        <v>40</v>
      </c>
      <c r="O168" s="56"/>
      <c r="P168" s="56">
        <v>1070</v>
      </c>
      <c r="Q168" s="56">
        <v>250</v>
      </c>
      <c r="R168" s="56"/>
      <c r="S168" s="56"/>
      <c r="T168" s="56">
        <v>130</v>
      </c>
      <c r="U168" s="56"/>
      <c r="V168" s="56"/>
      <c r="W168" s="56"/>
      <c r="X168" s="57">
        <f t="shared" si="3"/>
        <v>1450</v>
      </c>
      <c r="Y168" s="27">
        <v>4000</v>
      </c>
      <c r="Z168" s="57">
        <f t="shared" si="4"/>
        <v>5450</v>
      </c>
      <c r="AA168" s="56"/>
      <c r="AB168" s="169" t="s">
        <v>3880</v>
      </c>
      <c r="AC168" s="101">
        <v>46015</v>
      </c>
      <c r="AD168" s="56"/>
      <c r="AE168" s="56"/>
      <c r="AF168" s="56"/>
      <c r="AG168" s="56"/>
      <c r="AH168" s="56"/>
      <c r="AI168" s="56">
        <v>350</v>
      </c>
      <c r="AJ168" s="56"/>
      <c r="AK168" s="56"/>
      <c r="AL168" s="56">
        <v>100</v>
      </c>
      <c r="AM168" s="56"/>
      <c r="AN168" s="56"/>
      <c r="AO168" s="56"/>
      <c r="AP168" s="59"/>
      <c r="AQ168" s="60"/>
      <c r="AR168" s="59"/>
      <c r="AS168" s="59"/>
    </row>
    <row r="169" spans="1:45" ht="18.75" customHeight="1">
      <c r="A169" s="15">
        <v>46014</v>
      </c>
      <c r="B169" s="49" t="s">
        <v>1954</v>
      </c>
      <c r="C169" s="27" t="s">
        <v>28</v>
      </c>
      <c r="D169" s="27" t="s">
        <v>23</v>
      </c>
      <c r="E169" s="50" t="s">
        <v>261</v>
      </c>
      <c r="F169" s="51" t="s">
        <v>1709</v>
      </c>
      <c r="G169" s="64" t="s">
        <v>29</v>
      </c>
      <c r="H169" s="56" t="s">
        <v>1972</v>
      </c>
      <c r="I169" s="56" t="s">
        <v>3622</v>
      </c>
      <c r="J169" s="56" t="s">
        <v>105</v>
      </c>
      <c r="K169" s="56"/>
      <c r="L169" s="56" t="s">
        <v>3881</v>
      </c>
      <c r="M169" s="56" t="s">
        <v>3882</v>
      </c>
      <c r="N169" s="56">
        <v>40</v>
      </c>
      <c r="O169" s="56"/>
      <c r="P169" s="56">
        <v>1070</v>
      </c>
      <c r="Q169" s="56">
        <v>250</v>
      </c>
      <c r="R169" s="56"/>
      <c r="S169" s="56">
        <v>750</v>
      </c>
      <c r="T169" s="56">
        <v>130</v>
      </c>
      <c r="V169" s="56"/>
      <c r="W169" s="56"/>
      <c r="X169" s="57">
        <f t="shared" si="3"/>
        <v>2200</v>
      </c>
      <c r="Y169" s="27">
        <v>4300</v>
      </c>
      <c r="Z169" s="57">
        <f t="shared" si="4"/>
        <v>6500</v>
      </c>
      <c r="AA169" s="56"/>
      <c r="AB169" s="177" t="s">
        <v>3883</v>
      </c>
      <c r="AC169" s="101">
        <v>46016</v>
      </c>
      <c r="AD169" s="56"/>
      <c r="AE169" s="56"/>
      <c r="AF169" s="56"/>
      <c r="AG169" s="56"/>
      <c r="AH169" s="56"/>
      <c r="AI169" s="56">
        <v>350</v>
      </c>
      <c r="AJ169" s="56"/>
      <c r="AK169" s="56"/>
      <c r="AL169" s="56">
        <v>100</v>
      </c>
      <c r="AM169" s="56"/>
      <c r="AN169" s="56"/>
      <c r="AO169" s="56"/>
      <c r="AP169" s="59"/>
      <c r="AQ169" s="60"/>
      <c r="AR169" s="59"/>
      <c r="AS169" s="59"/>
    </row>
    <row r="170" spans="1:45" ht="18.75" customHeight="1">
      <c r="A170" s="15">
        <v>46014</v>
      </c>
      <c r="B170" s="49" t="s">
        <v>30</v>
      </c>
      <c r="C170" s="27" t="s">
        <v>31</v>
      </c>
      <c r="D170" s="27" t="s">
        <v>23</v>
      </c>
      <c r="E170" s="50" t="s">
        <v>32</v>
      </c>
      <c r="F170" s="51"/>
      <c r="G170" s="64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7">
        <f t="shared" si="3"/>
        <v>0</v>
      </c>
      <c r="Y170" s="27"/>
      <c r="Z170" s="57">
        <f t="shared" si="4"/>
        <v>0</v>
      </c>
      <c r="AA170" s="56"/>
      <c r="AB170" s="148"/>
      <c r="AC170" s="101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9"/>
      <c r="AQ170" s="60"/>
      <c r="AR170" s="59"/>
      <c r="AS170" s="59"/>
    </row>
    <row r="171" spans="1:45" ht="18.75" customHeight="1">
      <c r="A171" s="15">
        <v>46014</v>
      </c>
      <c r="B171" s="49" t="s">
        <v>30</v>
      </c>
      <c r="C171" s="27" t="s">
        <v>33</v>
      </c>
      <c r="D171" s="27" t="s">
        <v>23</v>
      </c>
      <c r="E171" s="50" t="s">
        <v>32</v>
      </c>
      <c r="F171" s="51"/>
      <c r="G171" s="64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V171" s="56"/>
      <c r="W171" s="56"/>
      <c r="X171" s="57">
        <f t="shared" si="3"/>
        <v>0</v>
      </c>
      <c r="Y171" s="27"/>
      <c r="Z171" s="57">
        <f t="shared" si="4"/>
        <v>0</v>
      </c>
      <c r="AA171" s="56"/>
      <c r="AB171" s="148"/>
      <c r="AC171" s="101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9"/>
      <c r="AQ171" s="60"/>
      <c r="AR171" s="59"/>
      <c r="AS171" s="59"/>
    </row>
    <row r="172" spans="1:45" ht="18.75" customHeight="1">
      <c r="A172" s="15">
        <v>46014</v>
      </c>
      <c r="B172" s="49" t="s">
        <v>1948</v>
      </c>
      <c r="C172" s="27" t="s">
        <v>34</v>
      </c>
      <c r="D172" s="27" t="s">
        <v>23</v>
      </c>
      <c r="E172" s="50" t="s">
        <v>75</v>
      </c>
      <c r="F172" s="51" t="s">
        <v>179</v>
      </c>
      <c r="G172" s="64" t="s">
        <v>29</v>
      </c>
      <c r="H172" s="56" t="s">
        <v>102</v>
      </c>
      <c r="I172" s="56" t="s">
        <v>71</v>
      </c>
      <c r="J172" s="56" t="s">
        <v>123</v>
      </c>
      <c r="K172" s="56" t="s">
        <v>3884</v>
      </c>
      <c r="L172" s="56" t="s">
        <v>3885</v>
      </c>
      <c r="M172" s="56" t="s">
        <v>3886</v>
      </c>
      <c r="N172" s="56">
        <v>40</v>
      </c>
      <c r="O172" s="56"/>
      <c r="P172" s="56">
        <v>1070</v>
      </c>
      <c r="Q172" s="56">
        <v>267.5</v>
      </c>
      <c r="R172" s="56"/>
      <c r="S172" s="56"/>
      <c r="T172" s="56">
        <v>130</v>
      </c>
      <c r="U172" s="56"/>
      <c r="V172" s="56"/>
      <c r="W172" s="56">
        <v>30</v>
      </c>
      <c r="X172" s="57">
        <f t="shared" si="3"/>
        <v>1437.5</v>
      </c>
      <c r="Y172" s="27">
        <v>3800</v>
      </c>
      <c r="Z172" s="57">
        <f t="shared" si="4"/>
        <v>5237.5</v>
      </c>
      <c r="AA172" s="56"/>
      <c r="AB172" s="169" t="s">
        <v>3887</v>
      </c>
      <c r="AC172" s="101">
        <v>46015</v>
      </c>
      <c r="AD172" s="56"/>
      <c r="AE172" s="56"/>
      <c r="AF172" s="56"/>
      <c r="AG172" s="56"/>
      <c r="AH172" s="56"/>
      <c r="AI172" s="56">
        <v>350</v>
      </c>
      <c r="AJ172" s="56"/>
      <c r="AK172" s="56"/>
      <c r="AL172" s="56">
        <v>100</v>
      </c>
      <c r="AM172" s="56"/>
      <c r="AN172" s="56"/>
      <c r="AO172" s="56"/>
      <c r="AP172" s="59"/>
      <c r="AQ172" s="60"/>
      <c r="AR172" s="59"/>
      <c r="AS172" s="59"/>
    </row>
    <row r="173" spans="1:45" ht="18.75" customHeight="1">
      <c r="A173" s="15">
        <v>46014</v>
      </c>
      <c r="B173" s="49" t="s">
        <v>1948</v>
      </c>
      <c r="C173" s="27" t="s">
        <v>36</v>
      </c>
      <c r="D173" s="27" t="s">
        <v>23</v>
      </c>
      <c r="E173" s="50" t="s">
        <v>37</v>
      </c>
      <c r="F173" s="51" t="s">
        <v>178</v>
      </c>
      <c r="G173" s="64" t="s">
        <v>24</v>
      </c>
      <c r="H173" s="56" t="s">
        <v>396</v>
      </c>
      <c r="I173" s="56" t="s">
        <v>3329</v>
      </c>
      <c r="J173" s="56"/>
      <c r="K173" s="56" t="s">
        <v>3888</v>
      </c>
      <c r="L173" s="56"/>
      <c r="M173" s="56" t="s">
        <v>3889</v>
      </c>
      <c r="N173" s="56">
        <v>40</v>
      </c>
      <c r="O173" s="56"/>
      <c r="P173" s="56"/>
      <c r="Q173" s="56"/>
      <c r="R173" s="56"/>
      <c r="S173" s="56"/>
      <c r="T173" s="56"/>
      <c r="V173" s="56"/>
      <c r="W173" s="56"/>
      <c r="X173" s="57">
        <f t="shared" si="3"/>
        <v>0</v>
      </c>
      <c r="Y173" s="27">
        <v>6634</v>
      </c>
      <c r="Z173" s="57">
        <f t="shared" si="4"/>
        <v>6634</v>
      </c>
      <c r="AA173" s="56"/>
      <c r="AB173" s="169" t="s">
        <v>3890</v>
      </c>
      <c r="AC173" s="101">
        <v>46014</v>
      </c>
      <c r="AD173" s="56"/>
      <c r="AE173" s="56"/>
      <c r="AF173" s="56"/>
      <c r="AG173" s="56"/>
      <c r="AH173" s="56"/>
      <c r="AI173" s="56">
        <v>450</v>
      </c>
      <c r="AJ173" s="56"/>
      <c r="AK173" s="56"/>
      <c r="AL173" s="56">
        <v>100</v>
      </c>
      <c r="AM173" s="56"/>
      <c r="AN173" s="56"/>
      <c r="AO173" s="56"/>
      <c r="AP173" s="59"/>
      <c r="AQ173" s="60"/>
      <c r="AR173" s="59"/>
      <c r="AS173" s="59"/>
    </row>
    <row r="174" spans="1:45" ht="18.75" customHeight="1">
      <c r="A174" s="15">
        <v>46014</v>
      </c>
      <c r="B174" s="49" t="s">
        <v>1948</v>
      </c>
      <c r="C174" s="27" t="s">
        <v>39</v>
      </c>
      <c r="D174" s="27" t="s">
        <v>23</v>
      </c>
      <c r="E174" s="50" t="s">
        <v>151</v>
      </c>
      <c r="F174" s="51" t="s">
        <v>176</v>
      </c>
      <c r="G174" s="64" t="s">
        <v>24</v>
      </c>
      <c r="H174" s="56" t="s">
        <v>396</v>
      </c>
      <c r="I174" s="56" t="s">
        <v>3329</v>
      </c>
      <c r="J174" s="56"/>
      <c r="K174" s="56" t="s">
        <v>3888</v>
      </c>
      <c r="L174" s="56"/>
      <c r="M174" s="56" t="s">
        <v>3889</v>
      </c>
      <c r="N174" s="56">
        <v>40</v>
      </c>
      <c r="O174" s="56"/>
      <c r="P174" s="56"/>
      <c r="Q174" s="56"/>
      <c r="R174" s="56"/>
      <c r="S174" s="56"/>
      <c r="T174" s="56"/>
      <c r="U174" s="56"/>
      <c r="V174" s="56"/>
      <c r="W174" s="56"/>
      <c r="X174" s="57">
        <f t="shared" si="3"/>
        <v>0</v>
      </c>
      <c r="Y174" s="27">
        <v>6634</v>
      </c>
      <c r="Z174" s="57">
        <f t="shared" si="4"/>
        <v>6634</v>
      </c>
      <c r="AA174" s="56"/>
      <c r="AB174" s="169" t="s">
        <v>3890</v>
      </c>
      <c r="AC174" s="101">
        <v>46014</v>
      </c>
      <c r="AD174" s="56"/>
      <c r="AE174" s="56"/>
      <c r="AF174" s="56"/>
      <c r="AG174" s="56"/>
      <c r="AH174" s="56"/>
      <c r="AI174" s="56">
        <v>450</v>
      </c>
      <c r="AJ174" s="56"/>
      <c r="AK174" s="56"/>
      <c r="AL174" s="56">
        <v>100</v>
      </c>
      <c r="AM174" s="56"/>
      <c r="AN174" s="56"/>
      <c r="AO174" s="56"/>
      <c r="AP174" s="59"/>
      <c r="AQ174" s="60"/>
      <c r="AR174" s="59"/>
      <c r="AS174" s="59"/>
    </row>
    <row r="175" spans="1:45" ht="18.75" customHeight="1">
      <c r="A175" s="15">
        <v>46014</v>
      </c>
      <c r="B175" s="49" t="s">
        <v>1948</v>
      </c>
      <c r="C175" s="27" t="s">
        <v>52</v>
      </c>
      <c r="D175" s="27" t="s">
        <v>41</v>
      </c>
      <c r="E175" s="50" t="s">
        <v>1876</v>
      </c>
      <c r="F175" s="51" t="s">
        <v>3591</v>
      </c>
      <c r="G175" s="64" t="s">
        <v>29</v>
      </c>
      <c r="H175" s="56" t="s">
        <v>221</v>
      </c>
      <c r="I175" s="56" t="s">
        <v>2654</v>
      </c>
      <c r="J175" s="56" t="s">
        <v>129</v>
      </c>
      <c r="K175" s="56" t="s">
        <v>3891</v>
      </c>
      <c r="L175" s="56" t="s">
        <v>3868</v>
      </c>
      <c r="M175" s="56" t="s">
        <v>3892</v>
      </c>
      <c r="N175" s="56">
        <v>40</v>
      </c>
      <c r="O175" s="56"/>
      <c r="P175" s="56">
        <v>800</v>
      </c>
      <c r="Q175" s="56">
        <v>220</v>
      </c>
      <c r="R175" s="56"/>
      <c r="S175" s="56"/>
      <c r="T175" s="56">
        <v>130</v>
      </c>
      <c r="V175" s="56"/>
      <c r="W175" s="56"/>
      <c r="X175" s="57">
        <f t="shared" si="3"/>
        <v>1150</v>
      </c>
      <c r="Y175" s="27">
        <v>3800</v>
      </c>
      <c r="Z175" s="57">
        <f t="shared" si="4"/>
        <v>4950</v>
      </c>
      <c r="AA175" s="56"/>
      <c r="AB175" s="169" t="s">
        <v>3893</v>
      </c>
      <c r="AC175" s="101">
        <v>46015</v>
      </c>
      <c r="AD175" s="56"/>
      <c r="AE175" s="56"/>
      <c r="AF175" s="56"/>
      <c r="AG175" s="56"/>
      <c r="AH175" s="56"/>
      <c r="AI175" s="56">
        <v>350</v>
      </c>
      <c r="AJ175" s="56"/>
      <c r="AK175" s="56"/>
      <c r="AL175" s="56">
        <v>100</v>
      </c>
      <c r="AM175" s="56"/>
      <c r="AN175" s="56"/>
      <c r="AO175" s="56"/>
      <c r="AP175" s="59"/>
      <c r="AQ175" s="60"/>
      <c r="AR175" s="59"/>
      <c r="AS175" s="59"/>
    </row>
    <row r="176" spans="1:45" ht="18.75" customHeight="1">
      <c r="A176" s="15">
        <v>46014</v>
      </c>
      <c r="B176" s="49" t="s">
        <v>1948</v>
      </c>
      <c r="C176" s="27" t="s">
        <v>44</v>
      </c>
      <c r="D176" s="27" t="s">
        <v>41</v>
      </c>
      <c r="E176" s="50" t="s">
        <v>222</v>
      </c>
      <c r="F176" s="51" t="s">
        <v>3594</v>
      </c>
      <c r="G176" s="64" t="s">
        <v>35</v>
      </c>
      <c r="H176" s="56" t="s">
        <v>95</v>
      </c>
      <c r="I176" s="56" t="s">
        <v>2160</v>
      </c>
      <c r="J176" s="56" t="s">
        <v>127</v>
      </c>
      <c r="K176" s="56" t="s">
        <v>3894</v>
      </c>
      <c r="L176" s="56" t="s">
        <v>3895</v>
      </c>
      <c r="M176" s="56" t="s">
        <v>3896</v>
      </c>
      <c r="N176" s="56">
        <v>40</v>
      </c>
      <c r="O176" s="56"/>
      <c r="P176" s="56">
        <v>1177</v>
      </c>
      <c r="Q176" s="56">
        <v>214</v>
      </c>
      <c r="R176" s="56"/>
      <c r="S176" s="56"/>
      <c r="T176" s="56"/>
      <c r="U176" s="56"/>
      <c r="V176" s="56"/>
      <c r="W176" s="56">
        <v>33</v>
      </c>
      <c r="X176" s="57">
        <f t="shared" si="3"/>
        <v>1358</v>
      </c>
      <c r="Y176" s="27">
        <v>3900</v>
      </c>
      <c r="Z176" s="57">
        <f t="shared" si="4"/>
        <v>5258</v>
      </c>
      <c r="AA176" s="56"/>
      <c r="AB176" s="169" t="s">
        <v>3897</v>
      </c>
      <c r="AC176" s="101">
        <v>46015</v>
      </c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9"/>
      <c r="AQ176" s="60"/>
      <c r="AR176" s="59"/>
      <c r="AS176" s="59"/>
    </row>
    <row r="177" spans="1:45" ht="18.75" customHeight="1">
      <c r="A177" s="15">
        <v>46014</v>
      </c>
      <c r="B177" s="49" t="s">
        <v>60</v>
      </c>
      <c r="C177" s="27" t="s">
        <v>46</v>
      </c>
      <c r="D177" s="27" t="s">
        <v>41</v>
      </c>
      <c r="E177" s="50" t="s">
        <v>275</v>
      </c>
      <c r="F177" s="51" t="s">
        <v>3599</v>
      </c>
      <c r="G177" s="64"/>
      <c r="H177" s="56"/>
      <c r="I177" s="56" t="s">
        <v>3855</v>
      </c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V177" s="56"/>
      <c r="W177" s="56"/>
      <c r="X177" s="57">
        <f t="shared" si="3"/>
        <v>0</v>
      </c>
      <c r="Y177" s="27"/>
      <c r="Z177" s="57">
        <f t="shared" si="4"/>
        <v>0</v>
      </c>
      <c r="AA177" s="56"/>
      <c r="AB177" s="148"/>
      <c r="AC177" s="101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9"/>
      <c r="AQ177" s="60"/>
      <c r="AR177" s="59"/>
      <c r="AS177" s="59"/>
    </row>
    <row r="178" spans="1:45" ht="18.75" customHeight="1">
      <c r="A178" s="15">
        <v>46014</v>
      </c>
      <c r="B178" s="49" t="s">
        <v>42</v>
      </c>
      <c r="C178" s="27" t="s">
        <v>47</v>
      </c>
      <c r="D178" s="27" t="s">
        <v>41</v>
      </c>
      <c r="E178" s="50" t="s">
        <v>286</v>
      </c>
      <c r="F178" s="51" t="s">
        <v>1827</v>
      </c>
      <c r="G178" s="64" t="s">
        <v>35</v>
      </c>
      <c r="H178" s="56" t="s">
        <v>108</v>
      </c>
      <c r="I178" s="56" t="s">
        <v>1834</v>
      </c>
      <c r="J178" s="56" t="s">
        <v>102</v>
      </c>
      <c r="K178" s="56">
        <v>1871</v>
      </c>
      <c r="L178" s="56" t="s">
        <v>3835</v>
      </c>
      <c r="M178" s="56" t="s">
        <v>3898</v>
      </c>
      <c r="N178" s="56">
        <v>20</v>
      </c>
      <c r="O178" s="56"/>
      <c r="P178" s="56">
        <v>963</v>
      </c>
      <c r="Q178" s="56"/>
      <c r="R178" s="56"/>
      <c r="S178" s="56"/>
      <c r="T178" s="56"/>
      <c r="U178" s="56"/>
      <c r="V178" s="56"/>
      <c r="W178" s="56"/>
      <c r="X178" s="57">
        <f t="shared" si="3"/>
        <v>963</v>
      </c>
      <c r="Y178" s="27">
        <v>4310</v>
      </c>
      <c r="Z178" s="57">
        <f t="shared" si="4"/>
        <v>5273</v>
      </c>
      <c r="AA178" s="56"/>
      <c r="AB178" s="178" t="s">
        <v>3837</v>
      </c>
      <c r="AC178" s="101">
        <v>46015</v>
      </c>
      <c r="AD178" s="56"/>
      <c r="AE178" s="56"/>
      <c r="AF178" s="56"/>
      <c r="AG178" s="56"/>
      <c r="AH178" s="56"/>
      <c r="AI178" s="56">
        <v>350</v>
      </c>
      <c r="AJ178" s="56"/>
      <c r="AK178" s="56"/>
      <c r="AL178" s="56">
        <v>100</v>
      </c>
      <c r="AM178" s="56"/>
      <c r="AN178" s="56"/>
      <c r="AO178" s="56"/>
      <c r="AP178" s="59"/>
      <c r="AQ178" s="60"/>
      <c r="AR178" s="59"/>
      <c r="AS178" s="59"/>
    </row>
    <row r="179" spans="1:45" ht="18.75" customHeight="1">
      <c r="A179" s="15">
        <v>46014</v>
      </c>
      <c r="B179" s="49" t="s">
        <v>1900</v>
      </c>
      <c r="C179" s="27" t="s">
        <v>50</v>
      </c>
      <c r="D179" s="27" t="s">
        <v>41</v>
      </c>
      <c r="E179" s="50" t="s">
        <v>272</v>
      </c>
      <c r="F179" s="51" t="s">
        <v>3607</v>
      </c>
      <c r="G179" s="64" t="s">
        <v>29</v>
      </c>
      <c r="H179" s="56" t="s">
        <v>3899</v>
      </c>
      <c r="I179" s="56" t="s">
        <v>3655</v>
      </c>
      <c r="J179" s="56" t="s">
        <v>105</v>
      </c>
      <c r="K179" s="56" t="s">
        <v>3900</v>
      </c>
      <c r="L179" s="56" t="s">
        <v>3901</v>
      </c>
      <c r="M179" s="56" t="s">
        <v>3902</v>
      </c>
      <c r="N179" s="56">
        <v>40</v>
      </c>
      <c r="O179" s="56"/>
      <c r="P179" s="56">
        <v>1123.5</v>
      </c>
      <c r="Q179" s="56">
        <v>267.5</v>
      </c>
      <c r="R179" s="56"/>
      <c r="S179" s="56"/>
      <c r="T179" s="56">
        <v>130</v>
      </c>
      <c r="V179" s="56"/>
      <c r="W179" s="56">
        <v>31.5</v>
      </c>
      <c r="X179" s="57">
        <f t="shared" si="3"/>
        <v>1489.5</v>
      </c>
      <c r="Y179" s="27">
        <v>4800</v>
      </c>
      <c r="Z179" s="57">
        <f t="shared" si="4"/>
        <v>6289.5</v>
      </c>
      <c r="AA179" s="56"/>
      <c r="AB179" s="182" t="s">
        <v>3389</v>
      </c>
      <c r="AC179" s="101">
        <v>46017</v>
      </c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9"/>
      <c r="AQ179" s="60"/>
      <c r="AR179" s="59"/>
      <c r="AS179" s="59"/>
    </row>
    <row r="180" spans="1:45" ht="18.75" customHeight="1">
      <c r="A180" s="15">
        <v>46014</v>
      </c>
      <c r="B180" s="49" t="s">
        <v>211</v>
      </c>
      <c r="C180" s="27" t="s">
        <v>54</v>
      </c>
      <c r="D180" s="27" t="s">
        <v>41</v>
      </c>
      <c r="E180" s="50" t="s">
        <v>227</v>
      </c>
      <c r="F180" s="51" t="s">
        <v>3609</v>
      </c>
      <c r="G180" s="64" t="s">
        <v>35</v>
      </c>
      <c r="H180" s="56" t="s">
        <v>252</v>
      </c>
      <c r="I180" s="56" t="s">
        <v>3305</v>
      </c>
      <c r="J180" s="56">
        <v>99</v>
      </c>
      <c r="K180" s="56"/>
      <c r="L180" s="56" t="s">
        <v>3903</v>
      </c>
      <c r="M180" s="56" t="s">
        <v>3904</v>
      </c>
      <c r="N180" s="56">
        <v>40</v>
      </c>
      <c r="O180" s="56"/>
      <c r="P180" s="56">
        <v>1177</v>
      </c>
      <c r="Q180" s="56">
        <v>250</v>
      </c>
      <c r="R180" s="56">
        <v>160.5</v>
      </c>
      <c r="S180" s="56"/>
      <c r="T180" s="56">
        <v>100</v>
      </c>
      <c r="U180" s="56"/>
      <c r="V180" s="56"/>
      <c r="W180" s="56">
        <v>33</v>
      </c>
      <c r="X180" s="57">
        <f t="shared" si="3"/>
        <v>1654.5</v>
      </c>
      <c r="Y180" s="27">
        <v>6394</v>
      </c>
      <c r="Z180" s="57">
        <f t="shared" si="4"/>
        <v>8048.5</v>
      </c>
      <c r="AA180" s="56"/>
      <c r="AB180" s="148"/>
      <c r="AC180" s="101"/>
      <c r="AD180" s="56"/>
      <c r="AE180" s="56"/>
      <c r="AF180" s="56"/>
      <c r="AG180" s="56"/>
      <c r="AH180" s="56"/>
      <c r="AI180" s="56">
        <v>500</v>
      </c>
      <c r="AJ180" s="56"/>
      <c r="AK180" s="56"/>
      <c r="AL180" s="56">
        <v>100</v>
      </c>
      <c r="AM180" s="56"/>
      <c r="AN180" s="56"/>
      <c r="AO180" s="56"/>
      <c r="AP180" s="59"/>
      <c r="AQ180" s="60"/>
      <c r="AR180" s="59"/>
      <c r="AS180" s="59"/>
    </row>
    <row r="181" spans="1:45" ht="18.75" customHeight="1">
      <c r="A181" s="15">
        <v>46014</v>
      </c>
      <c r="B181" s="49" t="s">
        <v>1948</v>
      </c>
      <c r="C181" s="27" t="s">
        <v>56</v>
      </c>
      <c r="D181" s="27" t="s">
        <v>41</v>
      </c>
      <c r="E181" s="50" t="s">
        <v>253</v>
      </c>
      <c r="F181" s="51" t="s">
        <v>3611</v>
      </c>
      <c r="G181" s="64" t="s">
        <v>35</v>
      </c>
      <c r="H181" s="56" t="s">
        <v>95</v>
      </c>
      <c r="I181" s="56" t="s">
        <v>2160</v>
      </c>
      <c r="J181" s="56" t="s">
        <v>127</v>
      </c>
      <c r="K181" s="56" t="s">
        <v>3894</v>
      </c>
      <c r="L181" s="56" t="s">
        <v>3895</v>
      </c>
      <c r="M181" s="56" t="s">
        <v>3905</v>
      </c>
      <c r="N181" s="56">
        <v>40</v>
      </c>
      <c r="O181" s="56"/>
      <c r="P181" s="56">
        <v>1177</v>
      </c>
      <c r="Q181" s="56">
        <v>214</v>
      </c>
      <c r="R181" s="56"/>
      <c r="S181" s="56"/>
      <c r="T181" s="56"/>
      <c r="V181" s="56"/>
      <c r="W181" s="56">
        <v>33</v>
      </c>
      <c r="X181" s="57">
        <f t="shared" si="3"/>
        <v>1358</v>
      </c>
      <c r="Y181" s="27">
        <v>3900</v>
      </c>
      <c r="Z181" s="57">
        <f t="shared" si="4"/>
        <v>5258</v>
      </c>
      <c r="AA181" s="56"/>
      <c r="AB181" s="169" t="s">
        <v>3897</v>
      </c>
      <c r="AC181" s="101">
        <v>46015</v>
      </c>
      <c r="AD181" s="56"/>
      <c r="AE181" s="56"/>
      <c r="AF181" s="56"/>
      <c r="AG181" s="56"/>
      <c r="AH181" s="56"/>
      <c r="AI181" s="56">
        <v>350</v>
      </c>
      <c r="AJ181" s="56"/>
      <c r="AK181" s="56"/>
      <c r="AL181" s="56">
        <v>100</v>
      </c>
      <c r="AM181" s="56"/>
      <c r="AN181" s="56"/>
      <c r="AO181" s="56"/>
      <c r="AP181" s="59"/>
      <c r="AQ181" s="60"/>
      <c r="AR181" s="59"/>
      <c r="AS181" s="59"/>
    </row>
    <row r="182" spans="1:45" ht="18.75" customHeight="1">
      <c r="A182" s="15">
        <v>46014</v>
      </c>
      <c r="B182" s="49" t="s">
        <v>1900</v>
      </c>
      <c r="C182" s="27" t="s">
        <v>56</v>
      </c>
      <c r="D182" s="27" t="s">
        <v>41</v>
      </c>
      <c r="E182" s="50" t="s">
        <v>253</v>
      </c>
      <c r="F182" s="51" t="s">
        <v>3613</v>
      </c>
      <c r="G182" s="64" t="s">
        <v>29</v>
      </c>
      <c r="H182" s="56" t="s">
        <v>3899</v>
      </c>
      <c r="I182" s="56" t="s">
        <v>3655</v>
      </c>
      <c r="J182" s="56" t="s">
        <v>105</v>
      </c>
      <c r="K182" s="56" t="s">
        <v>3906</v>
      </c>
      <c r="L182" s="56" t="s">
        <v>3907</v>
      </c>
      <c r="M182" s="56" t="s">
        <v>3908</v>
      </c>
      <c r="N182" s="56">
        <v>40</v>
      </c>
      <c r="O182" s="56"/>
      <c r="P182" s="56">
        <v>1123.5</v>
      </c>
      <c r="Q182" s="56">
        <v>267.5</v>
      </c>
      <c r="R182" s="56"/>
      <c r="S182" s="56"/>
      <c r="T182" s="56">
        <v>130</v>
      </c>
      <c r="V182" s="56"/>
      <c r="W182" s="56">
        <v>31.5</v>
      </c>
      <c r="X182" s="57">
        <f t="shared" si="3"/>
        <v>1489.5</v>
      </c>
      <c r="Y182" s="27">
        <v>4800</v>
      </c>
      <c r="Z182" s="57">
        <f t="shared" si="4"/>
        <v>6289.5</v>
      </c>
      <c r="AA182" s="56"/>
      <c r="AB182" s="182" t="s">
        <v>3523</v>
      </c>
      <c r="AC182" s="101">
        <v>46018</v>
      </c>
      <c r="AD182" s="56"/>
      <c r="AE182" s="56"/>
      <c r="AF182" s="56"/>
      <c r="AG182" s="56"/>
      <c r="AH182" s="56"/>
      <c r="AI182" s="56">
        <v>350</v>
      </c>
      <c r="AJ182" s="56"/>
      <c r="AK182" s="56"/>
      <c r="AL182" s="56">
        <v>100</v>
      </c>
      <c r="AM182" s="56"/>
      <c r="AN182" s="56"/>
      <c r="AO182" s="56"/>
      <c r="AP182" s="59"/>
      <c r="AQ182" s="60"/>
      <c r="AR182" s="59"/>
      <c r="AS182" s="59"/>
    </row>
    <row r="183" spans="1:45" ht="18.75" customHeight="1">
      <c r="A183" s="15">
        <v>46014</v>
      </c>
      <c r="B183" s="49" t="s">
        <v>1954</v>
      </c>
      <c r="C183" s="147" t="s">
        <v>31</v>
      </c>
      <c r="D183" s="27" t="s">
        <v>41</v>
      </c>
      <c r="E183" s="50" t="s">
        <v>55</v>
      </c>
      <c r="F183" s="51" t="s">
        <v>3615</v>
      </c>
      <c r="G183" s="64" t="s">
        <v>29</v>
      </c>
      <c r="H183" s="56" t="s">
        <v>1972</v>
      </c>
      <c r="I183" s="56" t="s">
        <v>3622</v>
      </c>
      <c r="J183" s="56" t="s">
        <v>105</v>
      </c>
      <c r="K183" s="56"/>
      <c r="L183" s="56" t="s">
        <v>3909</v>
      </c>
      <c r="M183" s="56" t="s">
        <v>3910</v>
      </c>
      <c r="N183" s="56">
        <v>40</v>
      </c>
      <c r="O183" s="56"/>
      <c r="P183" s="56">
        <v>1070</v>
      </c>
      <c r="Q183" s="56">
        <v>250</v>
      </c>
      <c r="R183" s="56"/>
      <c r="S183" s="56">
        <v>750</v>
      </c>
      <c r="T183" s="56">
        <v>130</v>
      </c>
      <c r="U183" s="56"/>
      <c r="V183" s="56"/>
      <c r="W183" s="56"/>
      <c r="X183" s="57">
        <f t="shared" si="3"/>
        <v>2200</v>
      </c>
      <c r="Y183" s="27">
        <v>4300</v>
      </c>
      <c r="Z183" s="57">
        <f t="shared" si="4"/>
        <v>6500</v>
      </c>
      <c r="AA183" s="56"/>
      <c r="AB183" s="177" t="s">
        <v>3911</v>
      </c>
      <c r="AC183" s="101">
        <v>46015</v>
      </c>
      <c r="AD183" s="56"/>
      <c r="AE183" s="56"/>
      <c r="AF183" s="56"/>
      <c r="AG183" s="56"/>
      <c r="AH183" s="56"/>
      <c r="AI183" s="56">
        <v>350</v>
      </c>
      <c r="AJ183" s="56"/>
      <c r="AK183" s="56"/>
      <c r="AL183" s="56">
        <v>100</v>
      </c>
      <c r="AM183" s="56"/>
      <c r="AN183" s="56"/>
      <c r="AO183" s="56"/>
      <c r="AP183" s="59"/>
      <c r="AQ183" s="60"/>
      <c r="AR183" s="59"/>
      <c r="AS183" s="59"/>
    </row>
    <row r="184" spans="1:45" ht="18.75" customHeight="1">
      <c r="A184" s="15">
        <v>46014</v>
      </c>
      <c r="B184" s="49" t="s">
        <v>21</v>
      </c>
      <c r="C184" s="27" t="s">
        <v>79</v>
      </c>
      <c r="D184" s="27" t="s">
        <v>41</v>
      </c>
      <c r="E184" s="50" t="s">
        <v>53</v>
      </c>
      <c r="F184" s="51" t="s">
        <v>180</v>
      </c>
      <c r="G184" s="64" t="s">
        <v>24</v>
      </c>
      <c r="H184" s="56" t="s">
        <v>25</v>
      </c>
      <c r="I184" s="56" t="s">
        <v>48</v>
      </c>
      <c r="J184" s="56"/>
      <c r="K184" s="56"/>
      <c r="L184" s="56"/>
      <c r="M184" s="56" t="s">
        <v>51</v>
      </c>
      <c r="N184" s="56"/>
      <c r="O184" s="56"/>
      <c r="P184" s="56"/>
      <c r="Q184" s="56"/>
      <c r="R184" s="56"/>
      <c r="S184" s="56"/>
      <c r="T184" s="56"/>
      <c r="V184" s="56"/>
      <c r="W184" s="56"/>
      <c r="X184" s="57">
        <f t="shared" si="3"/>
        <v>0</v>
      </c>
      <c r="Y184" s="27">
        <v>4390</v>
      </c>
      <c r="Z184" s="57">
        <f t="shared" si="4"/>
        <v>4390</v>
      </c>
      <c r="AA184" s="56"/>
      <c r="AB184" s="181" t="s">
        <v>3543</v>
      </c>
      <c r="AC184" s="101">
        <v>46015</v>
      </c>
      <c r="AD184" s="56"/>
      <c r="AE184" s="56"/>
      <c r="AF184" s="56"/>
      <c r="AG184" s="56"/>
      <c r="AH184" s="56"/>
      <c r="AI184" s="56">
        <v>350</v>
      </c>
      <c r="AJ184" s="56"/>
      <c r="AK184" s="56"/>
      <c r="AL184" s="56">
        <v>100</v>
      </c>
      <c r="AM184" s="56"/>
      <c r="AN184" s="56"/>
      <c r="AO184" s="56"/>
      <c r="AP184" s="59"/>
      <c r="AQ184" s="60"/>
      <c r="AR184" s="59"/>
      <c r="AS184" s="59"/>
    </row>
    <row r="185" spans="1:45" ht="18.75" customHeight="1">
      <c r="A185" s="15">
        <v>46014</v>
      </c>
      <c r="B185" s="49" t="s">
        <v>1948</v>
      </c>
      <c r="C185" s="27" t="s">
        <v>80</v>
      </c>
      <c r="D185" s="27" t="s">
        <v>41</v>
      </c>
      <c r="E185" s="50" t="s">
        <v>258</v>
      </c>
      <c r="F185" s="51" t="s">
        <v>3625</v>
      </c>
      <c r="G185" s="64" t="s">
        <v>35</v>
      </c>
      <c r="H185" s="56" t="s">
        <v>252</v>
      </c>
      <c r="I185" s="56" t="s">
        <v>2372</v>
      </c>
      <c r="J185" s="56"/>
      <c r="K185" s="56" t="s">
        <v>3912</v>
      </c>
      <c r="L185" s="56" t="s">
        <v>3913</v>
      </c>
      <c r="M185" s="56" t="s">
        <v>3914</v>
      </c>
      <c r="N185" s="56">
        <v>20</v>
      </c>
      <c r="O185" s="56"/>
      <c r="P185" s="56">
        <v>891.99</v>
      </c>
      <c r="Q185" s="56"/>
      <c r="R185" s="56">
        <v>535</v>
      </c>
      <c r="S185" s="56"/>
      <c r="T185" s="56"/>
      <c r="U185" s="56"/>
      <c r="V185" s="56"/>
      <c r="W185" s="56"/>
      <c r="X185" s="57">
        <f t="shared" si="3"/>
        <v>1426.99</v>
      </c>
      <c r="Y185" s="27">
        <v>4200</v>
      </c>
      <c r="Z185" s="57">
        <f t="shared" si="4"/>
        <v>5626.99</v>
      </c>
      <c r="AA185" s="56"/>
      <c r="AB185" s="169" t="s">
        <v>3915</v>
      </c>
      <c r="AC185" s="101">
        <v>46015</v>
      </c>
      <c r="AD185" s="56"/>
      <c r="AE185" s="56"/>
      <c r="AF185" s="56"/>
      <c r="AG185" s="56"/>
      <c r="AH185" s="56"/>
      <c r="AI185" s="56">
        <v>350</v>
      </c>
      <c r="AJ185" s="56"/>
      <c r="AK185" s="56"/>
      <c r="AL185" s="56">
        <v>100</v>
      </c>
      <c r="AM185" s="56"/>
      <c r="AN185" s="56"/>
      <c r="AO185" s="56"/>
      <c r="AP185" s="59"/>
      <c r="AQ185" s="60"/>
      <c r="AR185" s="59"/>
      <c r="AS185" s="59"/>
    </row>
    <row r="186" spans="1:45" ht="18.75" customHeight="1">
      <c r="A186" s="15">
        <v>46014</v>
      </c>
      <c r="B186" s="49" t="s">
        <v>21</v>
      </c>
      <c r="C186" s="27" t="s">
        <v>81</v>
      </c>
      <c r="D186" s="27" t="s">
        <v>41</v>
      </c>
      <c r="E186" s="50" t="s">
        <v>74</v>
      </c>
      <c r="F186" s="51" t="s">
        <v>181</v>
      </c>
      <c r="G186" s="64" t="s">
        <v>24</v>
      </c>
      <c r="H186" s="56" t="s">
        <v>25</v>
      </c>
      <c r="I186" s="56" t="s">
        <v>48</v>
      </c>
      <c r="J186" s="56"/>
      <c r="K186" s="56"/>
      <c r="L186" s="56"/>
      <c r="M186" s="56" t="s">
        <v>38</v>
      </c>
      <c r="N186" s="56"/>
      <c r="O186" s="56"/>
      <c r="P186" s="56"/>
      <c r="Q186" s="56"/>
      <c r="R186" s="56"/>
      <c r="S186" s="56"/>
      <c r="T186" s="56"/>
      <c r="V186" s="56"/>
      <c r="W186" s="56"/>
      <c r="X186" s="57">
        <f t="shared" si="3"/>
        <v>0</v>
      </c>
      <c r="Y186" s="27">
        <v>4390</v>
      </c>
      <c r="Z186" s="57">
        <f t="shared" si="4"/>
        <v>4390</v>
      </c>
      <c r="AA186" s="56"/>
      <c r="AB186" s="181" t="s">
        <v>3543</v>
      </c>
      <c r="AC186" s="101">
        <v>46015</v>
      </c>
      <c r="AD186" s="56"/>
      <c r="AE186" s="56"/>
      <c r="AF186" s="56"/>
      <c r="AG186" s="56"/>
      <c r="AH186" s="56"/>
      <c r="AI186" s="56">
        <v>350</v>
      </c>
      <c r="AJ186" s="56"/>
      <c r="AK186" s="56"/>
      <c r="AL186" s="56">
        <v>100</v>
      </c>
      <c r="AM186" s="56"/>
      <c r="AN186" s="56"/>
      <c r="AO186" s="56"/>
      <c r="AP186" s="59"/>
      <c r="AQ186" s="60"/>
      <c r="AR186" s="59"/>
      <c r="AS186" s="59"/>
    </row>
    <row r="187" spans="1:45" ht="18.75" customHeight="1">
      <c r="A187" s="15">
        <v>46014</v>
      </c>
      <c r="B187" s="49" t="s">
        <v>1900</v>
      </c>
      <c r="C187" s="147" t="s">
        <v>46</v>
      </c>
      <c r="D187" s="27" t="s">
        <v>41</v>
      </c>
      <c r="E187" s="50" t="s">
        <v>266</v>
      </c>
      <c r="F187" s="51" t="s">
        <v>290</v>
      </c>
      <c r="G187" s="64" t="s">
        <v>29</v>
      </c>
      <c r="H187" s="56" t="s">
        <v>3899</v>
      </c>
      <c r="I187" s="56" t="s">
        <v>3655</v>
      </c>
      <c r="J187" s="56" t="s">
        <v>105</v>
      </c>
      <c r="K187" s="56" t="s">
        <v>3916</v>
      </c>
      <c r="L187" s="56" t="s">
        <v>3917</v>
      </c>
      <c r="M187" s="56" t="s">
        <v>3918</v>
      </c>
      <c r="N187" s="56">
        <v>40</v>
      </c>
      <c r="O187" s="56"/>
      <c r="P187" s="56">
        <v>1123.5</v>
      </c>
      <c r="Q187" s="56">
        <v>267.5</v>
      </c>
      <c r="R187" s="56"/>
      <c r="S187" s="56"/>
      <c r="T187" s="56">
        <v>130</v>
      </c>
      <c r="V187" s="56"/>
      <c r="W187" s="56">
        <v>31.5</v>
      </c>
      <c r="X187" s="57">
        <f t="shared" si="3"/>
        <v>1489.5</v>
      </c>
      <c r="Y187" s="27">
        <v>4800</v>
      </c>
      <c r="Z187" s="57">
        <f t="shared" si="4"/>
        <v>6289.5</v>
      </c>
      <c r="AA187" s="56"/>
      <c r="AB187" s="182" t="s">
        <v>3463</v>
      </c>
      <c r="AC187" s="101">
        <v>46018</v>
      </c>
      <c r="AD187" s="56"/>
      <c r="AE187" s="56"/>
      <c r="AF187" s="56"/>
      <c r="AG187" s="56"/>
      <c r="AH187" s="56"/>
      <c r="AI187" s="56">
        <v>350</v>
      </c>
      <c r="AJ187" s="56"/>
      <c r="AK187" s="56"/>
      <c r="AL187" s="56">
        <v>100</v>
      </c>
      <c r="AM187" s="56"/>
      <c r="AN187" s="56"/>
      <c r="AO187" s="56"/>
      <c r="AP187" s="59"/>
      <c r="AQ187" s="60"/>
      <c r="AR187" s="59"/>
      <c r="AS187" s="59"/>
    </row>
    <row r="188" spans="1:45" ht="18.75" customHeight="1">
      <c r="A188" s="15">
        <v>46014</v>
      </c>
      <c r="B188" s="49" t="s">
        <v>60</v>
      </c>
      <c r="C188" s="150" t="s">
        <v>259</v>
      </c>
      <c r="D188" s="27" t="s">
        <v>41</v>
      </c>
      <c r="E188" s="50" t="s">
        <v>219</v>
      </c>
      <c r="F188" s="51" t="s">
        <v>3632</v>
      </c>
      <c r="G188" s="64"/>
      <c r="H188" s="56"/>
      <c r="I188" s="56" t="s">
        <v>3875</v>
      </c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V188" s="56"/>
      <c r="W188" s="56"/>
      <c r="X188" s="57">
        <f t="shared" si="3"/>
        <v>0</v>
      </c>
      <c r="Y188" s="27"/>
      <c r="Z188" s="57">
        <f t="shared" si="4"/>
        <v>0</v>
      </c>
      <c r="AA188" s="56"/>
      <c r="AB188" s="148"/>
      <c r="AC188" s="101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9"/>
      <c r="AQ188" s="60"/>
      <c r="AR188" s="59"/>
      <c r="AS188" s="59"/>
    </row>
    <row r="189" spans="1:45" ht="18.75" customHeight="1">
      <c r="A189" s="15">
        <v>46014</v>
      </c>
      <c r="B189" s="49" t="s">
        <v>1900</v>
      </c>
      <c r="C189" s="147" t="s">
        <v>33</v>
      </c>
      <c r="D189" s="27" t="s">
        <v>41</v>
      </c>
      <c r="E189" s="50" t="s">
        <v>1926</v>
      </c>
      <c r="F189" s="51" t="s">
        <v>182</v>
      </c>
      <c r="G189" s="64" t="s">
        <v>29</v>
      </c>
      <c r="H189" s="56" t="s">
        <v>3899</v>
      </c>
      <c r="I189" s="56" t="s">
        <v>3655</v>
      </c>
      <c r="J189" s="56" t="s">
        <v>105</v>
      </c>
      <c r="K189" s="56" t="s">
        <v>3919</v>
      </c>
      <c r="L189" s="56" t="s">
        <v>3920</v>
      </c>
      <c r="M189" s="56" t="s">
        <v>3921</v>
      </c>
      <c r="N189" s="56">
        <v>40</v>
      </c>
      <c r="O189" s="56"/>
      <c r="P189" s="56">
        <v>1123.5</v>
      </c>
      <c r="Q189" s="56">
        <v>267.5</v>
      </c>
      <c r="R189" s="56"/>
      <c r="S189" s="56"/>
      <c r="T189" s="56">
        <v>130</v>
      </c>
      <c r="V189" s="56"/>
      <c r="W189" s="56">
        <v>31.5</v>
      </c>
      <c r="X189" s="57">
        <f t="shared" si="3"/>
        <v>1489.5</v>
      </c>
      <c r="Y189" s="27">
        <v>4800</v>
      </c>
      <c r="Z189" s="57">
        <f t="shared" si="4"/>
        <v>6289.5</v>
      </c>
      <c r="AA189" s="56"/>
      <c r="AB189" s="182" t="s">
        <v>3455</v>
      </c>
      <c r="AC189" s="101">
        <v>46018</v>
      </c>
      <c r="AD189" s="56"/>
      <c r="AE189" s="56"/>
      <c r="AF189" s="56"/>
      <c r="AG189" s="56"/>
      <c r="AH189" s="56"/>
      <c r="AI189" s="56">
        <v>350</v>
      </c>
      <c r="AJ189" s="56"/>
      <c r="AK189" s="56"/>
      <c r="AL189" s="56">
        <v>100</v>
      </c>
      <c r="AM189" s="56"/>
      <c r="AN189" s="56"/>
      <c r="AO189" s="56"/>
      <c r="AP189" s="59"/>
      <c r="AQ189" s="60"/>
      <c r="AR189" s="59"/>
      <c r="AS189" s="59"/>
    </row>
    <row r="190" spans="1:45" ht="18.75" customHeight="1">
      <c r="A190" s="80">
        <v>46014</v>
      </c>
      <c r="B190" s="81" t="s">
        <v>1948</v>
      </c>
      <c r="C190" s="82" t="s">
        <v>1915</v>
      </c>
      <c r="D190" s="82" t="s">
        <v>41</v>
      </c>
      <c r="E190" s="83" t="s">
        <v>1916</v>
      </c>
      <c r="F190" s="84" t="s">
        <v>3639</v>
      </c>
      <c r="G190" s="151" t="s">
        <v>29</v>
      </c>
      <c r="H190" s="85" t="s">
        <v>100</v>
      </c>
      <c r="I190" s="85" t="s">
        <v>2032</v>
      </c>
      <c r="J190" s="85" t="s">
        <v>95</v>
      </c>
      <c r="K190" s="85" t="s">
        <v>3922</v>
      </c>
      <c r="L190" s="85">
        <v>3100120898</v>
      </c>
      <c r="M190" s="85" t="s">
        <v>3923</v>
      </c>
      <c r="N190" s="85">
        <v>40</v>
      </c>
      <c r="O190" s="85"/>
      <c r="P190" s="85">
        <v>1070</v>
      </c>
      <c r="Q190" s="85">
        <v>250</v>
      </c>
      <c r="R190" s="85"/>
      <c r="S190" s="85"/>
      <c r="T190" s="85">
        <v>130</v>
      </c>
      <c r="U190" s="7"/>
      <c r="V190" s="85"/>
      <c r="W190" s="85"/>
      <c r="X190" s="86">
        <f t="shared" si="3"/>
        <v>1450</v>
      </c>
      <c r="Y190" s="82">
        <v>4000</v>
      </c>
      <c r="Z190" s="86">
        <f t="shared" si="4"/>
        <v>5450</v>
      </c>
      <c r="AA190" s="85"/>
      <c r="AB190" s="180" t="s">
        <v>3924</v>
      </c>
      <c r="AC190" s="123">
        <v>46015</v>
      </c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7"/>
      <c r="AQ190" s="88"/>
      <c r="AR190" s="87"/>
      <c r="AS190" s="87"/>
    </row>
    <row r="191" spans="1:45" ht="18.75" customHeight="1">
      <c r="A191" s="15">
        <v>46015</v>
      </c>
      <c r="B191" s="49" t="s">
        <v>1954</v>
      </c>
      <c r="C191" s="27" t="s">
        <v>22</v>
      </c>
      <c r="D191" s="27" t="s">
        <v>23</v>
      </c>
      <c r="E191" s="50" t="s">
        <v>207</v>
      </c>
      <c r="F191" s="51" t="s">
        <v>1810</v>
      </c>
      <c r="G191" s="64" t="s">
        <v>29</v>
      </c>
      <c r="H191" s="56" t="s">
        <v>3003</v>
      </c>
      <c r="I191" s="56" t="s">
        <v>3622</v>
      </c>
      <c r="J191" s="56" t="s">
        <v>98</v>
      </c>
      <c r="K191" s="56"/>
      <c r="L191" s="56">
        <v>28651355</v>
      </c>
      <c r="M191" s="56" t="s">
        <v>3925</v>
      </c>
      <c r="N191" s="56">
        <v>40</v>
      </c>
      <c r="O191" s="56"/>
      <c r="P191" s="56">
        <v>856</v>
      </c>
      <c r="Q191" s="56">
        <v>270</v>
      </c>
      <c r="R191" s="56"/>
      <c r="S191" s="56">
        <v>802.5</v>
      </c>
      <c r="T191" s="56">
        <v>130</v>
      </c>
      <c r="U191" s="56"/>
      <c r="V191" s="56"/>
      <c r="W191" s="56"/>
      <c r="X191" s="57">
        <f t="shared" si="3"/>
        <v>2058.5</v>
      </c>
      <c r="Y191" s="27">
        <v>4300</v>
      </c>
      <c r="Z191" s="57">
        <f t="shared" si="4"/>
        <v>6358.5</v>
      </c>
      <c r="AA191" s="56"/>
      <c r="AB191" s="177" t="s">
        <v>3926</v>
      </c>
      <c r="AC191" s="101">
        <v>46017</v>
      </c>
      <c r="AD191" s="56"/>
      <c r="AE191" s="56"/>
      <c r="AF191" s="56"/>
      <c r="AG191" s="56"/>
      <c r="AH191" s="56"/>
      <c r="AI191" s="56">
        <v>350</v>
      </c>
      <c r="AJ191" s="56"/>
      <c r="AK191" s="56"/>
      <c r="AL191" s="56">
        <v>100</v>
      </c>
      <c r="AM191" s="56"/>
      <c r="AN191" s="56"/>
      <c r="AO191" s="73"/>
      <c r="AP191" s="75"/>
      <c r="AQ191" s="76"/>
      <c r="AR191" s="75"/>
      <c r="AS191" s="75"/>
    </row>
    <row r="192" spans="1:45" ht="18.75" customHeight="1">
      <c r="A192" s="15">
        <v>46015</v>
      </c>
      <c r="B192" s="49" t="s">
        <v>1948</v>
      </c>
      <c r="C192" s="27" t="s">
        <v>28</v>
      </c>
      <c r="D192" s="27" t="s">
        <v>23</v>
      </c>
      <c r="E192" s="50" t="s">
        <v>261</v>
      </c>
      <c r="F192" s="51" t="s">
        <v>1709</v>
      </c>
      <c r="G192" s="64" t="s">
        <v>29</v>
      </c>
      <c r="H192" s="56" t="s">
        <v>100</v>
      </c>
      <c r="I192" s="56" t="s">
        <v>2032</v>
      </c>
      <c r="J192" s="56" t="s">
        <v>105</v>
      </c>
      <c r="K192" s="56" t="s">
        <v>3927</v>
      </c>
      <c r="L192" s="56" t="s">
        <v>3928</v>
      </c>
      <c r="M192" s="56" t="s">
        <v>3929</v>
      </c>
      <c r="N192" s="56">
        <v>40</v>
      </c>
      <c r="O192" s="56"/>
      <c r="P192" s="56">
        <v>1070</v>
      </c>
      <c r="Q192" s="56">
        <v>250</v>
      </c>
      <c r="R192" s="56"/>
      <c r="S192" s="56"/>
      <c r="T192" s="56">
        <v>130</v>
      </c>
      <c r="V192" s="56"/>
      <c r="W192" s="56"/>
      <c r="X192" s="57">
        <f t="shared" si="3"/>
        <v>1450</v>
      </c>
      <c r="Y192" s="27">
        <v>4000</v>
      </c>
      <c r="Z192" s="57">
        <f t="shared" si="4"/>
        <v>5450</v>
      </c>
      <c r="AA192" s="56"/>
      <c r="AB192" s="169" t="s">
        <v>3930</v>
      </c>
      <c r="AC192" s="101">
        <v>46017</v>
      </c>
      <c r="AD192" s="56"/>
      <c r="AE192" s="56"/>
      <c r="AF192" s="56"/>
      <c r="AG192" s="56"/>
      <c r="AH192" s="56"/>
      <c r="AI192" s="56">
        <v>350</v>
      </c>
      <c r="AJ192" s="56"/>
      <c r="AK192" s="56"/>
      <c r="AL192" s="56">
        <v>100</v>
      </c>
      <c r="AM192" s="56"/>
      <c r="AN192" s="56"/>
      <c r="AO192" s="56"/>
      <c r="AP192" s="59"/>
      <c r="AQ192" s="60"/>
      <c r="AR192" s="59"/>
      <c r="AS192" s="59"/>
    </row>
    <row r="193" spans="1:45" ht="18.75" customHeight="1">
      <c r="A193" s="15">
        <v>46015</v>
      </c>
      <c r="B193" s="49" t="s">
        <v>30</v>
      </c>
      <c r="C193" s="27" t="s">
        <v>31</v>
      </c>
      <c r="D193" s="27" t="s">
        <v>23</v>
      </c>
      <c r="E193" s="50" t="s">
        <v>32</v>
      </c>
      <c r="F193" s="51"/>
      <c r="G193" s="64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7">
        <f t="shared" si="3"/>
        <v>0</v>
      </c>
      <c r="Y193" s="27"/>
      <c r="Z193" s="57">
        <f t="shared" si="4"/>
        <v>0</v>
      </c>
      <c r="AA193" s="56"/>
      <c r="AB193" s="148"/>
      <c r="AC193" s="101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9"/>
      <c r="AQ193" s="60"/>
      <c r="AR193" s="59"/>
      <c r="AS193" s="59"/>
    </row>
    <row r="194" spans="1:45" ht="18.75" customHeight="1">
      <c r="A194" s="15">
        <v>46015</v>
      </c>
      <c r="B194" s="49" t="s">
        <v>30</v>
      </c>
      <c r="C194" s="27" t="s">
        <v>33</v>
      </c>
      <c r="D194" s="27" t="s">
        <v>23</v>
      </c>
      <c r="E194" s="50" t="s">
        <v>32</v>
      </c>
      <c r="F194" s="51"/>
      <c r="G194" s="64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V194" s="56"/>
      <c r="W194" s="56"/>
      <c r="X194" s="57">
        <f t="shared" si="3"/>
        <v>0</v>
      </c>
      <c r="Y194" s="27"/>
      <c r="Z194" s="57">
        <f t="shared" si="4"/>
        <v>0</v>
      </c>
      <c r="AA194" s="56"/>
      <c r="AB194" s="148"/>
      <c r="AC194" s="101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9"/>
      <c r="AQ194" s="60"/>
      <c r="AR194" s="59"/>
      <c r="AS194" s="59"/>
    </row>
    <row r="195" spans="1:45" ht="18.75" customHeight="1">
      <c r="A195" s="15">
        <v>46015</v>
      </c>
      <c r="B195" s="49" t="s">
        <v>1954</v>
      </c>
      <c r="C195" s="27" t="s">
        <v>34</v>
      </c>
      <c r="D195" s="27" t="s">
        <v>23</v>
      </c>
      <c r="E195" s="50" t="s">
        <v>75</v>
      </c>
      <c r="F195" s="51" t="s">
        <v>179</v>
      </c>
      <c r="G195" s="64" t="s">
        <v>29</v>
      </c>
      <c r="H195" s="56" t="s">
        <v>3003</v>
      </c>
      <c r="I195" s="56" t="s">
        <v>3622</v>
      </c>
      <c r="J195" s="56" t="s">
        <v>98</v>
      </c>
      <c r="K195" s="56"/>
      <c r="L195" s="56">
        <v>34257297</v>
      </c>
      <c r="M195" s="56" t="s">
        <v>3931</v>
      </c>
      <c r="N195" s="56">
        <v>40</v>
      </c>
      <c r="O195" s="56"/>
      <c r="P195" s="56">
        <v>856</v>
      </c>
      <c r="Q195" s="56">
        <v>270</v>
      </c>
      <c r="R195" s="56"/>
      <c r="S195" s="56">
        <v>802.5</v>
      </c>
      <c r="T195" s="56">
        <v>130</v>
      </c>
      <c r="U195" s="56"/>
      <c r="V195" s="56"/>
      <c r="W195" s="56"/>
      <c r="X195" s="57">
        <f t="shared" si="3"/>
        <v>2058.5</v>
      </c>
      <c r="Y195" s="27">
        <v>4300</v>
      </c>
      <c r="Z195" s="57">
        <f t="shared" si="4"/>
        <v>6358.5</v>
      </c>
      <c r="AA195" s="56"/>
      <c r="AB195" s="177" t="s">
        <v>3932</v>
      </c>
      <c r="AC195" s="101">
        <v>46017</v>
      </c>
      <c r="AD195" s="56"/>
      <c r="AE195" s="56"/>
      <c r="AF195" s="56"/>
      <c r="AG195" s="56"/>
      <c r="AH195" s="56"/>
      <c r="AI195" s="56">
        <v>350</v>
      </c>
      <c r="AJ195" s="56"/>
      <c r="AK195" s="56"/>
      <c r="AL195" s="56">
        <v>100</v>
      </c>
      <c r="AM195" s="56"/>
      <c r="AN195" s="56"/>
      <c r="AO195" s="56"/>
      <c r="AP195" s="59"/>
      <c r="AQ195" s="60"/>
      <c r="AR195" s="59"/>
      <c r="AS195" s="59"/>
    </row>
    <row r="196" spans="1:45" ht="18.75" customHeight="1">
      <c r="A196" s="15">
        <v>46015</v>
      </c>
      <c r="B196" s="49" t="s">
        <v>1948</v>
      </c>
      <c r="C196" s="147" t="s">
        <v>33</v>
      </c>
      <c r="D196" s="27" t="s">
        <v>23</v>
      </c>
      <c r="E196" s="50" t="s">
        <v>37</v>
      </c>
      <c r="F196" s="51" t="s">
        <v>178</v>
      </c>
      <c r="G196" s="64" t="s">
        <v>24</v>
      </c>
      <c r="H196" s="56" t="s">
        <v>396</v>
      </c>
      <c r="I196" s="56" t="s">
        <v>3329</v>
      </c>
      <c r="J196" s="56"/>
      <c r="K196" s="56" t="s">
        <v>3933</v>
      </c>
      <c r="L196" s="56"/>
      <c r="M196" s="56" t="s">
        <v>3331</v>
      </c>
      <c r="N196" s="56">
        <v>40</v>
      </c>
      <c r="O196" s="56"/>
      <c r="P196" s="56"/>
      <c r="Q196" s="56"/>
      <c r="R196" s="56"/>
      <c r="S196" s="56"/>
      <c r="T196" s="56"/>
      <c r="V196" s="56"/>
      <c r="W196" s="56"/>
      <c r="X196" s="57">
        <f t="shared" si="3"/>
        <v>0</v>
      </c>
      <c r="Y196" s="27">
        <v>6634</v>
      </c>
      <c r="Z196" s="57">
        <f t="shared" si="4"/>
        <v>6634</v>
      </c>
      <c r="AA196" s="56"/>
      <c r="AB196" s="169" t="s">
        <v>3934</v>
      </c>
      <c r="AC196" s="101">
        <v>46013</v>
      </c>
      <c r="AD196" s="56"/>
      <c r="AE196" s="56"/>
      <c r="AF196" s="56"/>
      <c r="AG196" s="56"/>
      <c r="AH196" s="56"/>
      <c r="AI196" s="56">
        <v>450</v>
      </c>
      <c r="AJ196" s="56"/>
      <c r="AK196" s="56"/>
      <c r="AL196" s="56">
        <v>100</v>
      </c>
      <c r="AM196" s="56"/>
      <c r="AN196" s="56"/>
      <c r="AO196" s="56"/>
      <c r="AP196" s="59"/>
      <c r="AQ196" s="60"/>
      <c r="AR196" s="59"/>
      <c r="AS196" s="59"/>
    </row>
    <row r="197" spans="1:45" ht="18.75" customHeight="1">
      <c r="A197" s="15">
        <v>46015</v>
      </c>
      <c r="B197" s="49" t="s">
        <v>1948</v>
      </c>
      <c r="C197" s="27" t="s">
        <v>39</v>
      </c>
      <c r="D197" s="27" t="s">
        <v>23</v>
      </c>
      <c r="E197" s="50" t="s">
        <v>151</v>
      </c>
      <c r="F197" s="51" t="s">
        <v>176</v>
      </c>
      <c r="G197" s="64" t="s">
        <v>24</v>
      </c>
      <c r="H197" s="56" t="s">
        <v>396</v>
      </c>
      <c r="I197" s="56" t="s">
        <v>3329</v>
      </c>
      <c r="J197" s="56"/>
      <c r="K197" s="56" t="s">
        <v>3933</v>
      </c>
      <c r="L197" s="56"/>
      <c r="M197" s="56" t="s">
        <v>3331</v>
      </c>
      <c r="N197" s="56">
        <v>40</v>
      </c>
      <c r="O197" s="56"/>
      <c r="P197" s="56"/>
      <c r="Q197" s="56"/>
      <c r="R197" s="56"/>
      <c r="S197" s="56"/>
      <c r="T197" s="56"/>
      <c r="U197" s="56"/>
      <c r="V197" s="56"/>
      <c r="W197" s="56"/>
      <c r="X197" s="57">
        <f t="shared" si="3"/>
        <v>0</v>
      </c>
      <c r="Y197" s="27">
        <v>6634</v>
      </c>
      <c r="Z197" s="57">
        <f t="shared" si="4"/>
        <v>6634</v>
      </c>
      <c r="AA197" s="56"/>
      <c r="AB197" s="169" t="s">
        <v>3934</v>
      </c>
      <c r="AC197" s="101">
        <v>46016</v>
      </c>
      <c r="AD197" s="56"/>
      <c r="AE197" s="56"/>
      <c r="AF197" s="56"/>
      <c r="AG197" s="56"/>
      <c r="AH197" s="56"/>
      <c r="AI197" s="56">
        <v>450</v>
      </c>
      <c r="AJ197" s="56"/>
      <c r="AK197" s="56"/>
      <c r="AL197" s="56">
        <v>100</v>
      </c>
      <c r="AM197" s="56"/>
      <c r="AN197" s="56"/>
      <c r="AO197" s="56"/>
      <c r="AP197" s="59"/>
      <c r="AQ197" s="60"/>
      <c r="AR197" s="59"/>
      <c r="AS197" s="59"/>
    </row>
    <row r="198" spans="1:45" ht="18.75" customHeight="1">
      <c r="A198" s="15">
        <v>46015</v>
      </c>
      <c r="B198" s="49" t="s">
        <v>1948</v>
      </c>
      <c r="C198" s="27" t="s">
        <v>52</v>
      </c>
      <c r="D198" s="27" t="s">
        <v>41</v>
      </c>
      <c r="E198" s="50" t="s">
        <v>1876</v>
      </c>
      <c r="F198" s="51" t="s">
        <v>3591</v>
      </c>
      <c r="G198" s="64" t="s">
        <v>29</v>
      </c>
      <c r="H198" s="56" t="s">
        <v>116</v>
      </c>
      <c r="I198" s="56" t="s">
        <v>3062</v>
      </c>
      <c r="J198" s="56" t="s">
        <v>105</v>
      </c>
      <c r="K198" s="56" t="s">
        <v>3935</v>
      </c>
      <c r="L198" s="56" t="s">
        <v>3936</v>
      </c>
      <c r="M198" s="56" t="s">
        <v>3937</v>
      </c>
      <c r="N198" s="56">
        <v>40</v>
      </c>
      <c r="O198" s="56"/>
      <c r="P198" s="56">
        <v>1070</v>
      </c>
      <c r="Q198" s="56">
        <v>267.5</v>
      </c>
      <c r="R198" s="56"/>
      <c r="S198" s="56"/>
      <c r="T198" s="56">
        <v>130</v>
      </c>
      <c r="V198" s="56"/>
      <c r="W198" s="56">
        <v>30</v>
      </c>
      <c r="X198" s="57">
        <f t="shared" si="3"/>
        <v>1437.5</v>
      </c>
      <c r="Y198" s="27">
        <v>4000</v>
      </c>
      <c r="Z198" s="57">
        <f t="shared" si="4"/>
        <v>5437.5</v>
      </c>
      <c r="AA198" s="56"/>
      <c r="AB198" s="169" t="s">
        <v>3938</v>
      </c>
      <c r="AC198" s="101">
        <v>46021</v>
      </c>
      <c r="AD198" s="56"/>
      <c r="AE198" s="56"/>
      <c r="AF198" s="56"/>
      <c r="AG198" s="56"/>
      <c r="AH198" s="56"/>
      <c r="AI198" s="56">
        <v>350</v>
      </c>
      <c r="AJ198" s="56"/>
      <c r="AK198" s="56"/>
      <c r="AL198" s="56">
        <v>100</v>
      </c>
      <c r="AM198" s="56"/>
      <c r="AN198" s="56"/>
      <c r="AO198" s="56"/>
      <c r="AP198" s="59"/>
      <c r="AQ198" s="60"/>
      <c r="AR198" s="59"/>
      <c r="AS198" s="59"/>
    </row>
    <row r="199" spans="1:45" ht="18.75" customHeight="1">
      <c r="A199" s="15">
        <v>46015</v>
      </c>
      <c r="B199" s="49" t="s">
        <v>1900</v>
      </c>
      <c r="C199" s="27" t="s">
        <v>44</v>
      </c>
      <c r="D199" s="27" t="s">
        <v>41</v>
      </c>
      <c r="E199" s="50" t="s">
        <v>222</v>
      </c>
      <c r="F199" s="51" t="s">
        <v>3594</v>
      </c>
      <c r="G199" s="64" t="s">
        <v>29</v>
      </c>
      <c r="H199" s="56" t="s">
        <v>3899</v>
      </c>
      <c r="I199" s="56" t="s">
        <v>3655</v>
      </c>
      <c r="J199" s="56" t="s">
        <v>105</v>
      </c>
      <c r="K199" s="56" t="s">
        <v>3939</v>
      </c>
      <c r="L199" s="56" t="s">
        <v>3940</v>
      </c>
      <c r="M199" s="56" t="s">
        <v>3941</v>
      </c>
      <c r="N199" s="56">
        <v>40</v>
      </c>
      <c r="O199" s="56"/>
      <c r="P199" s="56">
        <v>1123.5</v>
      </c>
      <c r="Q199" s="56">
        <v>267.5</v>
      </c>
      <c r="R199" s="56"/>
      <c r="S199" s="56"/>
      <c r="T199" s="56">
        <v>130</v>
      </c>
      <c r="U199" s="56"/>
      <c r="V199" s="56"/>
      <c r="W199" s="56">
        <v>31.5</v>
      </c>
      <c r="X199" s="57">
        <f t="shared" si="3"/>
        <v>1489.5</v>
      </c>
      <c r="Y199" s="27">
        <v>4800</v>
      </c>
      <c r="Z199" s="57">
        <f t="shared" si="4"/>
        <v>6289.5</v>
      </c>
      <c r="AA199" s="56"/>
      <c r="AB199" s="182" t="s">
        <v>3190</v>
      </c>
      <c r="AC199" s="101">
        <v>46017</v>
      </c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9"/>
      <c r="AQ199" s="60"/>
      <c r="AR199" s="59"/>
      <c r="AS199" s="59"/>
    </row>
    <row r="200" spans="1:45" ht="18.75" customHeight="1">
      <c r="A200" s="15">
        <v>46015</v>
      </c>
      <c r="B200" s="49" t="s">
        <v>60</v>
      </c>
      <c r="C200" s="27" t="s">
        <v>46</v>
      </c>
      <c r="D200" s="27" t="s">
        <v>41</v>
      </c>
      <c r="E200" s="50" t="s">
        <v>275</v>
      </c>
      <c r="F200" s="51" t="s">
        <v>3599</v>
      </c>
      <c r="G200" s="64"/>
      <c r="H200" s="56"/>
      <c r="I200" s="56" t="s">
        <v>1968</v>
      </c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V200" s="56"/>
      <c r="W200" s="56"/>
      <c r="X200" s="57">
        <f t="shared" si="3"/>
        <v>0</v>
      </c>
      <c r="Y200" s="27"/>
      <c r="Z200" s="57">
        <f t="shared" si="4"/>
        <v>0</v>
      </c>
      <c r="AA200" s="56"/>
      <c r="AB200" s="148"/>
      <c r="AC200" s="101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9"/>
      <c r="AQ200" s="60"/>
      <c r="AR200" s="59"/>
      <c r="AS200" s="59"/>
    </row>
    <row r="201" spans="1:45" ht="18.75" customHeight="1">
      <c r="A201" s="15">
        <v>46015</v>
      </c>
      <c r="B201" s="49" t="s">
        <v>1948</v>
      </c>
      <c r="C201" s="27" t="s">
        <v>47</v>
      </c>
      <c r="D201" s="27" t="s">
        <v>41</v>
      </c>
      <c r="E201" s="50" t="s">
        <v>286</v>
      </c>
      <c r="F201" s="51" t="s">
        <v>1827</v>
      </c>
      <c r="G201" s="64" t="s">
        <v>29</v>
      </c>
      <c r="H201" s="56" t="s">
        <v>100</v>
      </c>
      <c r="I201" s="56" t="s">
        <v>2032</v>
      </c>
      <c r="J201" s="56" t="s">
        <v>105</v>
      </c>
      <c r="K201" s="56" t="s">
        <v>3927</v>
      </c>
      <c r="L201" s="56" t="s">
        <v>3928</v>
      </c>
      <c r="M201" s="56" t="s">
        <v>3942</v>
      </c>
      <c r="N201" s="56">
        <v>40</v>
      </c>
      <c r="O201" s="56"/>
      <c r="P201" s="56">
        <v>1070</v>
      </c>
      <c r="Q201" s="56">
        <v>250</v>
      </c>
      <c r="R201" s="56"/>
      <c r="S201" s="56"/>
      <c r="T201" s="56">
        <v>130</v>
      </c>
      <c r="U201" s="56"/>
      <c r="V201" s="56"/>
      <c r="W201" s="56"/>
      <c r="X201" s="57">
        <f t="shared" si="3"/>
        <v>1450</v>
      </c>
      <c r="Y201" s="27">
        <v>4000</v>
      </c>
      <c r="Z201" s="57">
        <f t="shared" si="4"/>
        <v>5450</v>
      </c>
      <c r="AA201" s="56"/>
      <c r="AB201" s="169" t="s">
        <v>3930</v>
      </c>
      <c r="AC201" s="101">
        <v>46017</v>
      </c>
      <c r="AD201" s="56"/>
      <c r="AE201" s="56"/>
      <c r="AF201" s="56"/>
      <c r="AG201" s="56"/>
      <c r="AH201" s="56"/>
      <c r="AI201" s="56">
        <v>350</v>
      </c>
      <c r="AJ201" s="56"/>
      <c r="AK201" s="56"/>
      <c r="AL201" s="56">
        <v>100</v>
      </c>
      <c r="AM201" s="56"/>
      <c r="AN201" s="56"/>
      <c r="AO201" s="105"/>
      <c r="AP201" s="109"/>
      <c r="AQ201" s="110"/>
      <c r="AR201" s="109"/>
      <c r="AS201" s="109"/>
    </row>
    <row r="202" spans="1:45" ht="18.75" customHeight="1">
      <c r="A202" s="15">
        <v>46015</v>
      </c>
      <c r="B202" s="49" t="s">
        <v>1900</v>
      </c>
      <c r="C202" s="27" t="s">
        <v>50</v>
      </c>
      <c r="D202" s="27" t="s">
        <v>41</v>
      </c>
      <c r="E202" s="50" t="s">
        <v>272</v>
      </c>
      <c r="F202" s="51" t="s">
        <v>3607</v>
      </c>
      <c r="G202" s="64" t="s">
        <v>29</v>
      </c>
      <c r="H202" s="56" t="s">
        <v>3899</v>
      </c>
      <c r="I202" s="56" t="s">
        <v>3655</v>
      </c>
      <c r="J202" s="56" t="s">
        <v>105</v>
      </c>
      <c r="K202" s="56" t="s">
        <v>3943</v>
      </c>
      <c r="L202" s="56" t="s">
        <v>3944</v>
      </c>
      <c r="M202" s="56" t="s">
        <v>3945</v>
      </c>
      <c r="N202" s="56">
        <v>40</v>
      </c>
      <c r="O202" s="56"/>
      <c r="P202" s="56">
        <v>1123.5</v>
      </c>
      <c r="Q202" s="56">
        <v>267.5</v>
      </c>
      <c r="R202" s="56"/>
      <c r="S202" s="56"/>
      <c r="T202" s="56">
        <v>130</v>
      </c>
      <c r="V202" s="56"/>
      <c r="W202" s="56">
        <v>31.5</v>
      </c>
      <c r="X202" s="57">
        <f t="shared" si="3"/>
        <v>1489.5</v>
      </c>
      <c r="Y202" s="27">
        <v>4800</v>
      </c>
      <c r="Z202" s="57">
        <f t="shared" si="4"/>
        <v>6289.5</v>
      </c>
      <c r="AA202" s="56"/>
      <c r="AB202" s="182" t="s">
        <v>3444</v>
      </c>
      <c r="AC202" s="101">
        <v>46017</v>
      </c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9"/>
      <c r="AQ202" s="60"/>
      <c r="AR202" s="59"/>
      <c r="AS202" s="59"/>
    </row>
    <row r="203" spans="1:45" ht="18.75" customHeight="1">
      <c r="A203" s="15">
        <v>46015</v>
      </c>
      <c r="B203" s="49" t="s">
        <v>1900</v>
      </c>
      <c r="C203" s="27" t="s">
        <v>54</v>
      </c>
      <c r="D203" s="27" t="s">
        <v>41</v>
      </c>
      <c r="E203" s="50" t="s">
        <v>227</v>
      </c>
      <c r="F203" s="51" t="s">
        <v>3609</v>
      </c>
      <c r="G203" s="64" t="s">
        <v>29</v>
      </c>
      <c r="H203" s="56" t="s">
        <v>101</v>
      </c>
      <c r="I203" s="56" t="s">
        <v>3655</v>
      </c>
      <c r="J203" s="56" t="s">
        <v>105</v>
      </c>
      <c r="K203" s="56" t="s">
        <v>3946</v>
      </c>
      <c r="L203" s="56" t="s">
        <v>3947</v>
      </c>
      <c r="M203" s="56" t="s">
        <v>3948</v>
      </c>
      <c r="N203" s="56">
        <v>40</v>
      </c>
      <c r="O203" s="56"/>
      <c r="P203" s="56">
        <v>856</v>
      </c>
      <c r="Q203" s="56">
        <v>214</v>
      </c>
      <c r="R203" s="56"/>
      <c r="S203" s="56"/>
      <c r="T203" s="56">
        <v>130</v>
      </c>
      <c r="U203" s="56"/>
      <c r="V203" s="56"/>
      <c r="W203" s="56"/>
      <c r="X203" s="57">
        <f t="shared" si="3"/>
        <v>1200</v>
      </c>
      <c r="Y203" s="27">
        <v>4800</v>
      </c>
      <c r="Z203" s="57">
        <f t="shared" si="4"/>
        <v>6000</v>
      </c>
      <c r="AA203" s="56"/>
      <c r="AB203" s="182" t="s">
        <v>3500</v>
      </c>
      <c r="AC203" s="101">
        <v>46017</v>
      </c>
      <c r="AD203" s="56"/>
      <c r="AE203" s="56"/>
      <c r="AF203" s="56"/>
      <c r="AG203" s="56"/>
      <c r="AH203" s="56"/>
      <c r="AI203" s="56">
        <v>350</v>
      </c>
      <c r="AJ203" s="56"/>
      <c r="AK203" s="56"/>
      <c r="AL203" s="56">
        <v>100</v>
      </c>
      <c r="AM203" s="56"/>
      <c r="AN203" s="56"/>
      <c r="AO203" s="105"/>
      <c r="AP203" s="109"/>
      <c r="AQ203" s="110"/>
      <c r="AR203" s="109"/>
      <c r="AS203" s="109"/>
    </row>
    <row r="204" spans="1:45" ht="18.75" customHeight="1">
      <c r="A204" s="15">
        <v>46015</v>
      </c>
      <c r="B204" s="49" t="s">
        <v>1948</v>
      </c>
      <c r="C204" s="27" t="s">
        <v>56</v>
      </c>
      <c r="D204" s="27" t="s">
        <v>41</v>
      </c>
      <c r="E204" s="50" t="s">
        <v>253</v>
      </c>
      <c r="F204" s="51" t="s">
        <v>3611</v>
      </c>
      <c r="G204" s="64" t="s">
        <v>29</v>
      </c>
      <c r="H204" s="56" t="s">
        <v>116</v>
      </c>
      <c r="I204" s="56" t="s">
        <v>3062</v>
      </c>
      <c r="J204" s="56" t="s">
        <v>105</v>
      </c>
      <c r="K204" s="56" t="s">
        <v>3935</v>
      </c>
      <c r="L204" s="56" t="s">
        <v>3936</v>
      </c>
      <c r="M204" s="56" t="s">
        <v>3949</v>
      </c>
      <c r="N204" s="56">
        <v>40</v>
      </c>
      <c r="O204" s="56"/>
      <c r="P204" s="56">
        <v>1070</v>
      </c>
      <c r="Q204" s="56">
        <v>267.5</v>
      </c>
      <c r="R204" s="56"/>
      <c r="S204" s="56"/>
      <c r="T204" s="56">
        <v>130</v>
      </c>
      <c r="V204" s="56"/>
      <c r="W204" s="56">
        <v>30</v>
      </c>
      <c r="X204" s="57">
        <f t="shared" si="3"/>
        <v>1437.5</v>
      </c>
      <c r="Y204" s="27">
        <v>4000</v>
      </c>
      <c r="Z204" s="57">
        <f t="shared" si="4"/>
        <v>5437.5</v>
      </c>
      <c r="AA204" s="56"/>
      <c r="AB204" s="169" t="s">
        <v>3938</v>
      </c>
      <c r="AC204" s="101">
        <v>46021</v>
      </c>
      <c r="AD204" s="56"/>
      <c r="AE204" s="56"/>
      <c r="AF204" s="56"/>
      <c r="AG204" s="56"/>
      <c r="AH204" s="56"/>
      <c r="AI204" s="56">
        <v>350</v>
      </c>
      <c r="AJ204" s="56"/>
      <c r="AK204" s="56"/>
      <c r="AL204" s="56">
        <v>100</v>
      </c>
      <c r="AM204" s="56"/>
      <c r="AN204" s="56"/>
      <c r="AO204" s="56"/>
      <c r="AP204" s="59"/>
      <c r="AQ204" s="60"/>
      <c r="AR204" s="59"/>
      <c r="AS204" s="59"/>
    </row>
    <row r="205" spans="1:45" ht="18.75" customHeight="1">
      <c r="A205" s="15">
        <v>46015</v>
      </c>
      <c r="B205" s="49" t="s">
        <v>1948</v>
      </c>
      <c r="C205" s="27" t="s">
        <v>78</v>
      </c>
      <c r="D205" s="27" t="s">
        <v>41</v>
      </c>
      <c r="E205" s="50" t="s">
        <v>55</v>
      </c>
      <c r="F205" s="51" t="s">
        <v>3615</v>
      </c>
      <c r="G205" s="64" t="s">
        <v>29</v>
      </c>
      <c r="H205" s="56" t="s">
        <v>1955</v>
      </c>
      <c r="I205" s="56" t="s">
        <v>2032</v>
      </c>
      <c r="J205" s="56" t="s">
        <v>106</v>
      </c>
      <c r="K205" s="56" t="s">
        <v>3950</v>
      </c>
      <c r="L205" s="56" t="s">
        <v>3951</v>
      </c>
      <c r="M205" s="56" t="s">
        <v>3952</v>
      </c>
      <c r="N205" s="56">
        <v>40</v>
      </c>
      <c r="O205" s="56"/>
      <c r="P205" s="56">
        <v>856</v>
      </c>
      <c r="Q205" s="56">
        <v>255</v>
      </c>
      <c r="R205" s="56"/>
      <c r="S205" s="56"/>
      <c r="T205" s="56">
        <v>130</v>
      </c>
      <c r="U205" s="56"/>
      <c r="V205" s="56"/>
      <c r="W205" s="56"/>
      <c r="X205" s="57">
        <f t="shared" si="3"/>
        <v>1241</v>
      </c>
      <c r="Y205" s="27">
        <v>4000</v>
      </c>
      <c r="Z205" s="57">
        <f t="shared" si="4"/>
        <v>5241</v>
      </c>
      <c r="AA205" s="56"/>
      <c r="AB205" s="169" t="s">
        <v>3953</v>
      </c>
      <c r="AC205" s="101">
        <v>46017</v>
      </c>
      <c r="AD205" s="56"/>
      <c r="AE205" s="56"/>
      <c r="AF205" s="56"/>
      <c r="AG205" s="56"/>
      <c r="AH205" s="56"/>
      <c r="AI205" s="56">
        <v>350</v>
      </c>
      <c r="AJ205" s="56"/>
      <c r="AK205" s="56"/>
      <c r="AL205" s="56">
        <v>100</v>
      </c>
      <c r="AM205" s="56"/>
      <c r="AN205" s="56"/>
      <c r="AO205" s="56"/>
      <c r="AP205" s="59"/>
      <c r="AQ205" s="60"/>
      <c r="AR205" s="59"/>
      <c r="AS205" s="59"/>
    </row>
    <row r="206" spans="1:45" ht="18.75" customHeight="1">
      <c r="A206" s="15">
        <v>46015</v>
      </c>
      <c r="B206" s="49" t="s">
        <v>1948</v>
      </c>
      <c r="C206" s="27" t="s">
        <v>79</v>
      </c>
      <c r="D206" s="27" t="s">
        <v>41</v>
      </c>
      <c r="E206" s="50" t="s">
        <v>53</v>
      </c>
      <c r="F206" s="51" t="s">
        <v>180</v>
      </c>
      <c r="G206" s="64" t="s">
        <v>35</v>
      </c>
      <c r="H206" s="56" t="s">
        <v>95</v>
      </c>
      <c r="I206" s="56" t="s">
        <v>2654</v>
      </c>
      <c r="J206" s="56"/>
      <c r="K206" s="56" t="s">
        <v>3954</v>
      </c>
      <c r="L206" s="56" t="s">
        <v>3955</v>
      </c>
      <c r="M206" s="56" t="s">
        <v>3956</v>
      </c>
      <c r="N206" s="56">
        <v>40</v>
      </c>
      <c r="O206" s="56"/>
      <c r="P206" s="56">
        <v>1177</v>
      </c>
      <c r="Q206" s="56">
        <v>250</v>
      </c>
      <c r="R206" s="56"/>
      <c r="S206" s="56"/>
      <c r="T206" s="56">
        <v>100</v>
      </c>
      <c r="V206" s="56"/>
      <c r="W206" s="56">
        <v>33</v>
      </c>
      <c r="X206" s="57">
        <f t="shared" si="3"/>
        <v>1494</v>
      </c>
      <c r="Y206" s="27">
        <v>3800</v>
      </c>
      <c r="Z206" s="57">
        <f t="shared" si="4"/>
        <v>5294</v>
      </c>
      <c r="AA206" s="56"/>
      <c r="AB206" s="169" t="s">
        <v>3957</v>
      </c>
      <c r="AC206" s="101">
        <v>46015</v>
      </c>
      <c r="AD206" s="56"/>
      <c r="AE206" s="56"/>
      <c r="AF206" s="56"/>
      <c r="AG206" s="56"/>
      <c r="AH206" s="56"/>
      <c r="AI206" s="56">
        <v>350</v>
      </c>
      <c r="AJ206" s="56"/>
      <c r="AK206" s="56"/>
      <c r="AL206" s="56">
        <v>100</v>
      </c>
      <c r="AM206" s="56"/>
      <c r="AN206" s="56"/>
      <c r="AO206" s="56"/>
      <c r="AP206" s="59"/>
      <c r="AQ206" s="60"/>
      <c r="AR206" s="59"/>
      <c r="AS206" s="59"/>
    </row>
    <row r="207" spans="1:45" ht="18.75" customHeight="1">
      <c r="A207" s="15">
        <v>46015</v>
      </c>
      <c r="B207" s="49" t="s">
        <v>1900</v>
      </c>
      <c r="C207" s="27" t="s">
        <v>80</v>
      </c>
      <c r="D207" s="27" t="s">
        <v>41</v>
      </c>
      <c r="E207" s="50" t="s">
        <v>258</v>
      </c>
      <c r="F207" s="51" t="s">
        <v>3625</v>
      </c>
      <c r="G207" s="64" t="s">
        <v>29</v>
      </c>
      <c r="H207" s="56" t="s">
        <v>102</v>
      </c>
      <c r="I207" s="56" t="s">
        <v>3655</v>
      </c>
      <c r="J207" s="56" t="s">
        <v>105</v>
      </c>
      <c r="K207" s="56" t="s">
        <v>3958</v>
      </c>
      <c r="L207" s="56" t="s">
        <v>3959</v>
      </c>
      <c r="M207" s="56" t="s">
        <v>3960</v>
      </c>
      <c r="N207" s="56">
        <v>40</v>
      </c>
      <c r="O207" s="56"/>
      <c r="P207" s="56">
        <v>1070</v>
      </c>
      <c r="Q207" s="56">
        <v>267.5</v>
      </c>
      <c r="R207" s="56"/>
      <c r="S207" s="56"/>
      <c r="T207" s="56">
        <v>130</v>
      </c>
      <c r="U207" s="56"/>
      <c r="V207" s="56"/>
      <c r="W207" s="56">
        <v>30</v>
      </c>
      <c r="X207" s="57">
        <f t="shared" si="3"/>
        <v>1437.5</v>
      </c>
      <c r="Y207" s="27">
        <v>4800</v>
      </c>
      <c r="Z207" s="57">
        <f t="shared" si="4"/>
        <v>6237.5</v>
      </c>
      <c r="AA207" s="56"/>
      <c r="AB207" s="182" t="s">
        <v>3498</v>
      </c>
      <c r="AC207" s="101">
        <v>46020</v>
      </c>
      <c r="AD207" s="56"/>
      <c r="AE207" s="56"/>
      <c r="AF207" s="56"/>
      <c r="AG207" s="56"/>
      <c r="AH207" s="56"/>
      <c r="AI207" s="56">
        <v>350</v>
      </c>
      <c r="AJ207" s="56"/>
      <c r="AK207" s="56"/>
      <c r="AL207" s="56">
        <v>100</v>
      </c>
      <c r="AM207" s="56"/>
      <c r="AN207" s="56"/>
      <c r="AO207" s="105"/>
      <c r="AP207" s="109"/>
      <c r="AQ207" s="110"/>
      <c r="AR207" s="109"/>
      <c r="AS207" s="109"/>
    </row>
    <row r="208" spans="1:45" ht="18.75" customHeight="1">
      <c r="A208" s="15">
        <v>46015</v>
      </c>
      <c r="B208" s="49" t="s">
        <v>1948</v>
      </c>
      <c r="C208" s="27" t="s">
        <v>81</v>
      </c>
      <c r="D208" s="27" t="s">
        <v>41</v>
      </c>
      <c r="E208" s="50" t="s">
        <v>74</v>
      </c>
      <c r="F208" s="51" t="s">
        <v>181</v>
      </c>
      <c r="G208" s="64" t="s">
        <v>29</v>
      </c>
      <c r="H208" s="56" t="s">
        <v>124</v>
      </c>
      <c r="I208" s="56" t="s">
        <v>71</v>
      </c>
      <c r="J208" s="56" t="s">
        <v>106</v>
      </c>
      <c r="K208" s="56" t="s">
        <v>3961</v>
      </c>
      <c r="L208" s="56" t="s">
        <v>3962</v>
      </c>
      <c r="M208" s="56" t="s">
        <v>3963</v>
      </c>
      <c r="N208" s="56">
        <v>20</v>
      </c>
      <c r="O208" s="56"/>
      <c r="P208" s="56">
        <v>695.5</v>
      </c>
      <c r="Q208" s="56"/>
      <c r="R208" s="56"/>
      <c r="S208" s="56"/>
      <c r="T208" s="56">
        <v>130</v>
      </c>
      <c r="V208" s="56"/>
      <c r="W208" s="56"/>
      <c r="X208" s="57">
        <f t="shared" si="3"/>
        <v>825.5</v>
      </c>
      <c r="Y208" s="27">
        <v>3800</v>
      </c>
      <c r="Z208" s="57">
        <f t="shared" si="4"/>
        <v>4625.5</v>
      </c>
      <c r="AA208" s="56"/>
      <c r="AB208" s="169" t="s">
        <v>3964</v>
      </c>
      <c r="AC208" s="101">
        <v>46020</v>
      </c>
      <c r="AD208" s="56"/>
      <c r="AE208" s="56"/>
      <c r="AF208" s="56"/>
      <c r="AG208" s="56"/>
      <c r="AH208" s="56"/>
      <c r="AI208" s="56">
        <v>350</v>
      </c>
      <c r="AJ208" s="56"/>
      <c r="AK208" s="56"/>
      <c r="AL208" s="56">
        <v>100</v>
      </c>
      <c r="AM208" s="56"/>
      <c r="AN208" s="56"/>
      <c r="AO208" s="56"/>
      <c r="AP208" s="59"/>
      <c r="AQ208" s="60"/>
      <c r="AR208" s="59"/>
      <c r="AS208" s="59"/>
    </row>
    <row r="209" spans="1:45" ht="18.75" customHeight="1">
      <c r="A209" s="15">
        <v>46015</v>
      </c>
      <c r="B209" s="49" t="s">
        <v>1948</v>
      </c>
      <c r="C209" s="147" t="s">
        <v>46</v>
      </c>
      <c r="D209" s="27" t="s">
        <v>41</v>
      </c>
      <c r="E209" s="50" t="s">
        <v>266</v>
      </c>
      <c r="F209" s="51" t="s">
        <v>290</v>
      </c>
      <c r="G209" s="64" t="s">
        <v>29</v>
      </c>
      <c r="H209" s="56" t="s">
        <v>116</v>
      </c>
      <c r="I209" s="56" t="s">
        <v>3062</v>
      </c>
      <c r="J209" s="56" t="s">
        <v>105</v>
      </c>
      <c r="K209" s="56" t="s">
        <v>3935</v>
      </c>
      <c r="L209" s="56" t="s">
        <v>3936</v>
      </c>
      <c r="M209" s="56" t="s">
        <v>3965</v>
      </c>
      <c r="N209" s="56">
        <v>40</v>
      </c>
      <c r="O209" s="56"/>
      <c r="P209" s="56">
        <v>1070</v>
      </c>
      <c r="Q209" s="56">
        <v>267.5</v>
      </c>
      <c r="R209" s="56"/>
      <c r="S209" s="56"/>
      <c r="T209" s="56"/>
      <c r="U209" s="56"/>
      <c r="V209" s="56"/>
      <c r="W209" s="56">
        <v>30</v>
      </c>
      <c r="X209" s="57">
        <f t="shared" si="3"/>
        <v>1307.5</v>
      </c>
      <c r="Y209" s="27">
        <v>4000</v>
      </c>
      <c r="Z209" s="57">
        <f t="shared" si="4"/>
        <v>5307.5</v>
      </c>
      <c r="AA209" s="56"/>
      <c r="AB209" s="169" t="s">
        <v>3938</v>
      </c>
      <c r="AC209" s="101">
        <v>46021</v>
      </c>
      <c r="AD209" s="56"/>
      <c r="AE209" s="56"/>
      <c r="AF209" s="56"/>
      <c r="AG209" s="56"/>
      <c r="AH209" s="56"/>
      <c r="AI209" s="56">
        <v>350</v>
      </c>
      <c r="AJ209" s="56"/>
      <c r="AK209" s="56"/>
      <c r="AL209" s="56">
        <v>100</v>
      </c>
      <c r="AM209" s="56"/>
      <c r="AN209" s="56"/>
      <c r="AO209" s="56"/>
      <c r="AP209" s="59"/>
      <c r="AQ209" s="60"/>
      <c r="AR209" s="59"/>
      <c r="AS209" s="59"/>
    </row>
    <row r="210" spans="1:45" ht="18.75" customHeight="1">
      <c r="A210" s="15">
        <v>46015</v>
      </c>
      <c r="B210" s="49" t="s">
        <v>60</v>
      </c>
      <c r="C210" s="150" t="s">
        <v>259</v>
      </c>
      <c r="D210" s="27" t="s">
        <v>41</v>
      </c>
      <c r="E210" s="50" t="s">
        <v>219</v>
      </c>
      <c r="F210" s="51" t="s">
        <v>3632</v>
      </c>
      <c r="G210" s="64"/>
      <c r="H210" s="56"/>
      <c r="I210" s="56" t="s">
        <v>3875</v>
      </c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V210" s="56"/>
      <c r="W210" s="56"/>
      <c r="X210" s="57">
        <f t="shared" si="3"/>
        <v>0</v>
      </c>
      <c r="Y210" s="27"/>
      <c r="Z210" s="57">
        <f t="shared" si="4"/>
        <v>0</v>
      </c>
      <c r="AA210" s="56"/>
      <c r="AB210" s="148"/>
      <c r="AC210" s="101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9"/>
      <c r="AQ210" s="60"/>
      <c r="AR210" s="59"/>
      <c r="AS210" s="59"/>
    </row>
    <row r="211" spans="1:45" ht="18.75" customHeight="1">
      <c r="A211" s="15">
        <v>46015</v>
      </c>
      <c r="B211" s="49" t="s">
        <v>1948</v>
      </c>
      <c r="C211" s="27" t="s">
        <v>282</v>
      </c>
      <c r="D211" s="27" t="s">
        <v>41</v>
      </c>
      <c r="E211" s="50" t="s">
        <v>1926</v>
      </c>
      <c r="F211" s="51" t="s">
        <v>182</v>
      </c>
      <c r="G211" s="64" t="s">
        <v>29</v>
      </c>
      <c r="H211" s="56" t="s">
        <v>116</v>
      </c>
      <c r="I211" s="56" t="s">
        <v>3062</v>
      </c>
      <c r="J211" s="56" t="s">
        <v>105</v>
      </c>
      <c r="K211" s="56" t="s">
        <v>3935</v>
      </c>
      <c r="L211" s="56" t="s">
        <v>3936</v>
      </c>
      <c r="M211" s="56" t="s">
        <v>3966</v>
      </c>
      <c r="N211" s="56">
        <v>40</v>
      </c>
      <c r="O211" s="56"/>
      <c r="P211" s="56">
        <v>1070</v>
      </c>
      <c r="Q211" s="56">
        <v>267.5</v>
      </c>
      <c r="R211" s="56"/>
      <c r="S211" s="56"/>
      <c r="T211" s="56">
        <v>130</v>
      </c>
      <c r="U211" s="56"/>
      <c r="V211" s="56"/>
      <c r="W211" s="56">
        <v>30</v>
      </c>
      <c r="X211" s="57">
        <f t="shared" si="3"/>
        <v>1437.5</v>
      </c>
      <c r="Y211" s="27">
        <v>4000</v>
      </c>
      <c r="Z211" s="57">
        <f t="shared" si="4"/>
        <v>5437.5</v>
      </c>
      <c r="AA211" s="56"/>
      <c r="AB211" s="169" t="s">
        <v>3938</v>
      </c>
      <c r="AC211" s="101">
        <v>46021</v>
      </c>
      <c r="AD211" s="56"/>
      <c r="AE211" s="56"/>
      <c r="AF211" s="56"/>
      <c r="AG211" s="56"/>
      <c r="AH211" s="56"/>
      <c r="AI211" s="56">
        <v>350</v>
      </c>
      <c r="AJ211" s="56"/>
      <c r="AK211" s="56"/>
      <c r="AL211" s="56">
        <v>100</v>
      </c>
      <c r="AM211" s="56"/>
      <c r="AN211" s="56"/>
      <c r="AO211" s="56"/>
      <c r="AP211" s="59"/>
      <c r="AQ211" s="60"/>
      <c r="AR211" s="59"/>
      <c r="AS211" s="59"/>
    </row>
    <row r="212" spans="1:45" ht="18.75" customHeight="1">
      <c r="A212" s="80">
        <v>46015</v>
      </c>
      <c r="B212" s="81" t="s">
        <v>60</v>
      </c>
      <c r="C212" s="82" t="s">
        <v>1915</v>
      </c>
      <c r="D212" s="82" t="s">
        <v>41</v>
      </c>
      <c r="E212" s="83" t="s">
        <v>1916</v>
      </c>
      <c r="F212" s="84" t="s">
        <v>3639</v>
      </c>
      <c r="G212" s="151"/>
      <c r="H212" s="85"/>
      <c r="I212" s="85" t="s">
        <v>3967</v>
      </c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7"/>
      <c r="V212" s="85"/>
      <c r="W212" s="85"/>
      <c r="X212" s="86">
        <f t="shared" si="3"/>
        <v>0</v>
      </c>
      <c r="Y212" s="82"/>
      <c r="Z212" s="86">
        <f t="shared" si="4"/>
        <v>0</v>
      </c>
      <c r="AA212" s="85"/>
      <c r="AB212" s="163"/>
      <c r="AC212" s="123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139"/>
      <c r="AP212" s="87"/>
      <c r="AQ212" s="88"/>
      <c r="AR212" s="87"/>
      <c r="AS212" s="87"/>
    </row>
    <row r="213" spans="1:45" ht="18.75" customHeight="1">
      <c r="A213" s="15">
        <v>46016</v>
      </c>
      <c r="B213" s="49" t="s">
        <v>1954</v>
      </c>
      <c r="C213" s="27" t="s">
        <v>22</v>
      </c>
      <c r="D213" s="27" t="s">
        <v>23</v>
      </c>
      <c r="E213" s="50" t="s">
        <v>207</v>
      </c>
      <c r="F213" s="51" t="s">
        <v>1810</v>
      </c>
      <c r="G213" s="64" t="s">
        <v>29</v>
      </c>
      <c r="H213" s="56" t="s">
        <v>102</v>
      </c>
      <c r="I213" s="56" t="s">
        <v>3778</v>
      </c>
      <c r="J213" s="56"/>
      <c r="K213" s="56" t="s">
        <v>3968</v>
      </c>
      <c r="L213" s="56" t="s">
        <v>3969</v>
      </c>
      <c r="M213" s="56" t="s">
        <v>3970</v>
      </c>
      <c r="N213" s="56">
        <v>40</v>
      </c>
      <c r="O213" s="56"/>
      <c r="P213" s="56">
        <v>1070</v>
      </c>
      <c r="Q213" s="56">
        <v>267.5</v>
      </c>
      <c r="R213" s="56"/>
      <c r="S213" s="56"/>
      <c r="T213" s="56">
        <v>130</v>
      </c>
      <c r="U213" s="56"/>
      <c r="V213" s="56"/>
      <c r="W213" s="56">
        <v>30</v>
      </c>
      <c r="X213" s="57">
        <f t="shared" si="3"/>
        <v>1437.5</v>
      </c>
      <c r="Y213" s="27">
        <v>4600</v>
      </c>
      <c r="Z213" s="57">
        <f t="shared" si="4"/>
        <v>6037.5</v>
      </c>
      <c r="AA213" s="56"/>
      <c r="AB213" s="177" t="s">
        <v>3971</v>
      </c>
      <c r="AC213" s="101">
        <v>46018</v>
      </c>
      <c r="AD213" s="56"/>
      <c r="AE213" s="56"/>
      <c r="AF213" s="56"/>
      <c r="AG213" s="56"/>
      <c r="AH213" s="56"/>
      <c r="AI213" s="56">
        <v>350</v>
      </c>
      <c r="AJ213" s="56"/>
      <c r="AK213" s="56"/>
      <c r="AL213" s="56">
        <v>100</v>
      </c>
      <c r="AM213" s="56"/>
      <c r="AN213" s="56"/>
      <c r="AO213" s="56"/>
      <c r="AP213" s="59"/>
      <c r="AQ213" s="60"/>
      <c r="AR213" s="59"/>
      <c r="AS213" s="59"/>
    </row>
    <row r="214" spans="1:45" ht="18.75" customHeight="1">
      <c r="A214" s="15">
        <v>46016</v>
      </c>
      <c r="B214" s="49" t="s">
        <v>1948</v>
      </c>
      <c r="C214" s="27" t="s">
        <v>28</v>
      </c>
      <c r="D214" s="27" t="s">
        <v>23</v>
      </c>
      <c r="E214" s="50" t="s">
        <v>261</v>
      </c>
      <c r="F214" s="51" t="s">
        <v>1709</v>
      </c>
      <c r="G214" s="64" t="s">
        <v>29</v>
      </c>
      <c r="H214" s="56" t="s">
        <v>128</v>
      </c>
      <c r="I214" s="56" t="s">
        <v>2032</v>
      </c>
      <c r="J214" s="56" t="s">
        <v>98</v>
      </c>
      <c r="K214" s="56" t="s">
        <v>3972</v>
      </c>
      <c r="L214" s="56">
        <v>262969391</v>
      </c>
      <c r="M214" s="56" t="s">
        <v>3973</v>
      </c>
      <c r="N214" s="56">
        <v>40</v>
      </c>
      <c r="O214" s="56"/>
      <c r="P214" s="56">
        <v>1070</v>
      </c>
      <c r="Q214" s="56">
        <v>267.5</v>
      </c>
      <c r="R214" s="56"/>
      <c r="S214" s="56"/>
      <c r="T214" s="56">
        <v>130</v>
      </c>
      <c r="V214" s="56"/>
      <c r="W214" s="56"/>
      <c r="X214" s="57">
        <f t="shared" si="3"/>
        <v>1467.5</v>
      </c>
      <c r="Y214" s="27">
        <v>4000</v>
      </c>
      <c r="Z214" s="57">
        <f t="shared" si="4"/>
        <v>5467.5</v>
      </c>
      <c r="AA214" s="56"/>
      <c r="AB214" s="169" t="s">
        <v>3974</v>
      </c>
      <c r="AC214" s="101">
        <v>46017</v>
      </c>
      <c r="AD214" s="56"/>
      <c r="AE214" s="56"/>
      <c r="AF214" s="56"/>
      <c r="AG214" s="56"/>
      <c r="AH214" s="56"/>
      <c r="AI214" s="56">
        <v>350</v>
      </c>
      <c r="AJ214" s="56"/>
      <c r="AK214" s="56"/>
      <c r="AL214" s="56">
        <v>100</v>
      </c>
      <c r="AM214" s="56"/>
      <c r="AN214" s="56"/>
      <c r="AO214" s="56"/>
      <c r="AP214" s="59"/>
      <c r="AQ214" s="60"/>
      <c r="AR214" s="59"/>
      <c r="AS214" s="59"/>
    </row>
    <row r="215" spans="1:45" ht="18.75" customHeight="1">
      <c r="A215" s="15">
        <v>46016</v>
      </c>
      <c r="B215" s="49" t="s">
        <v>1948</v>
      </c>
      <c r="C215" s="27" t="s">
        <v>31</v>
      </c>
      <c r="D215" s="27" t="s">
        <v>23</v>
      </c>
      <c r="E215" s="50" t="s">
        <v>145</v>
      </c>
      <c r="F215" s="51" t="s">
        <v>3975</v>
      </c>
      <c r="G215" s="64" t="s">
        <v>29</v>
      </c>
      <c r="H215" s="56" t="s">
        <v>1955</v>
      </c>
      <c r="I215" s="56" t="s">
        <v>2032</v>
      </c>
      <c r="J215" s="56" t="s">
        <v>98</v>
      </c>
      <c r="K215" s="56" t="s">
        <v>3976</v>
      </c>
      <c r="L215" s="56">
        <v>93993824</v>
      </c>
      <c r="M215" s="56" t="s">
        <v>3977</v>
      </c>
      <c r="N215" s="56">
        <v>40</v>
      </c>
      <c r="O215" s="56"/>
      <c r="P215" s="56">
        <v>856</v>
      </c>
      <c r="Q215" s="56">
        <v>255</v>
      </c>
      <c r="R215" s="56"/>
      <c r="S215" s="56"/>
      <c r="T215" s="56">
        <v>130</v>
      </c>
      <c r="U215" s="56"/>
      <c r="V215" s="56"/>
      <c r="W215" s="56"/>
      <c r="X215" s="57">
        <f t="shared" si="3"/>
        <v>1241</v>
      </c>
      <c r="Y215" s="27">
        <v>4000</v>
      </c>
      <c r="Z215" s="57">
        <f t="shared" si="4"/>
        <v>5241</v>
      </c>
      <c r="AA215" s="56"/>
      <c r="AB215" s="169" t="s">
        <v>3978</v>
      </c>
      <c r="AC215" s="101">
        <v>46020</v>
      </c>
      <c r="AD215" s="56"/>
      <c r="AE215" s="56"/>
      <c r="AF215" s="56"/>
      <c r="AG215" s="56"/>
      <c r="AH215" s="56"/>
      <c r="AI215" s="56">
        <v>350</v>
      </c>
      <c r="AJ215" s="56"/>
      <c r="AK215" s="56"/>
      <c r="AL215" s="56">
        <v>100</v>
      </c>
      <c r="AM215" s="56"/>
      <c r="AN215" s="56"/>
      <c r="AO215" s="56"/>
      <c r="AP215" s="59"/>
      <c r="AQ215" s="60"/>
      <c r="AR215" s="59"/>
      <c r="AS215" s="59"/>
    </row>
    <row r="216" spans="1:45" ht="18.75" customHeight="1">
      <c r="A216" s="15">
        <v>46016</v>
      </c>
      <c r="B216" s="49" t="s">
        <v>30</v>
      </c>
      <c r="C216" s="27" t="s">
        <v>33</v>
      </c>
      <c r="D216" s="27" t="s">
        <v>23</v>
      </c>
      <c r="E216" s="50" t="s">
        <v>32</v>
      </c>
      <c r="F216" s="137" t="s">
        <v>3979</v>
      </c>
      <c r="G216" s="64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V216" s="56"/>
      <c r="W216" s="56"/>
      <c r="X216" s="57">
        <f t="shared" si="3"/>
        <v>0</v>
      </c>
      <c r="Y216" s="27"/>
      <c r="Z216" s="57">
        <f t="shared" si="4"/>
        <v>0</v>
      </c>
      <c r="AA216" s="56"/>
      <c r="AB216" s="148"/>
      <c r="AC216" s="101"/>
      <c r="AD216" s="56"/>
      <c r="AE216" s="56"/>
      <c r="AF216" s="56"/>
      <c r="AG216" s="56"/>
      <c r="AH216" s="56"/>
      <c r="AI216" s="56">
        <v>350</v>
      </c>
      <c r="AJ216" s="56"/>
      <c r="AK216" s="56"/>
      <c r="AL216" s="56">
        <v>100</v>
      </c>
      <c r="AM216" s="56"/>
      <c r="AN216" s="56"/>
      <c r="AO216" s="56"/>
      <c r="AP216" s="59"/>
      <c r="AQ216" s="60"/>
      <c r="AR216" s="59"/>
      <c r="AS216" s="59"/>
    </row>
    <row r="217" spans="1:45" ht="18.75" customHeight="1">
      <c r="A217" s="15">
        <v>46016</v>
      </c>
      <c r="B217" s="49" t="s">
        <v>1948</v>
      </c>
      <c r="C217" s="27" t="s">
        <v>34</v>
      </c>
      <c r="D217" s="27" t="s">
        <v>23</v>
      </c>
      <c r="E217" s="50" t="s">
        <v>75</v>
      </c>
      <c r="F217" s="51" t="s">
        <v>179</v>
      </c>
      <c r="G217" s="64" t="s">
        <v>29</v>
      </c>
      <c r="H217" s="56" t="s">
        <v>100</v>
      </c>
      <c r="I217" s="56" t="s">
        <v>3980</v>
      </c>
      <c r="J217" s="56" t="s">
        <v>252</v>
      </c>
      <c r="K217" s="56" t="s">
        <v>3981</v>
      </c>
      <c r="L217" s="56" t="s">
        <v>3982</v>
      </c>
      <c r="M217" s="56" t="s">
        <v>3983</v>
      </c>
      <c r="N217" s="56">
        <v>40</v>
      </c>
      <c r="O217" s="56"/>
      <c r="P217" s="56">
        <v>1070</v>
      </c>
      <c r="Q217" s="56">
        <v>250</v>
      </c>
      <c r="R217" s="56"/>
      <c r="S217" s="56"/>
      <c r="T217" s="56">
        <v>130</v>
      </c>
      <c r="V217" s="56"/>
      <c r="W217" s="56">
        <v>30</v>
      </c>
      <c r="X217" s="57">
        <f t="shared" si="3"/>
        <v>1420</v>
      </c>
      <c r="Y217" s="27">
        <v>3600</v>
      </c>
      <c r="Z217" s="57">
        <f t="shared" si="4"/>
        <v>5020</v>
      </c>
      <c r="AA217" s="56"/>
      <c r="AB217" s="186" t="s">
        <v>3984</v>
      </c>
      <c r="AC217" s="101">
        <v>46021</v>
      </c>
      <c r="AD217" s="56"/>
      <c r="AE217" s="56"/>
      <c r="AF217" s="56"/>
      <c r="AG217" s="56"/>
      <c r="AH217" s="56"/>
      <c r="AI217" s="56">
        <v>350</v>
      </c>
      <c r="AJ217" s="56"/>
      <c r="AK217" s="56"/>
      <c r="AL217" s="56">
        <v>100</v>
      </c>
      <c r="AM217" s="56"/>
      <c r="AN217" s="56"/>
      <c r="AO217" s="56"/>
      <c r="AP217" s="59"/>
      <c r="AQ217" s="60"/>
      <c r="AR217" s="59"/>
      <c r="AS217" s="59"/>
    </row>
    <row r="218" spans="1:45" ht="18.75" customHeight="1">
      <c r="A218" s="15">
        <v>46016</v>
      </c>
      <c r="B218" s="49" t="s">
        <v>1948</v>
      </c>
      <c r="C218" s="27" t="s">
        <v>36</v>
      </c>
      <c r="D218" s="27" t="s">
        <v>23</v>
      </c>
      <c r="E218" s="50" t="s">
        <v>37</v>
      </c>
      <c r="F218" s="51" t="s">
        <v>178</v>
      </c>
      <c r="G218" s="64" t="s">
        <v>24</v>
      </c>
      <c r="H218" s="56" t="s">
        <v>396</v>
      </c>
      <c r="I218" s="56" t="s">
        <v>3329</v>
      </c>
      <c r="J218" s="56"/>
      <c r="K218" s="56" t="s">
        <v>3985</v>
      </c>
      <c r="L218" s="56"/>
      <c r="M218" s="56" t="s">
        <v>3331</v>
      </c>
      <c r="N218" s="56">
        <v>40</v>
      </c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3"/>
        <v>0</v>
      </c>
      <c r="Y218" s="27">
        <v>6634</v>
      </c>
      <c r="Z218" s="57">
        <f t="shared" si="4"/>
        <v>6634</v>
      </c>
      <c r="AA218" s="56"/>
      <c r="AB218" s="169" t="s">
        <v>3986</v>
      </c>
      <c r="AC218" s="101">
        <v>46016</v>
      </c>
      <c r="AD218" s="56"/>
      <c r="AE218" s="56"/>
      <c r="AF218" s="56"/>
      <c r="AG218" s="56"/>
      <c r="AH218" s="56"/>
      <c r="AI218" s="56">
        <v>450</v>
      </c>
      <c r="AJ218" s="56"/>
      <c r="AK218" s="56"/>
      <c r="AL218" s="56">
        <v>100</v>
      </c>
      <c r="AM218" s="56"/>
      <c r="AN218" s="56"/>
      <c r="AO218" s="56"/>
      <c r="AP218" s="59"/>
      <c r="AQ218" s="60"/>
      <c r="AR218" s="59"/>
      <c r="AS218" s="59"/>
    </row>
    <row r="219" spans="1:45" ht="18.75" customHeight="1">
      <c r="A219" s="15">
        <v>46016</v>
      </c>
      <c r="B219" s="49" t="s">
        <v>1948</v>
      </c>
      <c r="C219" s="27" t="s">
        <v>36</v>
      </c>
      <c r="D219" s="27" t="s">
        <v>23</v>
      </c>
      <c r="E219" s="50" t="s">
        <v>37</v>
      </c>
      <c r="F219" s="51" t="s">
        <v>3987</v>
      </c>
      <c r="G219" s="64" t="s">
        <v>29</v>
      </c>
      <c r="H219" s="56" t="s">
        <v>100</v>
      </c>
      <c r="I219" s="56" t="s">
        <v>3980</v>
      </c>
      <c r="J219" s="56" t="s">
        <v>252</v>
      </c>
      <c r="K219" s="56" t="s">
        <v>3981</v>
      </c>
      <c r="L219" s="56" t="s">
        <v>3982</v>
      </c>
      <c r="M219" s="56" t="s">
        <v>3988</v>
      </c>
      <c r="N219" s="56">
        <v>40</v>
      </c>
      <c r="O219" s="56"/>
      <c r="P219" s="56">
        <v>1070</v>
      </c>
      <c r="Q219" s="56">
        <v>250</v>
      </c>
      <c r="R219" s="56"/>
      <c r="S219" s="56"/>
      <c r="T219" s="56">
        <v>130</v>
      </c>
      <c r="V219" s="56"/>
      <c r="W219" s="56">
        <v>30</v>
      </c>
      <c r="X219" s="57">
        <f t="shared" si="3"/>
        <v>1420</v>
      </c>
      <c r="Y219" s="27">
        <v>3600</v>
      </c>
      <c r="Z219" s="57">
        <f t="shared" si="4"/>
        <v>5020</v>
      </c>
      <c r="AA219" s="95">
        <v>1200</v>
      </c>
      <c r="AB219" s="186" t="s">
        <v>3984</v>
      </c>
      <c r="AC219" s="101">
        <v>46021</v>
      </c>
      <c r="AD219" s="56"/>
      <c r="AE219" s="56"/>
      <c r="AF219" s="56"/>
      <c r="AG219" s="56"/>
      <c r="AH219" s="56"/>
      <c r="AI219" s="56">
        <v>350</v>
      </c>
      <c r="AJ219" s="56"/>
      <c r="AK219" s="56"/>
      <c r="AL219" s="56">
        <v>100</v>
      </c>
      <c r="AM219" s="56"/>
      <c r="AN219" s="56"/>
      <c r="AO219" s="56"/>
      <c r="AP219" s="59"/>
      <c r="AQ219" s="60"/>
      <c r="AR219" s="59"/>
      <c r="AS219" s="59"/>
    </row>
    <row r="220" spans="1:45" ht="18.75" customHeight="1">
      <c r="A220" s="15">
        <v>46016</v>
      </c>
      <c r="B220" s="49" t="s">
        <v>1948</v>
      </c>
      <c r="C220" s="27" t="s">
        <v>39</v>
      </c>
      <c r="D220" s="27" t="s">
        <v>23</v>
      </c>
      <c r="E220" s="50" t="s">
        <v>151</v>
      </c>
      <c r="F220" s="51" t="s">
        <v>176</v>
      </c>
      <c r="G220" s="64" t="s">
        <v>24</v>
      </c>
      <c r="H220" s="56" t="s">
        <v>396</v>
      </c>
      <c r="I220" s="56" t="s">
        <v>3329</v>
      </c>
      <c r="J220" s="56"/>
      <c r="K220" s="56" t="s">
        <v>3985</v>
      </c>
      <c r="L220" s="56"/>
      <c r="M220" s="56" t="s">
        <v>3331</v>
      </c>
      <c r="N220" s="56">
        <v>40</v>
      </c>
      <c r="O220" s="56"/>
      <c r="P220" s="56"/>
      <c r="Q220" s="56"/>
      <c r="R220" s="56"/>
      <c r="S220" s="56"/>
      <c r="T220" s="56"/>
      <c r="V220" s="56"/>
      <c r="W220" s="56"/>
      <c r="X220" s="57">
        <f t="shared" si="3"/>
        <v>0</v>
      </c>
      <c r="Y220" s="27">
        <v>6634</v>
      </c>
      <c r="Z220" s="57">
        <f t="shared" si="4"/>
        <v>6634</v>
      </c>
      <c r="AA220" s="56"/>
      <c r="AB220" s="169" t="s">
        <v>3986</v>
      </c>
      <c r="AC220" s="101">
        <v>46016</v>
      </c>
      <c r="AD220" s="56"/>
      <c r="AE220" s="56"/>
      <c r="AF220" s="56"/>
      <c r="AG220" s="56"/>
      <c r="AH220" s="56"/>
      <c r="AI220" s="56">
        <v>450</v>
      </c>
      <c r="AJ220" s="56"/>
      <c r="AK220" s="56"/>
      <c r="AL220" s="56">
        <v>100</v>
      </c>
      <c r="AM220" s="56"/>
      <c r="AN220" s="56"/>
      <c r="AO220" s="56"/>
      <c r="AP220" s="59"/>
      <c r="AQ220" s="60"/>
      <c r="AR220" s="59"/>
      <c r="AS220" s="59"/>
    </row>
    <row r="221" spans="1:45" ht="18.75" customHeight="1">
      <c r="A221" s="15">
        <v>46016</v>
      </c>
      <c r="B221" s="49" t="s">
        <v>1954</v>
      </c>
      <c r="C221" s="27" t="s">
        <v>52</v>
      </c>
      <c r="D221" s="27" t="s">
        <v>41</v>
      </c>
      <c r="E221" s="50" t="s">
        <v>1876</v>
      </c>
      <c r="F221" s="51" t="s">
        <v>3591</v>
      </c>
      <c r="G221" s="64" t="s">
        <v>29</v>
      </c>
      <c r="H221" s="56" t="s">
        <v>102</v>
      </c>
      <c r="I221" s="56" t="s">
        <v>3778</v>
      </c>
      <c r="J221" s="56"/>
      <c r="K221" s="56" t="s">
        <v>3968</v>
      </c>
      <c r="L221" s="56" t="s">
        <v>3969</v>
      </c>
      <c r="M221" s="56" t="s">
        <v>3989</v>
      </c>
      <c r="N221" s="56">
        <v>40</v>
      </c>
      <c r="O221" s="56"/>
      <c r="P221" s="56">
        <v>1070</v>
      </c>
      <c r="Q221" s="56">
        <v>267.5</v>
      </c>
      <c r="R221" s="56"/>
      <c r="S221" s="56"/>
      <c r="T221" s="56">
        <v>130</v>
      </c>
      <c r="U221" s="56"/>
      <c r="V221" s="56"/>
      <c r="W221" s="56">
        <v>30</v>
      </c>
      <c r="X221" s="57">
        <f t="shared" si="3"/>
        <v>1437.5</v>
      </c>
      <c r="Y221" s="27">
        <v>4600</v>
      </c>
      <c r="Z221" s="57">
        <f t="shared" si="4"/>
        <v>6037.5</v>
      </c>
      <c r="AA221" s="56"/>
      <c r="AB221" s="177" t="s">
        <v>3971</v>
      </c>
      <c r="AC221" s="101">
        <v>46018</v>
      </c>
      <c r="AD221" s="56"/>
      <c r="AE221" s="56"/>
      <c r="AF221" s="56"/>
      <c r="AG221" s="56"/>
      <c r="AH221" s="56"/>
      <c r="AI221" s="56">
        <v>350</v>
      </c>
      <c r="AJ221" s="56"/>
      <c r="AK221" s="56"/>
      <c r="AL221" s="56">
        <v>100</v>
      </c>
      <c r="AM221" s="56"/>
      <c r="AN221" s="56"/>
      <c r="AO221" s="56"/>
      <c r="AP221" s="59"/>
      <c r="AQ221" s="60"/>
      <c r="AR221" s="59"/>
      <c r="AS221" s="59"/>
    </row>
    <row r="222" spans="1:45" ht="18.75" customHeight="1">
      <c r="A222" s="15">
        <v>46016</v>
      </c>
      <c r="B222" s="49" t="s">
        <v>1948</v>
      </c>
      <c r="C222" s="27" t="s">
        <v>44</v>
      </c>
      <c r="D222" s="27" t="s">
        <v>41</v>
      </c>
      <c r="E222" s="50" t="s">
        <v>222</v>
      </c>
      <c r="F222" s="51" t="s">
        <v>3594</v>
      </c>
      <c r="G222" s="64" t="s">
        <v>35</v>
      </c>
      <c r="H222" s="56" t="s">
        <v>123</v>
      </c>
      <c r="I222" s="56" t="s">
        <v>2654</v>
      </c>
      <c r="J222" s="56"/>
      <c r="K222" s="56" t="s">
        <v>3990</v>
      </c>
      <c r="L222" s="56">
        <v>262420278</v>
      </c>
      <c r="M222" s="56" t="s">
        <v>3991</v>
      </c>
      <c r="N222" s="56">
        <v>40</v>
      </c>
      <c r="O222" s="56"/>
      <c r="P222" s="56">
        <v>1284</v>
      </c>
      <c r="Q222" s="56">
        <v>267.5</v>
      </c>
      <c r="R222" s="56"/>
      <c r="S222" s="56"/>
      <c r="T222" s="56"/>
      <c r="V222" s="56"/>
      <c r="W222" s="56">
        <v>36</v>
      </c>
      <c r="X222" s="57">
        <f t="shared" si="3"/>
        <v>1515.5</v>
      </c>
      <c r="Y222" s="27">
        <v>3800</v>
      </c>
      <c r="Z222" s="57">
        <f t="shared" si="4"/>
        <v>5315.5</v>
      </c>
      <c r="AA222" s="56"/>
      <c r="AB222" s="169" t="s">
        <v>3992</v>
      </c>
      <c r="AC222" s="101">
        <v>46017</v>
      </c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9"/>
      <c r="AQ222" s="60"/>
      <c r="AR222" s="59"/>
      <c r="AS222" s="59"/>
    </row>
    <row r="223" spans="1:45" ht="18.75" customHeight="1">
      <c r="A223" s="15">
        <v>46016</v>
      </c>
      <c r="B223" s="49" t="s">
        <v>60</v>
      </c>
      <c r="C223" s="27" t="s">
        <v>46</v>
      </c>
      <c r="D223" s="27" t="s">
        <v>41</v>
      </c>
      <c r="E223" s="50" t="s">
        <v>275</v>
      </c>
      <c r="F223" s="51" t="s">
        <v>3599</v>
      </c>
      <c r="G223" s="64"/>
      <c r="H223" s="56"/>
      <c r="I223" s="56" t="s">
        <v>1968</v>
      </c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V223" s="56"/>
      <c r="W223" s="56"/>
      <c r="X223" s="57">
        <f t="shared" si="3"/>
        <v>0</v>
      </c>
      <c r="Y223" s="27"/>
      <c r="Z223" s="57">
        <f t="shared" si="4"/>
        <v>0</v>
      </c>
      <c r="AA223" s="56"/>
      <c r="AB223" s="148"/>
      <c r="AC223" s="101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9"/>
      <c r="AQ223" s="60"/>
      <c r="AR223" s="59"/>
      <c r="AS223" s="59"/>
    </row>
    <row r="224" spans="1:45" ht="18.75" customHeight="1">
      <c r="A224" s="15">
        <v>46016</v>
      </c>
      <c r="B224" s="49" t="s">
        <v>1900</v>
      </c>
      <c r="C224" s="27" t="s">
        <v>47</v>
      </c>
      <c r="D224" s="27" t="s">
        <v>41</v>
      </c>
      <c r="E224" s="50" t="s">
        <v>286</v>
      </c>
      <c r="F224" s="51" t="s">
        <v>1827</v>
      </c>
      <c r="G224" s="64" t="s">
        <v>35</v>
      </c>
      <c r="H224" s="56" t="s">
        <v>106</v>
      </c>
      <c r="I224" s="56" t="s">
        <v>3655</v>
      </c>
      <c r="J224" s="56" t="s">
        <v>113</v>
      </c>
      <c r="K224" s="56" t="s">
        <v>3993</v>
      </c>
      <c r="L224" s="56" t="s">
        <v>3994</v>
      </c>
      <c r="M224" s="56" t="s">
        <v>3995</v>
      </c>
      <c r="N224" s="56">
        <v>40</v>
      </c>
      <c r="O224" s="56"/>
      <c r="P224" s="56">
        <v>1284</v>
      </c>
      <c r="Q224" s="56">
        <v>250</v>
      </c>
      <c r="R224" s="56"/>
      <c r="S224" s="56"/>
      <c r="T224" s="56"/>
      <c r="U224" s="56"/>
      <c r="V224" s="56">
        <v>100</v>
      </c>
      <c r="W224" s="56">
        <v>36</v>
      </c>
      <c r="X224" s="57">
        <f t="shared" si="3"/>
        <v>1598</v>
      </c>
      <c r="Y224" s="27">
        <v>4800</v>
      </c>
      <c r="Z224" s="57">
        <f t="shared" si="4"/>
        <v>6398</v>
      </c>
      <c r="AA224" s="56"/>
      <c r="AB224" s="182" t="s">
        <v>3332</v>
      </c>
      <c r="AC224" s="101">
        <v>46017</v>
      </c>
      <c r="AD224" s="56"/>
      <c r="AE224" s="56"/>
      <c r="AF224" s="56"/>
      <c r="AG224" s="56"/>
      <c r="AH224" s="56"/>
      <c r="AI224" s="56">
        <v>350</v>
      </c>
      <c r="AJ224" s="56"/>
      <c r="AK224" s="56"/>
      <c r="AL224" s="56">
        <v>100</v>
      </c>
      <c r="AM224" s="56"/>
      <c r="AN224" s="56"/>
      <c r="AO224" s="56"/>
      <c r="AP224" s="59"/>
      <c r="AQ224" s="60"/>
      <c r="AR224" s="59"/>
      <c r="AS224" s="59"/>
    </row>
    <row r="225" spans="1:45" ht="18.75" customHeight="1">
      <c r="A225" s="15">
        <v>46016</v>
      </c>
      <c r="B225" s="49" t="s">
        <v>1900</v>
      </c>
      <c r="C225" s="27" t="s">
        <v>50</v>
      </c>
      <c r="D225" s="27" t="s">
        <v>41</v>
      </c>
      <c r="E225" s="50" t="s">
        <v>272</v>
      </c>
      <c r="F225" s="51" t="s">
        <v>3607</v>
      </c>
      <c r="G225" s="64" t="s">
        <v>35</v>
      </c>
      <c r="H225" s="56" t="s">
        <v>106</v>
      </c>
      <c r="I225" s="56" t="s">
        <v>3655</v>
      </c>
      <c r="J225" s="56" t="s">
        <v>113</v>
      </c>
      <c r="K225" s="56" t="s">
        <v>3993</v>
      </c>
      <c r="L225" s="56" t="s">
        <v>3994</v>
      </c>
      <c r="M225" s="56" t="s">
        <v>3996</v>
      </c>
      <c r="N225" s="56">
        <v>40</v>
      </c>
      <c r="O225" s="56"/>
      <c r="P225" s="56">
        <v>1284</v>
      </c>
      <c r="Q225" s="56">
        <v>250</v>
      </c>
      <c r="R225" s="56"/>
      <c r="S225" s="56"/>
      <c r="T225" s="56"/>
      <c r="V225" s="56">
        <v>100</v>
      </c>
      <c r="W225" s="56">
        <v>36</v>
      </c>
      <c r="X225" s="57">
        <f t="shared" si="3"/>
        <v>1598</v>
      </c>
      <c r="Y225" s="27">
        <v>4800</v>
      </c>
      <c r="Z225" s="57">
        <f t="shared" si="4"/>
        <v>6398</v>
      </c>
      <c r="AA225" s="56"/>
      <c r="AB225" s="182" t="s">
        <v>3332</v>
      </c>
      <c r="AC225" s="101">
        <v>46017</v>
      </c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105"/>
      <c r="AP225" s="109"/>
      <c r="AQ225" s="110"/>
      <c r="AR225" s="109"/>
      <c r="AS225" s="109"/>
    </row>
    <row r="226" spans="1:45" ht="18.75" customHeight="1">
      <c r="A226" s="15">
        <v>46016</v>
      </c>
      <c r="B226" s="49" t="s">
        <v>209</v>
      </c>
      <c r="C226" s="27" t="s">
        <v>54</v>
      </c>
      <c r="D226" s="27" t="s">
        <v>41</v>
      </c>
      <c r="E226" s="50" t="s">
        <v>227</v>
      </c>
      <c r="F226" s="51" t="s">
        <v>3609</v>
      </c>
      <c r="G226" s="64" t="s">
        <v>35</v>
      </c>
      <c r="H226" s="56" t="s">
        <v>105</v>
      </c>
      <c r="I226" s="56" t="s">
        <v>3997</v>
      </c>
      <c r="J226" s="56" t="s">
        <v>113</v>
      </c>
      <c r="K226" s="56"/>
      <c r="L226" s="56" t="s">
        <v>3998</v>
      </c>
      <c r="M226" s="56" t="s">
        <v>3999</v>
      </c>
      <c r="N226" s="56">
        <v>40</v>
      </c>
      <c r="O226" s="56"/>
      <c r="P226" s="56">
        <v>1284</v>
      </c>
      <c r="Q226" s="56">
        <v>250</v>
      </c>
      <c r="R226" s="56"/>
      <c r="S226" s="56"/>
      <c r="T226" s="56"/>
      <c r="V226" s="56"/>
      <c r="W226" s="56"/>
      <c r="X226" s="57">
        <f t="shared" si="3"/>
        <v>1534</v>
      </c>
      <c r="Y226" s="27">
        <v>9500</v>
      </c>
      <c r="Z226" s="57">
        <f t="shared" si="4"/>
        <v>11034</v>
      </c>
      <c r="AA226" s="56"/>
      <c r="AB226" s="148" t="s">
        <v>4000</v>
      </c>
      <c r="AC226" s="101">
        <v>46018</v>
      </c>
      <c r="AD226" s="56"/>
      <c r="AE226" s="56"/>
      <c r="AF226" s="56"/>
      <c r="AG226" s="56"/>
      <c r="AH226" s="56"/>
      <c r="AI226" s="56">
        <v>500</v>
      </c>
      <c r="AJ226" s="56"/>
      <c r="AK226" s="56"/>
      <c r="AL226" s="56">
        <v>100</v>
      </c>
      <c r="AM226" s="56"/>
      <c r="AN226" s="56"/>
      <c r="AO226" s="105"/>
      <c r="AP226" s="109"/>
      <c r="AQ226" s="110"/>
      <c r="AR226" s="109"/>
      <c r="AS226" s="109"/>
    </row>
    <row r="227" spans="1:45" ht="18.75" customHeight="1">
      <c r="A227" s="15">
        <v>46016</v>
      </c>
      <c r="B227" s="49" t="s">
        <v>1948</v>
      </c>
      <c r="C227" s="27" t="s">
        <v>56</v>
      </c>
      <c r="D227" s="27" t="s">
        <v>41</v>
      </c>
      <c r="E227" s="50" t="s">
        <v>253</v>
      </c>
      <c r="F227" s="51" t="s">
        <v>3611</v>
      </c>
      <c r="G227" s="64" t="s">
        <v>35</v>
      </c>
      <c r="H227" s="56" t="s">
        <v>123</v>
      </c>
      <c r="I227" s="56" t="s">
        <v>2654</v>
      </c>
      <c r="J227" s="56"/>
      <c r="K227" s="56" t="s">
        <v>3990</v>
      </c>
      <c r="L227" s="56">
        <v>262420278</v>
      </c>
      <c r="M227" s="56" t="s">
        <v>4001</v>
      </c>
      <c r="N227" s="56">
        <v>40</v>
      </c>
      <c r="O227" s="56"/>
      <c r="P227" s="56">
        <v>1284</v>
      </c>
      <c r="Q227" s="56">
        <v>267.5</v>
      </c>
      <c r="R227" s="56"/>
      <c r="S227" s="56"/>
      <c r="T227" s="56"/>
      <c r="U227" s="56"/>
      <c r="V227" s="56"/>
      <c r="W227" s="56">
        <v>36</v>
      </c>
      <c r="X227" s="57">
        <f t="shared" si="3"/>
        <v>1515.5</v>
      </c>
      <c r="Y227" s="27">
        <v>3800</v>
      </c>
      <c r="Z227" s="57">
        <f t="shared" si="4"/>
        <v>5315.5</v>
      </c>
      <c r="AA227" s="56"/>
      <c r="AB227" s="169" t="s">
        <v>3992</v>
      </c>
      <c r="AC227" s="101">
        <v>46017</v>
      </c>
      <c r="AD227" s="56"/>
      <c r="AE227" s="56"/>
      <c r="AF227" s="56"/>
      <c r="AG227" s="56"/>
      <c r="AH227" s="56"/>
      <c r="AI227" s="56">
        <v>350</v>
      </c>
      <c r="AJ227" s="56"/>
      <c r="AK227" s="56"/>
      <c r="AL227" s="56">
        <v>100</v>
      </c>
      <c r="AM227" s="56"/>
      <c r="AN227" s="56"/>
      <c r="AO227" s="56"/>
      <c r="AP227" s="59"/>
      <c r="AQ227" s="60"/>
      <c r="AR227" s="59"/>
      <c r="AS227" s="59"/>
    </row>
    <row r="228" spans="1:45" ht="18.75" customHeight="1">
      <c r="A228" s="15">
        <v>46016</v>
      </c>
      <c r="B228" s="49" t="s">
        <v>1948</v>
      </c>
      <c r="C228" s="27" t="s">
        <v>56</v>
      </c>
      <c r="D228" s="27" t="s">
        <v>41</v>
      </c>
      <c r="E228" s="50" t="s">
        <v>253</v>
      </c>
      <c r="F228" s="51" t="s">
        <v>3613</v>
      </c>
      <c r="G228" s="64" t="s">
        <v>29</v>
      </c>
      <c r="H228" s="135" t="s">
        <v>100</v>
      </c>
      <c r="I228" s="135" t="s">
        <v>3980</v>
      </c>
      <c r="J228" s="135" t="s">
        <v>252</v>
      </c>
      <c r="K228" s="135" t="s">
        <v>3981</v>
      </c>
      <c r="L228" s="135" t="s">
        <v>3982</v>
      </c>
      <c r="M228" s="135" t="s">
        <v>2084</v>
      </c>
      <c r="N228" s="56"/>
      <c r="O228" s="56"/>
      <c r="P228" s="56"/>
      <c r="Q228" s="56"/>
      <c r="R228" s="56"/>
      <c r="S228" s="56"/>
      <c r="T228" s="56"/>
      <c r="V228" s="56"/>
      <c r="W228" s="56"/>
      <c r="X228" s="57">
        <f t="shared" si="3"/>
        <v>0</v>
      </c>
      <c r="Y228" s="27">
        <v>2520</v>
      </c>
      <c r="Z228" s="57">
        <f t="shared" si="4"/>
        <v>2520</v>
      </c>
      <c r="AA228" s="56"/>
      <c r="AB228" s="186" t="s">
        <v>3984</v>
      </c>
      <c r="AC228" s="101">
        <v>46021</v>
      </c>
      <c r="AD228" s="56"/>
      <c r="AE228" s="56"/>
      <c r="AF228" s="56"/>
      <c r="AG228" s="56"/>
      <c r="AH228" s="56"/>
      <c r="AI228" s="56">
        <v>175</v>
      </c>
      <c r="AJ228" s="56"/>
      <c r="AK228" s="56"/>
      <c r="AL228" s="56">
        <v>100</v>
      </c>
      <c r="AM228" s="56"/>
      <c r="AN228" s="56"/>
      <c r="AO228" s="56"/>
      <c r="AP228" s="59"/>
      <c r="AQ228" s="60"/>
      <c r="AR228" s="59"/>
      <c r="AS228" s="59"/>
    </row>
    <row r="229" spans="1:45" ht="18.75" customHeight="1">
      <c r="A229" s="15">
        <v>46016</v>
      </c>
      <c r="B229" s="49" t="s">
        <v>1900</v>
      </c>
      <c r="C229" s="27" t="s">
        <v>78</v>
      </c>
      <c r="D229" s="27" t="s">
        <v>41</v>
      </c>
      <c r="E229" s="50" t="s">
        <v>55</v>
      </c>
      <c r="F229" s="51" t="s">
        <v>3615</v>
      </c>
      <c r="G229" s="64" t="s">
        <v>29</v>
      </c>
      <c r="H229" s="56" t="s">
        <v>102</v>
      </c>
      <c r="I229" s="56" t="s">
        <v>3655</v>
      </c>
      <c r="J229" s="56" t="s">
        <v>105</v>
      </c>
      <c r="K229" s="56" t="s">
        <v>4002</v>
      </c>
      <c r="L229" s="56" t="s">
        <v>4003</v>
      </c>
      <c r="M229" s="56" t="s">
        <v>4004</v>
      </c>
      <c r="N229" s="56">
        <v>40</v>
      </c>
      <c r="O229" s="56"/>
      <c r="P229" s="56">
        <v>1070</v>
      </c>
      <c r="Q229" s="56">
        <v>267.5</v>
      </c>
      <c r="R229" s="56"/>
      <c r="S229" s="56"/>
      <c r="T229" s="56"/>
      <c r="V229" s="56"/>
      <c r="W229" s="56">
        <v>30</v>
      </c>
      <c r="X229" s="57">
        <f t="shared" si="3"/>
        <v>1307.5</v>
      </c>
      <c r="Y229" s="27">
        <v>4800</v>
      </c>
      <c r="Z229" s="57">
        <f t="shared" si="4"/>
        <v>6107.5</v>
      </c>
      <c r="AA229" s="56"/>
      <c r="AB229" s="182" t="s">
        <v>3511</v>
      </c>
      <c r="AC229" s="101">
        <v>46018</v>
      </c>
      <c r="AD229" s="56"/>
      <c r="AE229" s="56"/>
      <c r="AF229" s="56"/>
      <c r="AG229" s="56"/>
      <c r="AH229" s="56"/>
      <c r="AI229" s="56">
        <v>350</v>
      </c>
      <c r="AJ229" s="56"/>
      <c r="AK229" s="56"/>
      <c r="AL229" s="56">
        <v>100</v>
      </c>
      <c r="AM229" s="56"/>
      <c r="AN229" s="56"/>
      <c r="AO229" s="56"/>
      <c r="AP229" s="59"/>
      <c r="AQ229" s="60"/>
      <c r="AR229" s="59"/>
      <c r="AS229" s="59"/>
    </row>
    <row r="230" spans="1:45" ht="18.75" customHeight="1">
      <c r="A230" s="15">
        <v>46016</v>
      </c>
      <c r="B230" s="49" t="s">
        <v>209</v>
      </c>
      <c r="C230" s="27" t="s">
        <v>79</v>
      </c>
      <c r="D230" s="27" t="s">
        <v>41</v>
      </c>
      <c r="E230" s="50" t="s">
        <v>53</v>
      </c>
      <c r="F230" s="51" t="s">
        <v>180</v>
      </c>
      <c r="G230" s="64" t="s">
        <v>35</v>
      </c>
      <c r="H230" s="56" t="s">
        <v>140</v>
      </c>
      <c r="I230" s="56" t="s">
        <v>84</v>
      </c>
      <c r="J230" s="56" t="s">
        <v>117</v>
      </c>
      <c r="K230" s="56"/>
      <c r="L230" s="56" t="s">
        <v>3998</v>
      </c>
      <c r="M230" s="56" t="s">
        <v>4005</v>
      </c>
      <c r="N230" s="56">
        <v>40</v>
      </c>
      <c r="O230" s="56"/>
      <c r="P230" s="56">
        <v>1284</v>
      </c>
      <c r="Q230" s="56">
        <v>250</v>
      </c>
      <c r="R230" s="56"/>
      <c r="S230" s="56"/>
      <c r="T230" s="56">
        <v>100</v>
      </c>
      <c r="U230" s="56"/>
      <c r="V230" s="56"/>
      <c r="W230" s="56"/>
      <c r="X230" s="57">
        <f t="shared" si="3"/>
        <v>1634</v>
      </c>
      <c r="Y230" s="27">
        <v>11500</v>
      </c>
      <c r="Z230" s="57">
        <f t="shared" si="4"/>
        <v>13134</v>
      </c>
      <c r="AA230" s="56"/>
      <c r="AB230" s="148" t="s">
        <v>4006</v>
      </c>
      <c r="AC230" s="101">
        <v>46018</v>
      </c>
      <c r="AD230" s="56"/>
      <c r="AE230" s="56"/>
      <c r="AF230" s="56"/>
      <c r="AG230" s="56"/>
      <c r="AH230" s="56"/>
      <c r="AI230" s="56">
        <v>500</v>
      </c>
      <c r="AJ230" s="56"/>
      <c r="AK230" s="56"/>
      <c r="AL230" s="56">
        <v>100</v>
      </c>
      <c r="AM230" s="56"/>
      <c r="AN230" s="56"/>
      <c r="AO230" s="56"/>
      <c r="AP230" s="59"/>
      <c r="AQ230" s="60"/>
      <c r="AR230" s="59"/>
      <c r="AS230" s="59"/>
    </row>
    <row r="231" spans="1:45" ht="18.75" customHeight="1">
      <c r="A231" s="15">
        <v>46016</v>
      </c>
      <c r="B231" s="49" t="s">
        <v>1900</v>
      </c>
      <c r="C231" s="27" t="s">
        <v>80</v>
      </c>
      <c r="D231" s="27" t="s">
        <v>41</v>
      </c>
      <c r="E231" s="50" t="s">
        <v>258</v>
      </c>
      <c r="F231" s="51" t="s">
        <v>3625</v>
      </c>
      <c r="G231" s="64" t="s">
        <v>29</v>
      </c>
      <c r="H231" s="56" t="s">
        <v>102</v>
      </c>
      <c r="I231" s="56" t="s">
        <v>3655</v>
      </c>
      <c r="J231" s="56" t="s">
        <v>105</v>
      </c>
      <c r="K231" s="56" t="s">
        <v>4007</v>
      </c>
      <c r="L231" s="56" t="s">
        <v>4008</v>
      </c>
      <c r="M231" s="56" t="s">
        <v>4009</v>
      </c>
      <c r="N231" s="56">
        <v>40</v>
      </c>
      <c r="O231" s="56"/>
      <c r="P231" s="56">
        <v>1070</v>
      </c>
      <c r="Q231" s="56">
        <v>267.5</v>
      </c>
      <c r="R231" s="56"/>
      <c r="S231" s="56"/>
      <c r="T231" s="56">
        <v>130</v>
      </c>
      <c r="V231" s="56"/>
      <c r="W231" s="56">
        <v>30</v>
      </c>
      <c r="X231" s="57">
        <f t="shared" si="3"/>
        <v>1437.5</v>
      </c>
      <c r="Y231" s="27">
        <v>4800</v>
      </c>
      <c r="Z231" s="57">
        <f t="shared" si="4"/>
        <v>6237.5</v>
      </c>
      <c r="AA231" s="56"/>
      <c r="AB231" s="182" t="s">
        <v>4010</v>
      </c>
      <c r="AC231" s="101">
        <v>46017</v>
      </c>
      <c r="AD231" s="56"/>
      <c r="AE231" s="56"/>
      <c r="AF231" s="56"/>
      <c r="AG231" s="56"/>
      <c r="AH231" s="56"/>
      <c r="AI231" s="56">
        <v>350</v>
      </c>
      <c r="AJ231" s="56"/>
      <c r="AK231" s="56"/>
      <c r="AL231" s="56">
        <v>100</v>
      </c>
      <c r="AM231" s="56"/>
      <c r="AN231" s="56"/>
      <c r="AO231" s="56"/>
      <c r="AP231" s="59"/>
      <c r="AQ231" s="60"/>
      <c r="AR231" s="59"/>
      <c r="AS231" s="59"/>
    </row>
    <row r="232" spans="1:45" ht="18.75" customHeight="1">
      <c r="A232" s="15">
        <v>46016</v>
      </c>
      <c r="B232" s="49" t="s">
        <v>1948</v>
      </c>
      <c r="C232" s="27" t="s">
        <v>81</v>
      </c>
      <c r="D232" s="27" t="s">
        <v>41</v>
      </c>
      <c r="E232" s="50" t="s">
        <v>74</v>
      </c>
      <c r="F232" s="51" t="s">
        <v>181</v>
      </c>
      <c r="G232" s="64" t="s">
        <v>35</v>
      </c>
      <c r="H232" s="56" t="s">
        <v>123</v>
      </c>
      <c r="I232" s="56" t="s">
        <v>2654</v>
      </c>
      <c r="J232" s="56"/>
      <c r="K232" s="56" t="s">
        <v>3990</v>
      </c>
      <c r="L232" s="56">
        <v>262420278</v>
      </c>
      <c r="M232" s="56" t="s">
        <v>4011</v>
      </c>
      <c r="N232" s="56">
        <v>40</v>
      </c>
      <c r="O232" s="56"/>
      <c r="P232" s="56">
        <v>1284</v>
      </c>
      <c r="Q232" s="56">
        <v>267.5</v>
      </c>
      <c r="R232" s="56"/>
      <c r="S232" s="56"/>
      <c r="T232" s="56"/>
      <c r="V232" s="56"/>
      <c r="W232" s="56">
        <v>36</v>
      </c>
      <c r="X232" s="57">
        <f t="shared" si="3"/>
        <v>1515.5</v>
      </c>
      <c r="Y232" s="27">
        <v>3800</v>
      </c>
      <c r="Z232" s="57">
        <f t="shared" si="4"/>
        <v>5315.5</v>
      </c>
      <c r="AA232" s="56"/>
      <c r="AB232" s="169" t="s">
        <v>3992</v>
      </c>
      <c r="AC232" s="101">
        <v>46017</v>
      </c>
      <c r="AD232" s="56"/>
      <c r="AE232" s="56"/>
      <c r="AF232" s="56"/>
      <c r="AG232" s="56"/>
      <c r="AH232" s="56"/>
      <c r="AI232" s="56">
        <v>350</v>
      </c>
      <c r="AJ232" s="56"/>
      <c r="AK232" s="56"/>
      <c r="AL232" s="56">
        <v>100</v>
      </c>
      <c r="AM232" s="56"/>
      <c r="AN232" s="56"/>
      <c r="AO232" s="56"/>
      <c r="AP232" s="59"/>
      <c r="AQ232" s="60"/>
      <c r="AR232" s="59"/>
      <c r="AS232" s="59"/>
    </row>
    <row r="233" spans="1:45" ht="18.75" customHeight="1">
      <c r="A233" s="15">
        <v>46016</v>
      </c>
      <c r="B233" s="49" t="s">
        <v>211</v>
      </c>
      <c r="C233" s="147" t="s">
        <v>46</v>
      </c>
      <c r="D233" s="27" t="s">
        <v>41</v>
      </c>
      <c r="E233" s="50" t="s">
        <v>266</v>
      </c>
      <c r="F233" s="51" t="s">
        <v>290</v>
      </c>
      <c r="G233" s="64" t="s">
        <v>29</v>
      </c>
      <c r="H233" s="56" t="s">
        <v>107</v>
      </c>
      <c r="I233" s="56" t="s">
        <v>4012</v>
      </c>
      <c r="J233" s="56" t="s">
        <v>106</v>
      </c>
      <c r="K233" s="56"/>
      <c r="L233" s="56">
        <v>2314138530</v>
      </c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7">
        <f t="shared" si="3"/>
        <v>0</v>
      </c>
      <c r="Y233" s="27">
        <v>4000</v>
      </c>
      <c r="Z233" s="57">
        <f t="shared" si="4"/>
        <v>4000</v>
      </c>
      <c r="AA233" s="56"/>
      <c r="AB233" s="148"/>
      <c r="AC233" s="101"/>
      <c r="AD233" s="56"/>
      <c r="AE233" s="56"/>
      <c r="AF233" s="56"/>
      <c r="AG233" s="56"/>
      <c r="AH233" s="56"/>
      <c r="AI233" s="56">
        <v>350</v>
      </c>
      <c r="AJ233" s="56"/>
      <c r="AK233" s="56"/>
      <c r="AL233" s="56">
        <v>100</v>
      </c>
      <c r="AM233" s="56"/>
      <c r="AN233" s="56"/>
      <c r="AO233" s="56"/>
      <c r="AP233" s="59"/>
      <c r="AQ233" s="60"/>
      <c r="AR233" s="59"/>
      <c r="AS233" s="59"/>
    </row>
    <row r="234" spans="1:45" ht="18.75" customHeight="1">
      <c r="A234" s="15">
        <v>46016</v>
      </c>
      <c r="B234" s="49" t="s">
        <v>1900</v>
      </c>
      <c r="C234" s="27" t="s">
        <v>259</v>
      </c>
      <c r="D234" s="27" t="s">
        <v>41</v>
      </c>
      <c r="E234" s="50" t="s">
        <v>219</v>
      </c>
      <c r="F234" s="51" t="s">
        <v>3632</v>
      </c>
      <c r="G234" s="64" t="s">
        <v>29</v>
      </c>
      <c r="H234" s="56" t="s">
        <v>102</v>
      </c>
      <c r="I234" s="56" t="s">
        <v>3655</v>
      </c>
      <c r="J234" s="56" t="s">
        <v>105</v>
      </c>
      <c r="K234" s="56" t="s">
        <v>4013</v>
      </c>
      <c r="L234" s="56" t="s">
        <v>4014</v>
      </c>
      <c r="M234" s="56" t="s">
        <v>4015</v>
      </c>
      <c r="N234" s="56">
        <v>40</v>
      </c>
      <c r="O234" s="56"/>
      <c r="P234" s="56">
        <v>1070</v>
      </c>
      <c r="Q234" s="56">
        <v>267.5</v>
      </c>
      <c r="R234" s="56"/>
      <c r="S234" s="56"/>
      <c r="T234" s="56">
        <v>130</v>
      </c>
      <c r="V234" s="56"/>
      <c r="W234" s="56">
        <v>30</v>
      </c>
      <c r="X234" s="57">
        <f t="shared" si="3"/>
        <v>1437.5</v>
      </c>
      <c r="Y234" s="27">
        <v>4800</v>
      </c>
      <c r="Z234" s="57">
        <f t="shared" si="4"/>
        <v>6237.5</v>
      </c>
      <c r="AA234" s="56"/>
      <c r="AB234" s="182" t="s">
        <v>3539</v>
      </c>
      <c r="AC234" s="101">
        <v>46020</v>
      </c>
      <c r="AD234" s="56"/>
      <c r="AE234" s="56"/>
      <c r="AF234" s="56"/>
      <c r="AG234" s="56"/>
      <c r="AH234" s="56"/>
      <c r="AI234" s="56">
        <v>350</v>
      </c>
      <c r="AJ234" s="56"/>
      <c r="AK234" s="56"/>
      <c r="AL234" s="56">
        <v>100</v>
      </c>
      <c r="AM234" s="56"/>
      <c r="AN234" s="56"/>
      <c r="AO234" s="56"/>
      <c r="AP234" s="59"/>
      <c r="AQ234" s="60"/>
      <c r="AR234" s="59"/>
      <c r="AS234" s="59"/>
    </row>
    <row r="235" spans="1:45" ht="18.75" customHeight="1">
      <c r="A235" s="15">
        <v>46016</v>
      </c>
      <c r="B235" s="49" t="s">
        <v>1948</v>
      </c>
      <c r="C235" s="27" t="s">
        <v>282</v>
      </c>
      <c r="D235" s="27" t="s">
        <v>41</v>
      </c>
      <c r="E235" s="50" t="s">
        <v>1926</v>
      </c>
      <c r="F235" s="51" t="s">
        <v>182</v>
      </c>
      <c r="G235" s="64" t="s">
        <v>29</v>
      </c>
      <c r="H235" s="56" t="s">
        <v>1955</v>
      </c>
      <c r="I235" s="56" t="s">
        <v>2032</v>
      </c>
      <c r="J235" s="56" t="s">
        <v>98</v>
      </c>
      <c r="K235" s="56" t="s">
        <v>4016</v>
      </c>
      <c r="L235" s="56">
        <v>39027430</v>
      </c>
      <c r="M235" s="56" t="s">
        <v>4017</v>
      </c>
      <c r="N235" s="56">
        <v>40</v>
      </c>
      <c r="O235" s="56"/>
      <c r="P235" s="56">
        <v>856</v>
      </c>
      <c r="Q235" s="56">
        <v>255</v>
      </c>
      <c r="R235" s="56"/>
      <c r="S235" s="56"/>
      <c r="T235" s="56">
        <v>130</v>
      </c>
      <c r="U235" s="56"/>
      <c r="V235" s="56"/>
      <c r="W235" s="56"/>
      <c r="X235" s="57">
        <f t="shared" si="3"/>
        <v>1241</v>
      </c>
      <c r="Y235" s="27">
        <v>4000</v>
      </c>
      <c r="Z235" s="57">
        <f t="shared" si="4"/>
        <v>5241</v>
      </c>
      <c r="AA235" s="95">
        <v>2000</v>
      </c>
      <c r="AB235" s="169" t="s">
        <v>4018</v>
      </c>
      <c r="AC235" s="101">
        <v>46020</v>
      </c>
      <c r="AD235" s="56"/>
      <c r="AE235" s="56"/>
      <c r="AF235" s="56"/>
      <c r="AG235" s="56"/>
      <c r="AH235" s="56"/>
      <c r="AI235" s="56">
        <v>350</v>
      </c>
      <c r="AJ235" s="56"/>
      <c r="AK235" s="56"/>
      <c r="AL235" s="56">
        <v>100</v>
      </c>
      <c r="AM235" s="56"/>
      <c r="AN235" s="56"/>
      <c r="AO235" s="56"/>
      <c r="AP235" s="59"/>
      <c r="AQ235" s="60"/>
      <c r="AR235" s="59"/>
      <c r="AS235" s="59"/>
    </row>
    <row r="236" spans="1:45" ht="18.75" customHeight="1">
      <c r="A236" s="80">
        <v>46016</v>
      </c>
      <c r="B236" s="81" t="s">
        <v>60</v>
      </c>
      <c r="C236" s="82" t="s">
        <v>1915</v>
      </c>
      <c r="D236" s="82" t="s">
        <v>41</v>
      </c>
      <c r="E236" s="83" t="s">
        <v>1916</v>
      </c>
      <c r="F236" s="84" t="s">
        <v>3639</v>
      </c>
      <c r="G236" s="151"/>
      <c r="H236" s="85"/>
      <c r="I236" s="85" t="s">
        <v>3967</v>
      </c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7"/>
      <c r="V236" s="85"/>
      <c r="W236" s="85"/>
      <c r="X236" s="86">
        <f t="shared" si="3"/>
        <v>0</v>
      </c>
      <c r="Y236" s="82"/>
      <c r="Z236" s="86">
        <f t="shared" si="4"/>
        <v>0</v>
      </c>
      <c r="AA236" s="85"/>
      <c r="AB236" s="163"/>
      <c r="AC236" s="123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7"/>
      <c r="AQ236" s="88"/>
      <c r="AR236" s="87"/>
      <c r="AS236" s="87"/>
    </row>
    <row r="237" spans="1:45" ht="18.75" customHeight="1">
      <c r="A237" s="15">
        <v>46017</v>
      </c>
      <c r="B237" s="49" t="s">
        <v>1948</v>
      </c>
      <c r="C237" s="27" t="s">
        <v>22</v>
      </c>
      <c r="D237" s="27" t="s">
        <v>23</v>
      </c>
      <c r="E237" s="50" t="s">
        <v>207</v>
      </c>
      <c r="F237" s="51" t="s">
        <v>1810</v>
      </c>
      <c r="G237" s="64" t="s">
        <v>29</v>
      </c>
      <c r="H237" s="56" t="s">
        <v>194</v>
      </c>
      <c r="I237" s="56" t="s">
        <v>2032</v>
      </c>
      <c r="J237" s="56" t="s">
        <v>105</v>
      </c>
      <c r="K237" s="56" t="s">
        <v>4019</v>
      </c>
      <c r="L237" s="56" t="s">
        <v>4020</v>
      </c>
      <c r="M237" s="56" t="s">
        <v>4021</v>
      </c>
      <c r="N237" s="56">
        <v>40</v>
      </c>
      <c r="O237" s="56"/>
      <c r="P237" s="56">
        <v>856</v>
      </c>
      <c r="Q237" s="56">
        <v>249.99</v>
      </c>
      <c r="R237" s="56"/>
      <c r="S237" s="56"/>
      <c r="T237" s="56">
        <v>130</v>
      </c>
      <c r="V237" s="56"/>
      <c r="W237" s="56"/>
      <c r="X237" s="57">
        <f t="shared" si="3"/>
        <v>1235.99</v>
      </c>
      <c r="Y237" s="27">
        <v>4000</v>
      </c>
      <c r="Z237" s="57">
        <f t="shared" si="4"/>
        <v>5235.99</v>
      </c>
      <c r="AA237" s="56"/>
      <c r="AB237" s="169" t="s">
        <v>4022</v>
      </c>
      <c r="AC237" s="101">
        <v>46021</v>
      </c>
      <c r="AD237" s="56"/>
      <c r="AE237" s="56"/>
      <c r="AF237" s="56"/>
      <c r="AG237" s="56"/>
      <c r="AH237" s="56"/>
      <c r="AI237" s="56">
        <v>350</v>
      </c>
      <c r="AJ237" s="56"/>
      <c r="AK237" s="56"/>
      <c r="AL237" s="56">
        <v>100</v>
      </c>
      <c r="AM237" s="56"/>
      <c r="AN237" s="56"/>
      <c r="AO237" s="56"/>
      <c r="AP237" s="59"/>
      <c r="AQ237" s="60"/>
      <c r="AR237" s="59"/>
      <c r="AS237" s="59"/>
    </row>
    <row r="238" spans="1:45" ht="18.75" customHeight="1">
      <c r="A238" s="15">
        <v>46017</v>
      </c>
      <c r="B238" s="49" t="s">
        <v>1954</v>
      </c>
      <c r="C238" s="27" t="s">
        <v>28</v>
      </c>
      <c r="D238" s="27" t="s">
        <v>23</v>
      </c>
      <c r="E238" s="50" t="s">
        <v>261</v>
      </c>
      <c r="F238" s="51" t="s">
        <v>1709</v>
      </c>
      <c r="G238" s="64" t="s">
        <v>29</v>
      </c>
      <c r="H238" s="56" t="s">
        <v>212</v>
      </c>
      <c r="I238" s="56" t="s">
        <v>3778</v>
      </c>
      <c r="J238" s="56" t="s">
        <v>111</v>
      </c>
      <c r="K238" s="56" t="s">
        <v>4023</v>
      </c>
      <c r="L238" s="56" t="s">
        <v>4024</v>
      </c>
      <c r="M238" s="56" t="s">
        <v>4025</v>
      </c>
      <c r="N238" s="56">
        <v>40</v>
      </c>
      <c r="O238" s="56"/>
      <c r="P238" s="56">
        <v>1016.5</v>
      </c>
      <c r="Q238" s="56">
        <v>214</v>
      </c>
      <c r="R238" s="56"/>
      <c r="S238" s="56">
        <v>802.5</v>
      </c>
      <c r="T238" s="56">
        <v>130</v>
      </c>
      <c r="U238" s="56"/>
      <c r="V238" s="56"/>
      <c r="W238" s="56"/>
      <c r="X238" s="57">
        <f t="shared" si="3"/>
        <v>2163</v>
      </c>
      <c r="Y238" s="27">
        <v>4600</v>
      </c>
      <c r="Z238" s="57">
        <f t="shared" si="4"/>
        <v>6763</v>
      </c>
      <c r="AA238" s="56"/>
      <c r="AB238" s="177" t="s">
        <v>4026</v>
      </c>
      <c r="AC238" s="101">
        <v>46027</v>
      </c>
      <c r="AD238" s="56"/>
      <c r="AE238" s="56"/>
      <c r="AF238" s="56"/>
      <c r="AG238" s="56"/>
      <c r="AH238" s="56"/>
      <c r="AI238" s="56">
        <v>350</v>
      </c>
      <c r="AJ238" s="56"/>
      <c r="AK238" s="56"/>
      <c r="AL238" s="56">
        <v>100</v>
      </c>
      <c r="AM238" s="56"/>
      <c r="AN238" s="56"/>
      <c r="AO238" s="56"/>
      <c r="AP238" s="59"/>
      <c r="AQ238" s="60"/>
      <c r="AR238" s="59"/>
      <c r="AS238" s="59"/>
    </row>
    <row r="239" spans="1:45" ht="18.75" customHeight="1">
      <c r="A239" s="15">
        <v>46017</v>
      </c>
      <c r="B239" s="49" t="s">
        <v>1948</v>
      </c>
      <c r="C239" s="27" t="s">
        <v>31</v>
      </c>
      <c r="D239" s="27" t="s">
        <v>23</v>
      </c>
      <c r="E239" s="50" t="s">
        <v>145</v>
      </c>
      <c r="F239" s="51" t="s">
        <v>3975</v>
      </c>
      <c r="G239" s="64" t="s">
        <v>29</v>
      </c>
      <c r="H239" s="56" t="s">
        <v>112</v>
      </c>
      <c r="I239" s="56" t="s">
        <v>3062</v>
      </c>
      <c r="J239" s="56"/>
      <c r="K239" s="56" t="s">
        <v>4027</v>
      </c>
      <c r="L239" s="98" t="s">
        <v>4028</v>
      </c>
      <c r="M239" s="56" t="s">
        <v>4029</v>
      </c>
      <c r="N239" s="56">
        <v>40</v>
      </c>
      <c r="O239" s="56"/>
      <c r="P239" s="56">
        <v>856</v>
      </c>
      <c r="Q239" s="56">
        <v>220</v>
      </c>
      <c r="R239" s="56"/>
      <c r="S239" s="56"/>
      <c r="T239" s="56">
        <v>130</v>
      </c>
      <c r="V239" s="56"/>
      <c r="W239" s="56"/>
      <c r="X239" s="57">
        <f t="shared" si="3"/>
        <v>1206</v>
      </c>
      <c r="Y239" s="27">
        <v>4000</v>
      </c>
      <c r="Z239" s="57">
        <f t="shared" si="4"/>
        <v>5206</v>
      </c>
      <c r="AA239" s="56"/>
      <c r="AB239" s="169" t="s">
        <v>4030</v>
      </c>
      <c r="AC239" s="101">
        <v>46020</v>
      </c>
      <c r="AD239" s="56"/>
      <c r="AE239" s="56"/>
      <c r="AF239" s="56"/>
      <c r="AG239" s="56"/>
      <c r="AH239" s="56"/>
      <c r="AI239" s="56">
        <v>350</v>
      </c>
      <c r="AJ239" s="56"/>
      <c r="AK239" s="56"/>
      <c r="AL239" s="56">
        <v>100</v>
      </c>
      <c r="AM239" s="56"/>
      <c r="AN239" s="56"/>
      <c r="AO239" s="56"/>
      <c r="AP239" s="59"/>
      <c r="AQ239" s="60"/>
      <c r="AR239" s="59"/>
      <c r="AS239" s="59"/>
    </row>
    <row r="240" spans="1:45" ht="18.75" customHeight="1">
      <c r="A240" s="15">
        <v>46017</v>
      </c>
      <c r="B240" s="49" t="s">
        <v>30</v>
      </c>
      <c r="C240" s="27" t="s">
        <v>33</v>
      </c>
      <c r="D240" s="27" t="s">
        <v>23</v>
      </c>
      <c r="E240" s="50" t="s">
        <v>32</v>
      </c>
      <c r="F240" s="51"/>
      <c r="G240" s="64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7">
        <f t="shared" si="3"/>
        <v>0</v>
      </c>
      <c r="Y240" s="27"/>
      <c r="Z240" s="57">
        <f t="shared" si="4"/>
        <v>0</v>
      </c>
      <c r="AA240" s="56"/>
      <c r="AB240" s="148"/>
      <c r="AC240" s="101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9"/>
      <c r="AQ240" s="60"/>
      <c r="AR240" s="59"/>
      <c r="AS240" s="59"/>
    </row>
    <row r="241" spans="1:45" ht="18.75" customHeight="1">
      <c r="A241" s="15">
        <v>46017</v>
      </c>
      <c r="B241" s="49" t="s">
        <v>1954</v>
      </c>
      <c r="C241" s="27" t="s">
        <v>34</v>
      </c>
      <c r="D241" s="27" t="s">
        <v>23</v>
      </c>
      <c r="E241" s="50" t="s">
        <v>75</v>
      </c>
      <c r="F241" s="51" t="s">
        <v>179</v>
      </c>
      <c r="G241" s="64" t="s">
        <v>29</v>
      </c>
      <c r="H241" s="56" t="s">
        <v>212</v>
      </c>
      <c r="I241" s="56" t="s">
        <v>3778</v>
      </c>
      <c r="J241" s="56" t="s">
        <v>111</v>
      </c>
      <c r="K241" s="56" t="s">
        <v>4023</v>
      </c>
      <c r="L241" s="56" t="s">
        <v>4024</v>
      </c>
      <c r="M241" s="56" t="s">
        <v>4031</v>
      </c>
      <c r="N241" s="56">
        <v>40</v>
      </c>
      <c r="O241" s="56"/>
      <c r="P241" s="56">
        <v>1016.5</v>
      </c>
      <c r="Q241" s="56">
        <v>214</v>
      </c>
      <c r="R241" s="56"/>
      <c r="S241" s="56">
        <v>802.5</v>
      </c>
      <c r="T241" s="56">
        <v>130</v>
      </c>
      <c r="V241" s="56"/>
      <c r="W241" s="56"/>
      <c r="X241" s="57">
        <f t="shared" si="3"/>
        <v>2163</v>
      </c>
      <c r="Y241" s="27">
        <v>4600</v>
      </c>
      <c r="Z241" s="57">
        <f t="shared" si="4"/>
        <v>6763</v>
      </c>
      <c r="AA241" s="56"/>
      <c r="AB241" s="177" t="s">
        <v>4026</v>
      </c>
      <c r="AC241" s="101">
        <v>46027</v>
      </c>
      <c r="AD241" s="56"/>
      <c r="AE241" s="56"/>
      <c r="AF241" s="56"/>
      <c r="AG241" s="56"/>
      <c r="AH241" s="56"/>
      <c r="AI241" s="56">
        <v>350</v>
      </c>
      <c r="AJ241" s="56"/>
      <c r="AK241" s="56"/>
      <c r="AL241" s="56">
        <v>100</v>
      </c>
      <c r="AM241" s="56"/>
      <c r="AN241" s="56"/>
      <c r="AO241" s="56"/>
      <c r="AP241" s="59"/>
      <c r="AQ241" s="60"/>
      <c r="AR241" s="59"/>
      <c r="AS241" s="59"/>
    </row>
    <row r="242" spans="1:45" ht="18.75" customHeight="1">
      <c r="A242" s="15">
        <v>46017</v>
      </c>
      <c r="B242" s="49" t="s">
        <v>1954</v>
      </c>
      <c r="C242" s="27" t="s">
        <v>36</v>
      </c>
      <c r="D242" s="27" t="s">
        <v>23</v>
      </c>
      <c r="E242" s="50" t="s">
        <v>37</v>
      </c>
      <c r="F242" s="51" t="s">
        <v>178</v>
      </c>
      <c r="G242" s="64" t="s">
        <v>29</v>
      </c>
      <c r="H242" s="56" t="s">
        <v>212</v>
      </c>
      <c r="I242" s="56" t="s">
        <v>3778</v>
      </c>
      <c r="J242" s="56" t="s">
        <v>111</v>
      </c>
      <c r="K242" s="56" t="s">
        <v>4023</v>
      </c>
      <c r="L242" s="56" t="s">
        <v>4024</v>
      </c>
      <c r="M242" s="56" t="s">
        <v>4032</v>
      </c>
      <c r="N242" s="56">
        <v>40</v>
      </c>
      <c r="O242" s="56"/>
      <c r="P242" s="56">
        <v>1016.5</v>
      </c>
      <c r="Q242" s="56">
        <v>214</v>
      </c>
      <c r="R242" s="56"/>
      <c r="S242" s="56">
        <v>802.5</v>
      </c>
      <c r="T242" s="56">
        <v>130</v>
      </c>
      <c r="U242" s="56"/>
      <c r="V242" s="56"/>
      <c r="W242" s="56"/>
      <c r="X242" s="57">
        <f t="shared" si="3"/>
        <v>2163</v>
      </c>
      <c r="Y242" s="27">
        <v>4600</v>
      </c>
      <c r="Z242" s="57">
        <f t="shared" si="4"/>
        <v>6763</v>
      </c>
      <c r="AA242" s="56"/>
      <c r="AB242" s="177" t="s">
        <v>4026</v>
      </c>
      <c r="AC242" s="101">
        <v>46027</v>
      </c>
      <c r="AD242" s="56"/>
      <c r="AE242" s="56"/>
      <c r="AF242" s="56"/>
      <c r="AG242" s="56"/>
      <c r="AH242" s="56"/>
      <c r="AI242" s="56">
        <v>350</v>
      </c>
      <c r="AJ242" s="56"/>
      <c r="AK242" s="56"/>
      <c r="AL242" s="56">
        <v>100</v>
      </c>
      <c r="AM242" s="56"/>
      <c r="AN242" s="56"/>
      <c r="AO242" s="56"/>
      <c r="AP242" s="59"/>
      <c r="AQ242" s="60"/>
      <c r="AR242" s="59"/>
      <c r="AS242" s="59"/>
    </row>
    <row r="243" spans="1:45" ht="18.75" customHeight="1">
      <c r="A243" s="15">
        <v>46017</v>
      </c>
      <c r="B243" s="49" t="s">
        <v>1948</v>
      </c>
      <c r="C243" s="27" t="s">
        <v>39</v>
      </c>
      <c r="D243" s="27" t="s">
        <v>23</v>
      </c>
      <c r="E243" s="50" t="s">
        <v>151</v>
      </c>
      <c r="F243" s="51" t="s">
        <v>176</v>
      </c>
      <c r="G243" s="64" t="s">
        <v>24</v>
      </c>
      <c r="H243" s="56" t="s">
        <v>396</v>
      </c>
      <c r="I243" s="56" t="s">
        <v>3329</v>
      </c>
      <c r="J243" s="56"/>
      <c r="K243" s="56" t="s">
        <v>4033</v>
      </c>
      <c r="L243" s="56"/>
      <c r="M243" s="56" t="s">
        <v>3331</v>
      </c>
      <c r="N243" s="56">
        <v>40</v>
      </c>
      <c r="O243" s="56"/>
      <c r="P243" s="56"/>
      <c r="Q243" s="56"/>
      <c r="R243" s="56"/>
      <c r="S243" s="56"/>
      <c r="T243" s="56"/>
      <c r="V243" s="56"/>
      <c r="W243" s="56"/>
      <c r="X243" s="57">
        <f t="shared" si="3"/>
        <v>0</v>
      </c>
      <c r="Y243" s="27">
        <v>6634</v>
      </c>
      <c r="Z243" s="57">
        <f t="shared" si="4"/>
        <v>6634</v>
      </c>
      <c r="AA243" s="56"/>
      <c r="AB243" s="169" t="s">
        <v>4034</v>
      </c>
      <c r="AC243" s="101">
        <v>46020</v>
      </c>
      <c r="AD243" s="56"/>
      <c r="AE243" s="56"/>
      <c r="AF243" s="56"/>
      <c r="AG243" s="56"/>
      <c r="AH243" s="56"/>
      <c r="AI243" s="56">
        <v>450</v>
      </c>
      <c r="AJ243" s="56"/>
      <c r="AK243" s="56"/>
      <c r="AL243" s="56">
        <v>100</v>
      </c>
      <c r="AM243" s="56"/>
      <c r="AN243" s="56"/>
      <c r="AO243" s="56"/>
      <c r="AP243" s="59"/>
      <c r="AQ243" s="60"/>
      <c r="AR243" s="59"/>
      <c r="AS243" s="59"/>
    </row>
    <row r="244" spans="1:45" ht="18.75" customHeight="1">
      <c r="A244" s="15">
        <v>46017</v>
      </c>
      <c r="B244" s="49" t="s">
        <v>1948</v>
      </c>
      <c r="C244" s="27" t="s">
        <v>52</v>
      </c>
      <c r="D244" s="27" t="s">
        <v>41</v>
      </c>
      <c r="E244" s="50" t="s">
        <v>1876</v>
      </c>
      <c r="F244" s="51" t="s">
        <v>3591</v>
      </c>
      <c r="G244" s="64" t="s">
        <v>29</v>
      </c>
      <c r="H244" s="56" t="s">
        <v>100</v>
      </c>
      <c r="I244" s="56" t="s">
        <v>2032</v>
      </c>
      <c r="J244" s="56" t="s">
        <v>108</v>
      </c>
      <c r="K244" s="56" t="s">
        <v>4035</v>
      </c>
      <c r="L244" s="56" t="s">
        <v>4036</v>
      </c>
      <c r="M244" s="56" t="s">
        <v>4037</v>
      </c>
      <c r="N244" s="56">
        <v>40</v>
      </c>
      <c r="O244" s="56"/>
      <c r="P244" s="56">
        <v>1070</v>
      </c>
      <c r="Q244" s="56">
        <v>250</v>
      </c>
      <c r="R244" s="56"/>
      <c r="S244" s="56"/>
      <c r="T244" s="56">
        <v>130</v>
      </c>
      <c r="U244" s="56"/>
      <c r="V244" s="56"/>
      <c r="W244" s="56"/>
      <c r="X244" s="57">
        <f t="shared" si="3"/>
        <v>1450</v>
      </c>
      <c r="Y244" s="27">
        <v>4000</v>
      </c>
      <c r="Z244" s="57">
        <f t="shared" si="4"/>
        <v>5450</v>
      </c>
      <c r="AA244" s="56"/>
      <c r="AB244" s="169" t="s">
        <v>4038</v>
      </c>
      <c r="AC244" s="101">
        <v>46020</v>
      </c>
      <c r="AD244" s="56"/>
      <c r="AE244" s="56"/>
      <c r="AF244" s="56"/>
      <c r="AG244" s="56"/>
      <c r="AH244" s="56"/>
      <c r="AI244" s="56">
        <v>350</v>
      </c>
      <c r="AJ244" s="56"/>
      <c r="AK244" s="56"/>
      <c r="AL244" s="56">
        <v>100</v>
      </c>
      <c r="AM244" s="56"/>
      <c r="AN244" s="56"/>
      <c r="AO244" s="56"/>
      <c r="AP244" s="59"/>
      <c r="AQ244" s="60"/>
      <c r="AR244" s="59"/>
      <c r="AS244" s="59"/>
    </row>
    <row r="245" spans="1:45" ht="18.75" customHeight="1">
      <c r="A245" s="15">
        <v>46017</v>
      </c>
      <c r="B245" s="49" t="s">
        <v>1954</v>
      </c>
      <c r="C245" s="27" t="s">
        <v>44</v>
      </c>
      <c r="D245" s="27" t="s">
        <v>41</v>
      </c>
      <c r="E245" s="50" t="s">
        <v>222</v>
      </c>
      <c r="F245" s="51" t="s">
        <v>3594</v>
      </c>
      <c r="G245" s="64" t="s">
        <v>29</v>
      </c>
      <c r="H245" s="56" t="s">
        <v>212</v>
      </c>
      <c r="I245" s="56" t="s">
        <v>3778</v>
      </c>
      <c r="J245" s="56" t="s">
        <v>111</v>
      </c>
      <c r="K245" s="56" t="s">
        <v>4023</v>
      </c>
      <c r="L245" s="56" t="s">
        <v>4024</v>
      </c>
      <c r="M245" s="56" t="s">
        <v>4039</v>
      </c>
      <c r="N245" s="56">
        <v>40</v>
      </c>
      <c r="O245" s="56"/>
      <c r="P245" s="56">
        <v>1016.5</v>
      </c>
      <c r="Q245" s="56">
        <v>214</v>
      </c>
      <c r="R245" s="56"/>
      <c r="S245" s="56">
        <v>802.5</v>
      </c>
      <c r="T245" s="56">
        <v>130</v>
      </c>
      <c r="V245" s="56"/>
      <c r="W245" s="56"/>
      <c r="X245" s="57">
        <f t="shared" si="3"/>
        <v>2163</v>
      </c>
      <c r="Y245" s="27">
        <v>4600</v>
      </c>
      <c r="Z245" s="57">
        <f t="shared" si="4"/>
        <v>6763</v>
      </c>
      <c r="AA245" s="56"/>
      <c r="AB245" s="177" t="s">
        <v>4026</v>
      </c>
      <c r="AC245" s="101">
        <v>46027</v>
      </c>
      <c r="AD245" s="56"/>
      <c r="AE245" s="56"/>
      <c r="AF245" s="56"/>
      <c r="AG245" s="56"/>
      <c r="AH245" s="56"/>
      <c r="AI245" s="56">
        <v>350</v>
      </c>
      <c r="AJ245" s="56"/>
      <c r="AK245" s="56"/>
      <c r="AL245" s="56">
        <v>100</v>
      </c>
      <c r="AM245" s="56"/>
      <c r="AN245" s="56"/>
      <c r="AO245" s="56"/>
      <c r="AP245" s="59"/>
      <c r="AQ245" s="60"/>
      <c r="AR245" s="59"/>
      <c r="AS245" s="59"/>
    </row>
    <row r="246" spans="1:45" ht="18.75" customHeight="1">
      <c r="A246" s="15">
        <v>46017</v>
      </c>
      <c r="B246" s="49" t="s">
        <v>60</v>
      </c>
      <c r="C246" s="27" t="s">
        <v>46</v>
      </c>
      <c r="D246" s="27" t="s">
        <v>41</v>
      </c>
      <c r="E246" s="50" t="s">
        <v>275</v>
      </c>
      <c r="F246" s="51" t="s">
        <v>3599</v>
      </c>
      <c r="G246" s="64"/>
      <c r="H246" s="56"/>
      <c r="I246" s="56" t="s">
        <v>1968</v>
      </c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3"/>
        <v>0</v>
      </c>
      <c r="Y246" s="27"/>
      <c r="Z246" s="57">
        <f t="shared" si="4"/>
        <v>0</v>
      </c>
      <c r="AA246" s="56"/>
      <c r="AB246" s="148"/>
      <c r="AC246" s="101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9"/>
      <c r="AQ246" s="60"/>
      <c r="AR246" s="59"/>
      <c r="AS246" s="59"/>
    </row>
    <row r="247" spans="1:45" ht="18.75" customHeight="1">
      <c r="A247" s="15">
        <v>46017</v>
      </c>
      <c r="B247" s="49" t="s">
        <v>1900</v>
      </c>
      <c r="C247" s="27" t="s">
        <v>47</v>
      </c>
      <c r="D247" s="27" t="s">
        <v>41</v>
      </c>
      <c r="E247" s="50" t="s">
        <v>286</v>
      </c>
      <c r="F247" s="51" t="s">
        <v>1827</v>
      </c>
      <c r="G247" s="64" t="s">
        <v>29</v>
      </c>
      <c r="H247" s="56" t="s">
        <v>102</v>
      </c>
      <c r="I247" s="56" t="s">
        <v>3655</v>
      </c>
      <c r="J247" s="56" t="s">
        <v>105</v>
      </c>
      <c r="K247" s="56" t="s">
        <v>4040</v>
      </c>
      <c r="L247" s="56" t="s">
        <v>4041</v>
      </c>
      <c r="M247" s="56" t="s">
        <v>4042</v>
      </c>
      <c r="N247" s="56">
        <v>40</v>
      </c>
      <c r="O247" s="56"/>
      <c r="P247" s="56">
        <v>1070</v>
      </c>
      <c r="Q247" s="56">
        <v>267.5</v>
      </c>
      <c r="R247" s="56"/>
      <c r="S247" s="56"/>
      <c r="T247" s="56">
        <v>130</v>
      </c>
      <c r="V247" s="56"/>
      <c r="W247" s="56">
        <v>30</v>
      </c>
      <c r="X247" s="57">
        <f t="shared" si="3"/>
        <v>1437.5</v>
      </c>
      <c r="Y247" s="27">
        <v>4800</v>
      </c>
      <c r="Z247" s="57">
        <f t="shared" si="4"/>
        <v>6237.5</v>
      </c>
      <c r="AA247" s="56"/>
      <c r="AB247" s="182" t="s">
        <v>4043</v>
      </c>
      <c r="AC247" s="101">
        <v>46020</v>
      </c>
      <c r="AD247" s="56"/>
      <c r="AE247" s="56"/>
      <c r="AF247" s="56"/>
      <c r="AG247" s="56"/>
      <c r="AH247" s="56"/>
      <c r="AI247" s="56">
        <v>350</v>
      </c>
      <c r="AJ247" s="56"/>
      <c r="AK247" s="56"/>
      <c r="AL247" s="56">
        <v>100</v>
      </c>
      <c r="AM247" s="56"/>
      <c r="AN247" s="56"/>
      <c r="AO247" s="56"/>
      <c r="AP247" s="59"/>
      <c r="AQ247" s="60"/>
      <c r="AR247" s="59"/>
      <c r="AS247" s="59"/>
    </row>
    <row r="248" spans="1:45" ht="18.75" customHeight="1">
      <c r="A248" s="15">
        <v>46017</v>
      </c>
      <c r="B248" s="49" t="s">
        <v>1900</v>
      </c>
      <c r="C248" s="27" t="s">
        <v>50</v>
      </c>
      <c r="D248" s="27" t="s">
        <v>41</v>
      </c>
      <c r="E248" s="50" t="s">
        <v>272</v>
      </c>
      <c r="F248" s="51" t="s">
        <v>3607</v>
      </c>
      <c r="G248" s="64" t="s">
        <v>29</v>
      </c>
      <c r="H248" s="56" t="s">
        <v>102</v>
      </c>
      <c r="I248" s="56" t="s">
        <v>3655</v>
      </c>
      <c r="J248" s="56" t="s">
        <v>105</v>
      </c>
      <c r="K248" s="56" t="s">
        <v>4044</v>
      </c>
      <c r="L248" s="56" t="s">
        <v>4045</v>
      </c>
      <c r="M248" s="56" t="s">
        <v>4046</v>
      </c>
      <c r="N248" s="56">
        <v>40</v>
      </c>
      <c r="O248" s="56"/>
      <c r="P248" s="56">
        <v>1070</v>
      </c>
      <c r="Q248" s="56">
        <v>267.5</v>
      </c>
      <c r="R248" s="56"/>
      <c r="S248" s="56"/>
      <c r="T248" s="56">
        <v>130</v>
      </c>
      <c r="U248" s="56"/>
      <c r="V248" s="56"/>
      <c r="W248" s="56">
        <v>30</v>
      </c>
      <c r="X248" s="57">
        <f t="shared" si="3"/>
        <v>1437.5</v>
      </c>
      <c r="Y248" s="27">
        <v>4800</v>
      </c>
      <c r="Z248" s="57">
        <f t="shared" si="4"/>
        <v>6237.5</v>
      </c>
      <c r="AA248" s="56"/>
      <c r="AB248" s="182" t="s">
        <v>3448</v>
      </c>
      <c r="AC248" s="101">
        <v>46018</v>
      </c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9"/>
      <c r="AQ248" s="60"/>
      <c r="AR248" s="59"/>
      <c r="AS248" s="59"/>
    </row>
    <row r="249" spans="1:45" ht="18.75" customHeight="1">
      <c r="A249" s="15">
        <v>46017</v>
      </c>
      <c r="B249" s="49" t="s">
        <v>1900</v>
      </c>
      <c r="C249" s="27" t="s">
        <v>54</v>
      </c>
      <c r="D249" s="27" t="s">
        <v>41</v>
      </c>
      <c r="E249" s="50" t="s">
        <v>227</v>
      </c>
      <c r="F249" s="51" t="s">
        <v>3609</v>
      </c>
      <c r="G249" s="64" t="s">
        <v>29</v>
      </c>
      <c r="H249" s="56" t="s">
        <v>102</v>
      </c>
      <c r="I249" s="56" t="s">
        <v>3655</v>
      </c>
      <c r="J249" s="56" t="s">
        <v>105</v>
      </c>
      <c r="K249" s="56" t="s">
        <v>4047</v>
      </c>
      <c r="L249" s="56" t="s">
        <v>4048</v>
      </c>
      <c r="M249" s="56" t="s">
        <v>4049</v>
      </c>
      <c r="N249" s="56">
        <v>40</v>
      </c>
      <c r="O249" s="56"/>
      <c r="P249" s="56">
        <v>1070</v>
      </c>
      <c r="Q249" s="56">
        <v>267.5</v>
      </c>
      <c r="R249" s="56"/>
      <c r="S249" s="56"/>
      <c r="T249" s="56">
        <v>130</v>
      </c>
      <c r="V249" s="56"/>
      <c r="W249" s="56">
        <v>30</v>
      </c>
      <c r="X249" s="57">
        <f t="shared" si="3"/>
        <v>1437.5</v>
      </c>
      <c r="Y249" s="27">
        <v>4800</v>
      </c>
      <c r="Z249" s="57">
        <f t="shared" si="4"/>
        <v>6237.5</v>
      </c>
      <c r="AA249" s="56"/>
      <c r="AB249" s="182" t="s">
        <v>3478</v>
      </c>
      <c r="AC249" s="101">
        <v>46018</v>
      </c>
      <c r="AD249" s="56"/>
      <c r="AE249" s="56"/>
      <c r="AF249" s="56"/>
      <c r="AG249" s="56"/>
      <c r="AH249" s="56"/>
      <c r="AI249" s="56">
        <v>350</v>
      </c>
      <c r="AJ249" s="56"/>
      <c r="AK249" s="56"/>
      <c r="AL249" s="56">
        <v>100</v>
      </c>
      <c r="AM249" s="56"/>
      <c r="AN249" s="56"/>
      <c r="AO249" s="56"/>
      <c r="AP249" s="59"/>
      <c r="AQ249" s="60"/>
      <c r="AR249" s="59"/>
      <c r="AS249" s="59"/>
    </row>
    <row r="250" spans="1:45" ht="18.75" customHeight="1">
      <c r="A250" s="15">
        <v>46017</v>
      </c>
      <c r="B250" s="49" t="s">
        <v>30</v>
      </c>
      <c r="C250" s="27" t="s">
        <v>56</v>
      </c>
      <c r="D250" s="27" t="s">
        <v>41</v>
      </c>
      <c r="E250" s="50" t="s">
        <v>253</v>
      </c>
      <c r="F250" s="51" t="s">
        <v>3611</v>
      </c>
      <c r="G250" s="64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7">
        <f t="shared" si="3"/>
        <v>0</v>
      </c>
      <c r="Y250" s="27"/>
      <c r="Z250" s="57">
        <f t="shared" si="4"/>
        <v>0</v>
      </c>
      <c r="AA250" s="56"/>
      <c r="AB250" s="148"/>
      <c r="AC250" s="101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9"/>
      <c r="AQ250" s="60"/>
      <c r="AR250" s="59"/>
      <c r="AS250" s="59"/>
    </row>
    <row r="251" spans="1:45" ht="18.75" customHeight="1">
      <c r="A251" s="15">
        <v>46017</v>
      </c>
      <c r="B251" s="49" t="s">
        <v>211</v>
      </c>
      <c r="C251" s="27" t="s">
        <v>78</v>
      </c>
      <c r="D251" s="27" t="s">
        <v>41</v>
      </c>
      <c r="E251" s="50" t="s">
        <v>55</v>
      </c>
      <c r="F251" s="51" t="s">
        <v>3615</v>
      </c>
      <c r="G251" s="64" t="s">
        <v>29</v>
      </c>
      <c r="H251" s="56" t="s">
        <v>107</v>
      </c>
      <c r="I251" s="56" t="s">
        <v>4050</v>
      </c>
      <c r="J251" s="56" t="s">
        <v>106</v>
      </c>
      <c r="K251" s="56"/>
      <c r="L251" s="56">
        <v>2316183680</v>
      </c>
      <c r="M251" s="56"/>
      <c r="N251" s="56"/>
      <c r="O251" s="56"/>
      <c r="P251" s="56"/>
      <c r="Q251" s="56"/>
      <c r="R251" s="56"/>
      <c r="S251" s="56"/>
      <c r="T251" s="56"/>
      <c r="V251" s="56"/>
      <c r="W251" s="56"/>
      <c r="X251" s="57">
        <f t="shared" si="3"/>
        <v>0</v>
      </c>
      <c r="Y251" s="27">
        <v>4000</v>
      </c>
      <c r="Z251" s="57">
        <f t="shared" si="4"/>
        <v>4000</v>
      </c>
      <c r="AA251" s="56"/>
      <c r="AB251" s="148"/>
      <c r="AC251" s="101"/>
      <c r="AD251" s="56"/>
      <c r="AE251" s="56"/>
      <c r="AF251" s="56"/>
      <c r="AG251" s="56"/>
      <c r="AH251" s="56"/>
      <c r="AI251" s="56">
        <v>350</v>
      </c>
      <c r="AJ251" s="56"/>
      <c r="AK251" s="56"/>
      <c r="AL251" s="56">
        <v>100</v>
      </c>
      <c r="AM251" s="56"/>
      <c r="AN251" s="56"/>
      <c r="AO251" s="56"/>
      <c r="AP251" s="59"/>
      <c r="AQ251" s="60"/>
      <c r="AR251" s="59"/>
      <c r="AS251" s="59"/>
    </row>
    <row r="252" spans="1:45" ht="18.75" customHeight="1">
      <c r="A252" s="15">
        <v>46017</v>
      </c>
      <c r="B252" s="49" t="s">
        <v>1954</v>
      </c>
      <c r="C252" s="27" t="s">
        <v>79</v>
      </c>
      <c r="D252" s="27" t="s">
        <v>41</v>
      </c>
      <c r="E252" s="50" t="s">
        <v>53</v>
      </c>
      <c r="F252" s="51" t="s">
        <v>180</v>
      </c>
      <c r="G252" s="64" t="s">
        <v>29</v>
      </c>
      <c r="H252" s="56" t="s">
        <v>212</v>
      </c>
      <c r="I252" s="56" t="s">
        <v>3778</v>
      </c>
      <c r="J252" s="56" t="s">
        <v>111</v>
      </c>
      <c r="K252" s="56" t="s">
        <v>4023</v>
      </c>
      <c r="L252" s="56" t="s">
        <v>4024</v>
      </c>
      <c r="M252" s="56" t="s">
        <v>4051</v>
      </c>
      <c r="N252" s="56">
        <v>40</v>
      </c>
      <c r="O252" s="56"/>
      <c r="P252" s="56">
        <v>1016.5</v>
      </c>
      <c r="Q252" s="56">
        <v>214</v>
      </c>
      <c r="R252" s="56"/>
      <c r="S252" s="56">
        <v>802.5</v>
      </c>
      <c r="T252" s="56">
        <v>130</v>
      </c>
      <c r="U252" s="56"/>
      <c r="V252" s="56"/>
      <c r="W252" s="56"/>
      <c r="X252" s="57">
        <f t="shared" si="3"/>
        <v>2163</v>
      </c>
      <c r="Y252" s="27">
        <v>4600</v>
      </c>
      <c r="Z252" s="57">
        <f t="shared" si="4"/>
        <v>6763</v>
      </c>
      <c r="AA252" s="56"/>
      <c r="AB252" s="177" t="s">
        <v>4026</v>
      </c>
      <c r="AC252" s="101">
        <v>46027</v>
      </c>
      <c r="AD252" s="56"/>
      <c r="AE252" s="56"/>
      <c r="AF252" s="56"/>
      <c r="AG252" s="56"/>
      <c r="AH252" s="56"/>
      <c r="AI252" s="56">
        <v>350</v>
      </c>
      <c r="AJ252" s="56"/>
      <c r="AK252" s="56"/>
      <c r="AL252" s="56">
        <v>100</v>
      </c>
      <c r="AM252" s="56"/>
      <c r="AN252" s="56"/>
      <c r="AO252" s="56"/>
      <c r="AP252" s="59"/>
      <c r="AQ252" s="60"/>
      <c r="AR252" s="59"/>
      <c r="AS252" s="59"/>
    </row>
    <row r="253" spans="1:45" ht="18.75" customHeight="1">
      <c r="A253" s="15">
        <v>46017</v>
      </c>
      <c r="B253" s="49" t="s">
        <v>1948</v>
      </c>
      <c r="C253" s="27" t="s">
        <v>80</v>
      </c>
      <c r="D253" s="27" t="s">
        <v>41</v>
      </c>
      <c r="E253" s="50" t="s">
        <v>258</v>
      </c>
      <c r="F253" s="51" t="s">
        <v>3625</v>
      </c>
      <c r="G253" s="64" t="s">
        <v>29</v>
      </c>
      <c r="H253" s="56" t="s">
        <v>100</v>
      </c>
      <c r="I253" s="56" t="s">
        <v>2032</v>
      </c>
      <c r="J253" s="56" t="s">
        <v>108</v>
      </c>
      <c r="K253" s="56" t="s">
        <v>4052</v>
      </c>
      <c r="L253" s="56" t="s">
        <v>4053</v>
      </c>
      <c r="M253" s="56" t="s">
        <v>4054</v>
      </c>
      <c r="N253" s="56">
        <v>40</v>
      </c>
      <c r="O253" s="56"/>
      <c r="P253" s="56">
        <v>1070</v>
      </c>
      <c r="Q253" s="56">
        <v>250</v>
      </c>
      <c r="R253" s="56"/>
      <c r="S253" s="56"/>
      <c r="T253" s="56">
        <v>130</v>
      </c>
      <c r="V253" s="56"/>
      <c r="W253" s="56"/>
      <c r="X253" s="57">
        <f t="shared" si="3"/>
        <v>1450</v>
      </c>
      <c r="Y253" s="27">
        <v>4000</v>
      </c>
      <c r="Z253" s="57">
        <f t="shared" si="4"/>
        <v>5450</v>
      </c>
      <c r="AA253" s="56"/>
      <c r="AB253" s="169" t="s">
        <v>4055</v>
      </c>
      <c r="AC253" s="101">
        <v>46021</v>
      </c>
      <c r="AD253" s="56"/>
      <c r="AE253" s="56"/>
      <c r="AF253" s="56"/>
      <c r="AG253" s="56"/>
      <c r="AH253" s="56"/>
      <c r="AI253" s="56">
        <v>350</v>
      </c>
      <c r="AJ253" s="56"/>
      <c r="AK253" s="56"/>
      <c r="AL253" s="56">
        <v>100</v>
      </c>
      <c r="AM253" s="56"/>
      <c r="AN253" s="56"/>
      <c r="AO253" s="56"/>
      <c r="AP253" s="59"/>
      <c r="AQ253" s="60"/>
      <c r="AR253" s="59"/>
      <c r="AS253" s="59"/>
    </row>
    <row r="254" spans="1:45" ht="18.75" customHeight="1">
      <c r="A254" s="15">
        <v>46017</v>
      </c>
      <c r="B254" s="49" t="s">
        <v>211</v>
      </c>
      <c r="C254" s="27" t="s">
        <v>81</v>
      </c>
      <c r="D254" s="27" t="s">
        <v>41</v>
      </c>
      <c r="E254" s="50" t="s">
        <v>74</v>
      </c>
      <c r="F254" s="51" t="s">
        <v>181</v>
      </c>
      <c r="G254" s="64" t="s">
        <v>29</v>
      </c>
      <c r="H254" s="56" t="s">
        <v>107</v>
      </c>
      <c r="I254" s="56" t="s">
        <v>4050</v>
      </c>
      <c r="J254" s="56" t="s">
        <v>106</v>
      </c>
      <c r="K254" s="56"/>
      <c r="L254" s="56">
        <v>2316183680</v>
      </c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7">
        <f t="shared" si="3"/>
        <v>0</v>
      </c>
      <c r="Y254" s="27">
        <v>4000</v>
      </c>
      <c r="Z254" s="57">
        <f t="shared" si="4"/>
        <v>4000</v>
      </c>
      <c r="AA254" s="56"/>
      <c r="AB254" s="148"/>
      <c r="AC254" s="101"/>
      <c r="AD254" s="56"/>
      <c r="AE254" s="56"/>
      <c r="AF254" s="56"/>
      <c r="AG254" s="56"/>
      <c r="AH254" s="56"/>
      <c r="AI254" s="56">
        <v>350</v>
      </c>
      <c r="AJ254" s="56"/>
      <c r="AK254" s="56"/>
      <c r="AL254" s="56">
        <v>100</v>
      </c>
      <c r="AM254" s="56"/>
      <c r="AN254" s="56"/>
      <c r="AO254" s="56"/>
      <c r="AP254" s="59"/>
      <c r="AQ254" s="60"/>
      <c r="AR254" s="59"/>
      <c r="AS254" s="59"/>
    </row>
    <row r="255" spans="1:45" ht="18.75" customHeight="1">
      <c r="A255" s="15">
        <v>46017</v>
      </c>
      <c r="B255" s="49" t="s">
        <v>30</v>
      </c>
      <c r="C255" s="27" t="s">
        <v>256</v>
      </c>
      <c r="D255" s="27" t="s">
        <v>41</v>
      </c>
      <c r="E255" s="50" t="s">
        <v>266</v>
      </c>
      <c r="F255" s="51" t="s">
        <v>290</v>
      </c>
      <c r="G255" s="64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V255" s="56"/>
      <c r="W255" s="56"/>
      <c r="X255" s="57">
        <f t="shared" si="3"/>
        <v>0</v>
      </c>
      <c r="Y255" s="27"/>
      <c r="Z255" s="57">
        <f t="shared" si="4"/>
        <v>0</v>
      </c>
      <c r="AA255" s="56"/>
      <c r="AB255" s="148"/>
      <c r="AC255" s="101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9"/>
      <c r="AQ255" s="60"/>
      <c r="AR255" s="59"/>
      <c r="AS255" s="59"/>
    </row>
    <row r="256" spans="1:45" ht="18.75" customHeight="1">
      <c r="A256" s="15">
        <v>46017</v>
      </c>
      <c r="B256" s="49" t="s">
        <v>1900</v>
      </c>
      <c r="C256" s="27" t="s">
        <v>259</v>
      </c>
      <c r="D256" s="27" t="s">
        <v>41</v>
      </c>
      <c r="E256" s="50" t="s">
        <v>219</v>
      </c>
      <c r="F256" s="51" t="s">
        <v>3632</v>
      </c>
      <c r="G256" s="64" t="s">
        <v>29</v>
      </c>
      <c r="H256" s="56" t="s">
        <v>102</v>
      </c>
      <c r="I256" s="56" t="s">
        <v>3655</v>
      </c>
      <c r="J256" s="56" t="s">
        <v>105</v>
      </c>
      <c r="K256" s="56" t="s">
        <v>4056</v>
      </c>
      <c r="L256" s="56" t="s">
        <v>4057</v>
      </c>
      <c r="M256" s="56" t="s">
        <v>4058</v>
      </c>
      <c r="N256" s="56">
        <v>40</v>
      </c>
      <c r="O256" s="56"/>
      <c r="P256" s="56">
        <v>1070</v>
      </c>
      <c r="Q256" s="56">
        <v>267.5</v>
      </c>
      <c r="R256" s="56"/>
      <c r="S256" s="56"/>
      <c r="T256" s="56">
        <v>130</v>
      </c>
      <c r="U256" s="56"/>
      <c r="V256" s="56"/>
      <c r="W256" s="56">
        <v>30</v>
      </c>
      <c r="X256" s="57">
        <f t="shared" si="3"/>
        <v>1437.5</v>
      </c>
      <c r="Y256" s="27">
        <v>4800</v>
      </c>
      <c r="Z256" s="57">
        <f t="shared" si="4"/>
        <v>6237.5</v>
      </c>
      <c r="AA256" s="56"/>
      <c r="AB256" s="182" t="s">
        <v>4059</v>
      </c>
      <c r="AC256" s="101">
        <v>46018</v>
      </c>
      <c r="AD256" s="56"/>
      <c r="AE256" s="56"/>
      <c r="AF256" s="56"/>
      <c r="AG256" s="56"/>
      <c r="AH256" s="56"/>
      <c r="AI256" s="56">
        <v>350</v>
      </c>
      <c r="AJ256" s="56"/>
      <c r="AK256" s="56"/>
      <c r="AL256" s="56">
        <v>100</v>
      </c>
      <c r="AM256" s="56"/>
      <c r="AN256" s="56"/>
      <c r="AO256" s="56"/>
      <c r="AP256" s="59"/>
      <c r="AQ256" s="60"/>
      <c r="AR256" s="59"/>
      <c r="AS256" s="59"/>
    </row>
    <row r="257" spans="1:45" ht="18.75" customHeight="1">
      <c r="A257" s="15">
        <v>46017</v>
      </c>
      <c r="B257" s="49" t="s">
        <v>30</v>
      </c>
      <c r="C257" s="27" t="s">
        <v>282</v>
      </c>
      <c r="D257" s="27" t="s">
        <v>41</v>
      </c>
      <c r="E257" s="50" t="s">
        <v>1926</v>
      </c>
      <c r="F257" s="51" t="s">
        <v>182</v>
      </c>
      <c r="G257" s="64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V257" s="56"/>
      <c r="W257" s="56"/>
      <c r="X257" s="57">
        <f t="shared" si="3"/>
        <v>0</v>
      </c>
      <c r="Y257" s="27"/>
      <c r="Z257" s="57">
        <f t="shared" si="4"/>
        <v>0</v>
      </c>
      <c r="AA257" s="56"/>
      <c r="AB257" s="148"/>
      <c r="AC257" s="101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9"/>
      <c r="AQ257" s="60"/>
      <c r="AR257" s="59"/>
      <c r="AS257" s="59"/>
    </row>
    <row r="258" spans="1:45" ht="18.75" customHeight="1">
      <c r="A258" s="80">
        <v>46017</v>
      </c>
      <c r="B258" s="81" t="s">
        <v>60</v>
      </c>
      <c r="C258" s="82" t="s">
        <v>1915</v>
      </c>
      <c r="D258" s="82" t="s">
        <v>41</v>
      </c>
      <c r="E258" s="83" t="s">
        <v>1916</v>
      </c>
      <c r="F258" s="84" t="s">
        <v>3639</v>
      </c>
      <c r="G258" s="151"/>
      <c r="H258" s="85"/>
      <c r="I258" s="85" t="s">
        <v>3967</v>
      </c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6">
        <f t="shared" ref="X258:X267" si="5">SUM(P258:V258)-W258</f>
        <v>0</v>
      </c>
      <c r="Y258" s="82"/>
      <c r="Z258" s="86">
        <f t="shared" ref="Z258:Z512" si="6">SUM(X258:Y258)</f>
        <v>0</v>
      </c>
      <c r="AA258" s="85"/>
      <c r="AB258" s="163"/>
      <c r="AC258" s="123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7"/>
      <c r="AQ258" s="88"/>
      <c r="AR258" s="87"/>
      <c r="AS258" s="87"/>
    </row>
    <row r="259" spans="1:45" ht="18.75" customHeight="1">
      <c r="A259" s="15">
        <v>46018</v>
      </c>
      <c r="B259" s="49" t="s">
        <v>1948</v>
      </c>
      <c r="C259" s="27" t="s">
        <v>22</v>
      </c>
      <c r="D259" s="27" t="s">
        <v>23</v>
      </c>
      <c r="E259" s="50" t="s">
        <v>207</v>
      </c>
      <c r="F259" s="51" t="s">
        <v>1810</v>
      </c>
      <c r="G259" s="64" t="s">
        <v>29</v>
      </c>
      <c r="H259" s="56" t="s">
        <v>114</v>
      </c>
      <c r="I259" s="56" t="s">
        <v>4060</v>
      </c>
      <c r="J259" s="56" t="s">
        <v>129</v>
      </c>
      <c r="K259" s="56" t="s">
        <v>4061</v>
      </c>
      <c r="L259" s="56" t="s">
        <v>3868</v>
      </c>
      <c r="M259" s="56" t="s">
        <v>4062</v>
      </c>
      <c r="N259" s="56">
        <v>40</v>
      </c>
      <c r="O259" s="56"/>
      <c r="P259" s="56">
        <v>800</v>
      </c>
      <c r="Q259" s="56">
        <v>220</v>
      </c>
      <c r="R259" s="56"/>
      <c r="S259" s="56"/>
      <c r="T259" s="56">
        <v>130</v>
      </c>
      <c r="V259" s="56"/>
      <c r="W259" s="56"/>
      <c r="X259" s="57">
        <f t="shared" si="5"/>
        <v>1150</v>
      </c>
      <c r="Y259" s="27">
        <v>3800</v>
      </c>
      <c r="Z259" s="57">
        <f t="shared" si="6"/>
        <v>4950</v>
      </c>
      <c r="AA259" s="56"/>
      <c r="AB259" s="169" t="s">
        <v>4063</v>
      </c>
      <c r="AC259" s="101">
        <v>46021</v>
      </c>
      <c r="AD259" s="56"/>
      <c r="AE259" s="56"/>
      <c r="AF259" s="56"/>
      <c r="AG259" s="56"/>
      <c r="AH259" s="56"/>
      <c r="AI259" s="56">
        <v>350</v>
      </c>
      <c r="AJ259" s="56"/>
      <c r="AK259" s="56"/>
      <c r="AL259" s="56">
        <v>100</v>
      </c>
      <c r="AM259" s="56"/>
      <c r="AN259" s="56"/>
      <c r="AO259" s="56"/>
      <c r="AP259" s="59"/>
      <c r="AQ259" s="60"/>
      <c r="AR259" s="59"/>
      <c r="AS259" s="59"/>
    </row>
    <row r="260" spans="1:45" ht="18.75" customHeight="1">
      <c r="A260" s="15">
        <v>46018</v>
      </c>
      <c r="B260" s="49" t="s">
        <v>1948</v>
      </c>
      <c r="C260" s="27" t="s">
        <v>28</v>
      </c>
      <c r="D260" s="27" t="s">
        <v>23</v>
      </c>
      <c r="E260" s="50" t="s">
        <v>261</v>
      </c>
      <c r="F260" s="51" t="s">
        <v>1709</v>
      </c>
      <c r="G260" s="64" t="s">
        <v>29</v>
      </c>
      <c r="H260" s="56" t="s">
        <v>250</v>
      </c>
      <c r="I260" s="56" t="s">
        <v>4064</v>
      </c>
      <c r="J260" s="56" t="s">
        <v>98</v>
      </c>
      <c r="K260" s="56" t="s">
        <v>4065</v>
      </c>
      <c r="L260" s="56">
        <v>261778524</v>
      </c>
      <c r="M260" s="56" t="s">
        <v>4066</v>
      </c>
      <c r="N260" s="56">
        <v>40</v>
      </c>
      <c r="O260" s="56"/>
      <c r="P260" s="56">
        <v>1070</v>
      </c>
      <c r="Q260" s="56">
        <v>267.5</v>
      </c>
      <c r="R260" s="56"/>
      <c r="S260" s="56"/>
      <c r="T260" s="56"/>
      <c r="U260" s="56"/>
      <c r="V260" s="56"/>
      <c r="W260" s="56">
        <v>30</v>
      </c>
      <c r="X260" s="57">
        <f t="shared" si="5"/>
        <v>1307.5</v>
      </c>
      <c r="Y260" s="27">
        <v>3600</v>
      </c>
      <c r="Z260" s="57">
        <f t="shared" si="6"/>
        <v>4907.5</v>
      </c>
      <c r="AA260" s="56"/>
      <c r="AB260" s="169" t="s">
        <v>4067</v>
      </c>
      <c r="AC260" s="101">
        <v>46027</v>
      </c>
      <c r="AD260" s="56"/>
      <c r="AE260" s="56"/>
      <c r="AF260" s="56"/>
      <c r="AG260" s="56"/>
      <c r="AH260" s="56"/>
      <c r="AI260" s="56">
        <v>350</v>
      </c>
      <c r="AJ260" s="56"/>
      <c r="AK260" s="56"/>
      <c r="AL260" s="56">
        <v>100</v>
      </c>
      <c r="AM260" s="56"/>
      <c r="AN260" s="56"/>
      <c r="AO260" s="56"/>
      <c r="AP260" s="59"/>
      <c r="AQ260" s="60"/>
      <c r="AR260" s="59"/>
      <c r="AS260" s="59"/>
    </row>
    <row r="261" spans="1:45" ht="18.75" customHeight="1">
      <c r="A261" s="15">
        <v>46018</v>
      </c>
      <c r="B261" s="49" t="s">
        <v>1948</v>
      </c>
      <c r="C261" s="27" t="s">
        <v>31</v>
      </c>
      <c r="D261" s="27" t="s">
        <v>23</v>
      </c>
      <c r="E261" s="50" t="s">
        <v>145</v>
      </c>
      <c r="F261" s="51" t="s">
        <v>3975</v>
      </c>
      <c r="G261" s="64" t="s">
        <v>29</v>
      </c>
      <c r="H261" s="56" t="s">
        <v>107</v>
      </c>
      <c r="I261" s="56" t="s">
        <v>2032</v>
      </c>
      <c r="J261" s="56" t="s">
        <v>105</v>
      </c>
      <c r="K261" s="56" t="s">
        <v>4068</v>
      </c>
      <c r="L261" s="56">
        <v>2317097670</v>
      </c>
      <c r="M261" s="56" t="s">
        <v>4069</v>
      </c>
      <c r="N261" s="56">
        <v>40</v>
      </c>
      <c r="O261" s="56"/>
      <c r="P261" s="56">
        <v>856</v>
      </c>
      <c r="Q261" s="56">
        <v>250</v>
      </c>
      <c r="R261" s="56"/>
      <c r="S261" s="56"/>
      <c r="T261" s="56">
        <v>130</v>
      </c>
      <c r="V261" s="56"/>
      <c r="W261" s="56"/>
      <c r="X261" s="57">
        <f t="shared" si="5"/>
        <v>1236</v>
      </c>
      <c r="Y261" s="27">
        <v>4000</v>
      </c>
      <c r="Z261" s="57">
        <f t="shared" si="6"/>
        <v>5236</v>
      </c>
      <c r="AA261" s="56"/>
      <c r="AB261" s="169" t="s">
        <v>4070</v>
      </c>
      <c r="AC261" s="101">
        <v>46021</v>
      </c>
      <c r="AD261" s="56"/>
      <c r="AE261" s="56"/>
      <c r="AF261" s="56"/>
      <c r="AG261" s="56"/>
      <c r="AH261" s="56"/>
      <c r="AI261" s="56">
        <v>350</v>
      </c>
      <c r="AJ261" s="56"/>
      <c r="AK261" s="56"/>
      <c r="AL261" s="56">
        <v>100</v>
      </c>
      <c r="AM261" s="56"/>
      <c r="AN261" s="56"/>
      <c r="AO261" s="56"/>
      <c r="AP261" s="59"/>
      <c r="AQ261" s="60"/>
      <c r="AR261" s="59"/>
      <c r="AS261" s="59"/>
    </row>
    <row r="262" spans="1:45" ht="18.75" customHeight="1">
      <c r="A262" s="15">
        <v>46018</v>
      </c>
      <c r="B262" s="49" t="s">
        <v>30</v>
      </c>
      <c r="C262" s="27" t="s">
        <v>33</v>
      </c>
      <c r="D262" s="27" t="s">
        <v>23</v>
      </c>
      <c r="E262" s="50" t="s">
        <v>32</v>
      </c>
      <c r="F262" s="51"/>
      <c r="G262" s="64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7">
        <f t="shared" si="5"/>
        <v>0</v>
      </c>
      <c r="Y262" s="27"/>
      <c r="Z262" s="57">
        <f t="shared" si="6"/>
        <v>0</v>
      </c>
      <c r="AA262" s="56"/>
      <c r="AB262" s="148"/>
      <c r="AC262" s="101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9"/>
      <c r="AQ262" s="60"/>
      <c r="AR262" s="59"/>
      <c r="AS262" s="59"/>
    </row>
    <row r="263" spans="1:45" ht="18.75" customHeight="1">
      <c r="A263" s="15">
        <v>46018</v>
      </c>
      <c r="B263" s="49" t="s">
        <v>30</v>
      </c>
      <c r="C263" s="27" t="s">
        <v>34</v>
      </c>
      <c r="D263" s="27" t="s">
        <v>23</v>
      </c>
      <c r="E263" s="50" t="s">
        <v>75</v>
      </c>
      <c r="F263" s="51" t="s">
        <v>179</v>
      </c>
      <c r="G263" s="64"/>
      <c r="H263" s="56"/>
      <c r="I263" s="56" t="s">
        <v>4071</v>
      </c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V263" s="56"/>
      <c r="W263" s="56"/>
      <c r="X263" s="57">
        <f t="shared" si="5"/>
        <v>0</v>
      </c>
      <c r="Y263" s="27"/>
      <c r="Z263" s="57">
        <f t="shared" si="6"/>
        <v>0</v>
      </c>
      <c r="AA263" s="56"/>
      <c r="AB263" s="148"/>
      <c r="AC263" s="101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9"/>
      <c r="AQ263" s="60"/>
      <c r="AR263" s="59"/>
      <c r="AS263" s="59"/>
    </row>
    <row r="264" spans="1:45" ht="18.75" customHeight="1">
      <c r="A264" s="15">
        <v>46018</v>
      </c>
      <c r="B264" s="49" t="s">
        <v>1948</v>
      </c>
      <c r="C264" s="27" t="s">
        <v>36</v>
      </c>
      <c r="D264" s="27" t="s">
        <v>23</v>
      </c>
      <c r="E264" s="50" t="s">
        <v>37</v>
      </c>
      <c r="F264" s="51" t="s">
        <v>178</v>
      </c>
      <c r="G264" s="64" t="s">
        <v>29</v>
      </c>
      <c r="H264" s="56" t="s">
        <v>250</v>
      </c>
      <c r="I264" s="56" t="s">
        <v>4064</v>
      </c>
      <c r="J264" s="56" t="s">
        <v>98</v>
      </c>
      <c r="K264" s="56" t="s">
        <v>4065</v>
      </c>
      <c r="L264" s="56">
        <v>261778524</v>
      </c>
      <c r="M264" s="56" t="s">
        <v>4072</v>
      </c>
      <c r="N264" s="56">
        <v>40</v>
      </c>
      <c r="O264" s="56"/>
      <c r="P264" s="56">
        <v>1070</v>
      </c>
      <c r="Q264" s="56">
        <v>267.5</v>
      </c>
      <c r="R264" s="56"/>
      <c r="S264" s="56"/>
      <c r="T264" s="56">
        <v>130</v>
      </c>
      <c r="U264" s="56"/>
      <c r="V264" s="56"/>
      <c r="W264" s="56">
        <v>30</v>
      </c>
      <c r="X264" s="57">
        <f t="shared" si="5"/>
        <v>1437.5</v>
      </c>
      <c r="Y264" s="27">
        <v>3600</v>
      </c>
      <c r="Z264" s="57">
        <f t="shared" si="6"/>
        <v>5037.5</v>
      </c>
      <c r="AA264" s="56"/>
      <c r="AB264" s="169" t="s">
        <v>4067</v>
      </c>
      <c r="AC264" s="101">
        <v>46027</v>
      </c>
      <c r="AD264" s="56"/>
      <c r="AE264" s="56"/>
      <c r="AF264" s="56"/>
      <c r="AG264" s="56"/>
      <c r="AH264" s="56"/>
      <c r="AI264" s="56">
        <v>350</v>
      </c>
      <c r="AJ264" s="56"/>
      <c r="AK264" s="56"/>
      <c r="AL264" s="56">
        <v>100</v>
      </c>
      <c r="AM264" s="56"/>
      <c r="AN264" s="56"/>
      <c r="AO264" s="56"/>
      <c r="AP264" s="59"/>
      <c r="AQ264" s="60"/>
      <c r="AR264" s="59"/>
      <c r="AS264" s="59"/>
    </row>
    <row r="265" spans="1:45" ht="18.75" customHeight="1">
      <c r="A265" s="15">
        <v>46018</v>
      </c>
      <c r="B265" s="49" t="s">
        <v>1948</v>
      </c>
      <c r="C265" s="27" t="s">
        <v>39</v>
      </c>
      <c r="D265" s="27" t="s">
        <v>23</v>
      </c>
      <c r="E265" s="50" t="s">
        <v>151</v>
      </c>
      <c r="F265" s="51" t="s">
        <v>176</v>
      </c>
      <c r="G265" s="64" t="s">
        <v>29</v>
      </c>
      <c r="H265" s="56" t="s">
        <v>107</v>
      </c>
      <c r="I265" s="56" t="s">
        <v>2032</v>
      </c>
      <c r="J265" s="56" t="s">
        <v>105</v>
      </c>
      <c r="K265" s="56" t="s">
        <v>4068</v>
      </c>
      <c r="L265" s="56">
        <v>2317097670</v>
      </c>
      <c r="M265" s="56" t="s">
        <v>4073</v>
      </c>
      <c r="N265" s="56">
        <v>40</v>
      </c>
      <c r="O265" s="56"/>
      <c r="P265" s="56">
        <v>856</v>
      </c>
      <c r="Q265" s="56">
        <v>250</v>
      </c>
      <c r="R265" s="56"/>
      <c r="S265" s="56"/>
      <c r="T265" s="56">
        <v>130</v>
      </c>
      <c r="V265" s="56"/>
      <c r="W265" s="56"/>
      <c r="X265" s="57">
        <f t="shared" si="5"/>
        <v>1236</v>
      </c>
      <c r="Y265" s="27">
        <v>4000</v>
      </c>
      <c r="Z265" s="57">
        <f t="shared" si="6"/>
        <v>5236</v>
      </c>
      <c r="AA265" s="56"/>
      <c r="AB265" s="169" t="s">
        <v>4070</v>
      </c>
      <c r="AC265" s="101">
        <v>46021</v>
      </c>
      <c r="AD265" s="56"/>
      <c r="AE265" s="56"/>
      <c r="AF265" s="56"/>
      <c r="AG265" s="56"/>
      <c r="AH265" s="56"/>
      <c r="AI265" s="56">
        <v>350</v>
      </c>
      <c r="AJ265" s="56"/>
      <c r="AK265" s="56"/>
      <c r="AL265" s="56">
        <v>100</v>
      </c>
      <c r="AM265" s="56"/>
      <c r="AN265" s="56"/>
      <c r="AO265" s="56"/>
      <c r="AP265" s="59"/>
      <c r="AQ265" s="60"/>
      <c r="AR265" s="59"/>
      <c r="AS265" s="59"/>
    </row>
    <row r="266" spans="1:45" ht="18.75" customHeight="1">
      <c r="A266" s="15">
        <v>46018</v>
      </c>
      <c r="B266" s="49" t="s">
        <v>1948</v>
      </c>
      <c r="C266" s="27" t="s">
        <v>52</v>
      </c>
      <c r="D266" s="27" t="s">
        <v>41</v>
      </c>
      <c r="E266" s="50" t="s">
        <v>1876</v>
      </c>
      <c r="F266" s="51" t="s">
        <v>3591</v>
      </c>
      <c r="G266" s="64" t="s">
        <v>29</v>
      </c>
      <c r="H266" s="56" t="s">
        <v>250</v>
      </c>
      <c r="I266" s="56" t="s">
        <v>4064</v>
      </c>
      <c r="J266" s="56" t="s">
        <v>98</v>
      </c>
      <c r="K266" s="56" t="s">
        <v>4065</v>
      </c>
      <c r="L266" s="56">
        <v>261778524</v>
      </c>
      <c r="M266" s="56" t="s">
        <v>4074</v>
      </c>
      <c r="N266" s="56">
        <v>40</v>
      </c>
      <c r="O266" s="56"/>
      <c r="P266" s="56">
        <v>1070</v>
      </c>
      <c r="Q266" s="56">
        <v>267.5</v>
      </c>
      <c r="R266" s="56"/>
      <c r="S266" s="56"/>
      <c r="T266" s="56">
        <v>130</v>
      </c>
      <c r="U266" s="56"/>
      <c r="V266" s="56"/>
      <c r="W266" s="56">
        <v>30</v>
      </c>
      <c r="X266" s="57">
        <f t="shared" si="5"/>
        <v>1437.5</v>
      </c>
      <c r="Y266" s="27">
        <v>3600</v>
      </c>
      <c r="Z266" s="57">
        <f t="shared" si="6"/>
        <v>5037.5</v>
      </c>
      <c r="AA266" s="56"/>
      <c r="AB266" s="169" t="s">
        <v>4067</v>
      </c>
      <c r="AC266" s="101">
        <v>46027</v>
      </c>
      <c r="AD266" s="56"/>
      <c r="AE266" s="56"/>
      <c r="AF266" s="56"/>
      <c r="AG266" s="56"/>
      <c r="AH266" s="56"/>
      <c r="AI266" s="56">
        <v>350</v>
      </c>
      <c r="AJ266" s="56"/>
      <c r="AK266" s="56"/>
      <c r="AL266" s="56">
        <v>100</v>
      </c>
      <c r="AM266" s="56"/>
      <c r="AN266" s="56"/>
      <c r="AO266" s="56"/>
      <c r="AP266" s="59"/>
      <c r="AQ266" s="60"/>
      <c r="AR266" s="59"/>
      <c r="AS266" s="59"/>
    </row>
    <row r="267" spans="1:45" ht="18.75" customHeight="1">
      <c r="A267" s="15">
        <v>46018</v>
      </c>
      <c r="B267" s="49" t="s">
        <v>1900</v>
      </c>
      <c r="C267" s="27" t="s">
        <v>44</v>
      </c>
      <c r="D267" s="27" t="s">
        <v>41</v>
      </c>
      <c r="E267" s="50" t="s">
        <v>222</v>
      </c>
      <c r="F267" s="51" t="s">
        <v>3594</v>
      </c>
      <c r="G267" s="64" t="s">
        <v>24</v>
      </c>
      <c r="H267" s="56" t="s">
        <v>4075</v>
      </c>
      <c r="I267" s="56" t="s">
        <v>4076</v>
      </c>
      <c r="J267" s="56" t="s">
        <v>4077</v>
      </c>
      <c r="K267" s="56" t="s">
        <v>4078</v>
      </c>
      <c r="L267" s="56"/>
      <c r="M267" s="56" t="s">
        <v>4079</v>
      </c>
      <c r="N267" s="56">
        <v>40</v>
      </c>
      <c r="O267" s="56"/>
      <c r="P267" s="56"/>
      <c r="Q267" s="56"/>
      <c r="R267" s="56"/>
      <c r="S267" s="56"/>
      <c r="T267" s="56"/>
      <c r="V267" s="56"/>
      <c r="W267" s="56"/>
      <c r="X267" s="57">
        <f t="shared" si="5"/>
        <v>0</v>
      </c>
      <c r="Y267" s="27">
        <v>3100</v>
      </c>
      <c r="Z267" s="57">
        <f t="shared" si="6"/>
        <v>3100</v>
      </c>
      <c r="AA267" s="56"/>
      <c r="AB267" s="182" t="s">
        <v>4080</v>
      </c>
      <c r="AC267" s="101">
        <v>46020</v>
      </c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9"/>
      <c r="AQ267" s="60"/>
      <c r="AR267" s="59"/>
      <c r="AS267" s="59"/>
    </row>
    <row r="268" spans="1:45" ht="18.75" customHeight="1">
      <c r="A268" s="15">
        <v>46018</v>
      </c>
      <c r="B268" s="49" t="s">
        <v>1900</v>
      </c>
      <c r="C268" s="27" t="s">
        <v>44</v>
      </c>
      <c r="D268" s="27" t="s">
        <v>41</v>
      </c>
      <c r="E268" s="50" t="s">
        <v>222</v>
      </c>
      <c r="F268" s="51" t="s">
        <v>3594</v>
      </c>
      <c r="G268" s="64" t="s">
        <v>24</v>
      </c>
      <c r="H268" s="56" t="s">
        <v>4075</v>
      </c>
      <c r="I268" s="56" t="s">
        <v>4076</v>
      </c>
      <c r="J268" s="56" t="s">
        <v>4077</v>
      </c>
      <c r="K268" s="56" t="s">
        <v>4078</v>
      </c>
      <c r="L268" s="56"/>
      <c r="M268" s="56" t="s">
        <v>4079</v>
      </c>
      <c r="N268" s="56">
        <v>40</v>
      </c>
      <c r="O268" s="56"/>
      <c r="P268" s="56"/>
      <c r="Q268" s="56"/>
      <c r="R268" s="56"/>
      <c r="S268" s="56"/>
      <c r="T268" s="56"/>
      <c r="V268" s="56"/>
      <c r="W268" s="56"/>
      <c r="X268" s="57"/>
      <c r="Y268" s="27">
        <v>3100</v>
      </c>
      <c r="Z268" s="57">
        <f t="shared" si="6"/>
        <v>3100</v>
      </c>
      <c r="AA268" s="56"/>
      <c r="AB268" s="182" t="s">
        <v>4080</v>
      </c>
      <c r="AC268" s="101">
        <v>46020</v>
      </c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9"/>
      <c r="AQ268" s="60"/>
      <c r="AR268" s="59"/>
      <c r="AS268" s="59"/>
    </row>
    <row r="269" spans="1:45" ht="18.75" customHeight="1">
      <c r="A269" s="15">
        <v>46018</v>
      </c>
      <c r="B269" s="49" t="s">
        <v>30</v>
      </c>
      <c r="C269" s="27" t="s">
        <v>46</v>
      </c>
      <c r="D269" s="27" t="s">
        <v>41</v>
      </c>
      <c r="E269" s="50" t="s">
        <v>275</v>
      </c>
      <c r="F269" s="51" t="s">
        <v>3599</v>
      </c>
      <c r="G269" s="64"/>
      <c r="H269" s="56"/>
      <c r="I269" s="56" t="s">
        <v>1968</v>
      </c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7">
        <f t="shared" ref="X269:X271" si="7">SUM(P269:V269)-W269</f>
        <v>0</v>
      </c>
      <c r="Y269" s="27"/>
      <c r="Z269" s="57">
        <f t="shared" si="6"/>
        <v>0</v>
      </c>
      <c r="AA269" s="56"/>
      <c r="AB269" s="148"/>
      <c r="AC269" s="101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9"/>
      <c r="AQ269" s="60"/>
      <c r="AR269" s="59"/>
      <c r="AS269" s="59"/>
    </row>
    <row r="270" spans="1:45" ht="18.75" customHeight="1">
      <c r="A270" s="15">
        <v>46018</v>
      </c>
      <c r="B270" s="49" t="s">
        <v>30</v>
      </c>
      <c r="C270" s="27" t="s">
        <v>47</v>
      </c>
      <c r="D270" s="27" t="s">
        <v>41</v>
      </c>
      <c r="E270" s="50" t="s">
        <v>286</v>
      </c>
      <c r="F270" s="51" t="s">
        <v>1827</v>
      </c>
      <c r="G270" s="64"/>
      <c r="H270" s="56"/>
      <c r="I270" s="56" t="s">
        <v>4071</v>
      </c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V270" s="56"/>
      <c r="W270" s="56"/>
      <c r="X270" s="57">
        <f t="shared" si="7"/>
        <v>0</v>
      </c>
      <c r="Y270" s="27"/>
      <c r="Z270" s="57">
        <f t="shared" si="6"/>
        <v>0</v>
      </c>
      <c r="AA270" s="56"/>
      <c r="AB270" s="148"/>
      <c r="AC270" s="101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9"/>
      <c r="AQ270" s="60"/>
      <c r="AR270" s="59"/>
      <c r="AS270" s="59"/>
    </row>
    <row r="271" spans="1:45" ht="18.75" customHeight="1">
      <c r="A271" s="15">
        <v>46018</v>
      </c>
      <c r="B271" s="49" t="s">
        <v>1900</v>
      </c>
      <c r="C271" s="27" t="s">
        <v>50</v>
      </c>
      <c r="D271" s="27" t="s">
        <v>41</v>
      </c>
      <c r="E271" s="50" t="s">
        <v>272</v>
      </c>
      <c r="F271" s="51" t="s">
        <v>3607</v>
      </c>
      <c r="G271" s="64" t="s">
        <v>24</v>
      </c>
      <c r="H271" s="56" t="s">
        <v>4075</v>
      </c>
      <c r="I271" s="56" t="s">
        <v>4076</v>
      </c>
      <c r="J271" s="56" t="s">
        <v>4077</v>
      </c>
      <c r="K271" s="56" t="s">
        <v>4078</v>
      </c>
      <c r="L271" s="56"/>
      <c r="M271" s="56" t="s">
        <v>4081</v>
      </c>
      <c r="N271" s="56">
        <v>40</v>
      </c>
      <c r="O271" s="56"/>
      <c r="P271" s="56"/>
      <c r="Q271" s="56"/>
      <c r="R271" s="56"/>
      <c r="S271" s="56"/>
      <c r="T271" s="56"/>
      <c r="U271" s="56"/>
      <c r="V271" s="56"/>
      <c r="W271" s="56"/>
      <c r="X271" s="57">
        <f t="shared" si="7"/>
        <v>0</v>
      </c>
      <c r="Y271" s="27">
        <v>3100</v>
      </c>
      <c r="Z271" s="57">
        <f t="shared" si="6"/>
        <v>3100</v>
      </c>
      <c r="AA271" s="56"/>
      <c r="AB271" s="182" t="s">
        <v>4080</v>
      </c>
      <c r="AC271" s="101">
        <v>46020</v>
      </c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9"/>
      <c r="AQ271" s="60"/>
      <c r="AR271" s="59"/>
      <c r="AS271" s="59"/>
    </row>
    <row r="272" spans="1:45" ht="18.75" customHeight="1">
      <c r="A272" s="15">
        <v>46018</v>
      </c>
      <c r="B272" s="49" t="s">
        <v>1900</v>
      </c>
      <c r="C272" s="27" t="s">
        <v>50</v>
      </c>
      <c r="D272" s="27" t="s">
        <v>41</v>
      </c>
      <c r="E272" s="50" t="s">
        <v>272</v>
      </c>
      <c r="F272" s="51" t="s">
        <v>3607</v>
      </c>
      <c r="G272" s="64" t="s">
        <v>24</v>
      </c>
      <c r="H272" s="56" t="s">
        <v>4075</v>
      </c>
      <c r="I272" s="56" t="s">
        <v>4076</v>
      </c>
      <c r="J272" s="56" t="s">
        <v>4077</v>
      </c>
      <c r="K272" s="56" t="s">
        <v>4078</v>
      </c>
      <c r="L272" s="56"/>
      <c r="M272" s="56" t="s">
        <v>4081</v>
      </c>
      <c r="N272" s="56">
        <v>40</v>
      </c>
      <c r="O272" s="56"/>
      <c r="P272" s="56"/>
      <c r="Q272" s="56"/>
      <c r="R272" s="56"/>
      <c r="S272" s="56"/>
      <c r="T272" s="56"/>
      <c r="U272" s="56"/>
      <c r="V272" s="56"/>
      <c r="W272" s="56"/>
      <c r="X272" s="57"/>
      <c r="Y272" s="27">
        <v>3100</v>
      </c>
      <c r="Z272" s="57">
        <f t="shared" si="6"/>
        <v>3100</v>
      </c>
      <c r="AA272" s="56"/>
      <c r="AB272" s="182" t="s">
        <v>4080</v>
      </c>
      <c r="AC272" s="101">
        <v>46020</v>
      </c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9"/>
      <c r="AQ272" s="60"/>
      <c r="AR272" s="59"/>
      <c r="AS272" s="59"/>
    </row>
    <row r="273" spans="1:45" ht="18.75" customHeight="1">
      <c r="A273" s="15">
        <v>46018</v>
      </c>
      <c r="B273" s="49" t="s">
        <v>1900</v>
      </c>
      <c r="C273" s="27" t="s">
        <v>50</v>
      </c>
      <c r="D273" s="27" t="s">
        <v>41</v>
      </c>
      <c r="E273" s="50" t="s">
        <v>272</v>
      </c>
      <c r="F273" s="51" t="s">
        <v>3607</v>
      </c>
      <c r="G273" s="64" t="s">
        <v>24</v>
      </c>
      <c r="H273" s="56" t="s">
        <v>4075</v>
      </c>
      <c r="I273" s="56" t="s">
        <v>4076</v>
      </c>
      <c r="J273" s="56" t="s">
        <v>4077</v>
      </c>
      <c r="K273" s="56" t="s">
        <v>4078</v>
      </c>
      <c r="L273" s="56"/>
      <c r="M273" s="56" t="s">
        <v>4081</v>
      </c>
      <c r="N273" s="56">
        <v>40</v>
      </c>
      <c r="O273" s="56"/>
      <c r="P273" s="56"/>
      <c r="Q273" s="56"/>
      <c r="R273" s="56"/>
      <c r="S273" s="56"/>
      <c r="T273" s="56"/>
      <c r="U273" s="56"/>
      <c r="V273" s="56"/>
      <c r="W273" s="56"/>
      <c r="X273" s="57"/>
      <c r="Y273" s="27">
        <v>3100</v>
      </c>
      <c r="Z273" s="57">
        <f t="shared" si="6"/>
        <v>3100</v>
      </c>
      <c r="AA273" s="56"/>
      <c r="AB273" s="182" t="s">
        <v>4080</v>
      </c>
      <c r="AC273" s="101">
        <v>46020</v>
      </c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9"/>
      <c r="AQ273" s="60"/>
      <c r="AR273" s="59"/>
      <c r="AS273" s="59"/>
    </row>
    <row r="274" spans="1:45" ht="18.75" customHeight="1">
      <c r="A274" s="15">
        <v>46018</v>
      </c>
      <c r="B274" s="49" t="s">
        <v>1948</v>
      </c>
      <c r="C274" s="27" t="s">
        <v>54</v>
      </c>
      <c r="D274" s="27" t="s">
        <v>41</v>
      </c>
      <c r="E274" s="50" t="s">
        <v>227</v>
      </c>
      <c r="F274" s="51" t="s">
        <v>3609</v>
      </c>
      <c r="G274" s="64" t="s">
        <v>29</v>
      </c>
      <c r="H274" s="56" t="s">
        <v>114</v>
      </c>
      <c r="I274" s="56" t="s">
        <v>4060</v>
      </c>
      <c r="J274" s="56" t="s">
        <v>129</v>
      </c>
      <c r="K274" s="56" t="s">
        <v>4061</v>
      </c>
      <c r="L274" s="56" t="s">
        <v>3868</v>
      </c>
      <c r="M274" s="56" t="s">
        <v>4082</v>
      </c>
      <c r="N274" s="56">
        <v>40</v>
      </c>
      <c r="O274" s="56"/>
      <c r="P274" s="56">
        <v>800</v>
      </c>
      <c r="Q274" s="56">
        <v>220</v>
      </c>
      <c r="R274" s="56"/>
      <c r="S274" s="56"/>
      <c r="T274" s="56">
        <v>130</v>
      </c>
      <c r="V274" s="56"/>
      <c r="W274" s="56"/>
      <c r="X274" s="57">
        <f t="shared" ref="X274:X319" si="8">SUM(P274:V274)-W274</f>
        <v>1150</v>
      </c>
      <c r="Y274" s="27">
        <v>3800</v>
      </c>
      <c r="Z274" s="57">
        <f t="shared" si="6"/>
        <v>4950</v>
      </c>
      <c r="AA274" s="56"/>
      <c r="AB274" s="169" t="s">
        <v>4063</v>
      </c>
      <c r="AC274" s="101">
        <v>46021</v>
      </c>
      <c r="AD274" s="56"/>
      <c r="AE274" s="56"/>
      <c r="AF274" s="56"/>
      <c r="AG274" s="56"/>
      <c r="AH274" s="56"/>
      <c r="AI274" s="56">
        <v>350</v>
      </c>
      <c r="AJ274" s="56"/>
      <c r="AK274" s="56"/>
      <c r="AL274" s="56">
        <v>100</v>
      </c>
      <c r="AM274" s="56"/>
      <c r="AN274" s="56"/>
      <c r="AO274" s="56"/>
      <c r="AP274" s="59"/>
      <c r="AQ274" s="60"/>
      <c r="AR274" s="59"/>
      <c r="AS274" s="59"/>
    </row>
    <row r="275" spans="1:45" ht="18.75" customHeight="1">
      <c r="A275" s="15">
        <v>46018</v>
      </c>
      <c r="B275" s="49" t="s">
        <v>1948</v>
      </c>
      <c r="C275" s="27" t="s">
        <v>56</v>
      </c>
      <c r="D275" s="27" t="s">
        <v>41</v>
      </c>
      <c r="E275" s="50" t="s">
        <v>253</v>
      </c>
      <c r="F275" s="51" t="s">
        <v>3611</v>
      </c>
      <c r="G275" s="64" t="s">
        <v>29</v>
      </c>
      <c r="H275" s="56" t="s">
        <v>194</v>
      </c>
      <c r="I275" s="56" t="s">
        <v>2032</v>
      </c>
      <c r="J275" s="56" t="s">
        <v>105</v>
      </c>
      <c r="K275" s="56" t="s">
        <v>4083</v>
      </c>
      <c r="L275" s="56" t="s">
        <v>4084</v>
      </c>
      <c r="M275" s="56" t="s">
        <v>4085</v>
      </c>
      <c r="N275" s="56">
        <v>40</v>
      </c>
      <c r="O275" s="56"/>
      <c r="P275" s="56">
        <v>856</v>
      </c>
      <c r="Q275" s="56">
        <v>249.99</v>
      </c>
      <c r="R275" s="56"/>
      <c r="S275" s="56"/>
      <c r="T275" s="56">
        <v>130</v>
      </c>
      <c r="U275" s="56"/>
      <c r="V275" s="56"/>
      <c r="W275" s="56"/>
      <c r="X275" s="57">
        <f t="shared" si="8"/>
        <v>1235.99</v>
      </c>
      <c r="Y275" s="27">
        <v>4000</v>
      </c>
      <c r="Z275" s="57">
        <f t="shared" si="6"/>
        <v>5235.99</v>
      </c>
      <c r="AA275" s="56"/>
      <c r="AB275" s="169" t="s">
        <v>4086</v>
      </c>
      <c r="AC275" s="101">
        <v>46021</v>
      </c>
      <c r="AD275" s="56"/>
      <c r="AE275" s="56"/>
      <c r="AF275" s="56"/>
      <c r="AG275" s="56"/>
      <c r="AH275" s="56"/>
      <c r="AI275" s="56">
        <v>350</v>
      </c>
      <c r="AJ275" s="56"/>
      <c r="AK275" s="56"/>
      <c r="AL275" s="56">
        <v>100</v>
      </c>
      <c r="AM275" s="56"/>
      <c r="AN275" s="56"/>
      <c r="AO275" s="56"/>
      <c r="AP275" s="59"/>
      <c r="AQ275" s="60"/>
      <c r="AR275" s="59"/>
      <c r="AS275" s="59"/>
    </row>
    <row r="276" spans="1:45" ht="18.75" customHeight="1">
      <c r="A276" s="15">
        <v>46018</v>
      </c>
      <c r="B276" s="49" t="s">
        <v>1948</v>
      </c>
      <c r="C276" s="27" t="s">
        <v>78</v>
      </c>
      <c r="D276" s="27" t="s">
        <v>41</v>
      </c>
      <c r="E276" s="50" t="s">
        <v>55</v>
      </c>
      <c r="F276" s="51" t="s">
        <v>3615</v>
      </c>
      <c r="G276" s="64" t="s">
        <v>35</v>
      </c>
      <c r="H276" s="56" t="s">
        <v>111</v>
      </c>
      <c r="I276" s="56" t="s">
        <v>2654</v>
      </c>
      <c r="J276" s="56" t="s">
        <v>103</v>
      </c>
      <c r="K276" s="56" t="s">
        <v>4087</v>
      </c>
      <c r="L276" s="56" t="s">
        <v>4088</v>
      </c>
      <c r="M276" s="56" t="s">
        <v>4089</v>
      </c>
      <c r="N276" s="56">
        <v>40</v>
      </c>
      <c r="O276" s="56"/>
      <c r="P276" s="56">
        <v>1284</v>
      </c>
      <c r="Q276" s="56">
        <v>255</v>
      </c>
      <c r="R276" s="56"/>
      <c r="S276" s="56"/>
      <c r="T276" s="56"/>
      <c r="V276" s="56"/>
      <c r="W276" s="56">
        <v>36</v>
      </c>
      <c r="X276" s="57">
        <f t="shared" si="8"/>
        <v>1503</v>
      </c>
      <c r="Y276" s="27">
        <v>3800</v>
      </c>
      <c r="Z276" s="57">
        <f t="shared" si="6"/>
        <v>5303</v>
      </c>
      <c r="AA276" s="56"/>
      <c r="AB276" s="169" t="s">
        <v>4090</v>
      </c>
      <c r="AC276" s="101">
        <v>46021</v>
      </c>
      <c r="AD276" s="56"/>
      <c r="AE276" s="56"/>
      <c r="AF276" s="56"/>
      <c r="AG276" s="56"/>
      <c r="AH276" s="56"/>
      <c r="AI276" s="56">
        <v>350</v>
      </c>
      <c r="AJ276" s="56"/>
      <c r="AK276" s="56"/>
      <c r="AL276" s="56">
        <v>100</v>
      </c>
      <c r="AM276" s="56"/>
      <c r="AN276" s="56"/>
      <c r="AO276" s="56"/>
      <c r="AP276" s="59"/>
      <c r="AQ276" s="60"/>
      <c r="AR276" s="59"/>
      <c r="AS276" s="59"/>
    </row>
    <row r="277" spans="1:45" ht="18.75" customHeight="1">
      <c r="A277" s="15">
        <v>46018</v>
      </c>
      <c r="B277" s="49" t="s">
        <v>1948</v>
      </c>
      <c r="C277" s="27" t="s">
        <v>79</v>
      </c>
      <c r="D277" s="27" t="s">
        <v>41</v>
      </c>
      <c r="E277" s="50" t="s">
        <v>53</v>
      </c>
      <c r="F277" s="51" t="s">
        <v>180</v>
      </c>
      <c r="G277" s="64" t="s">
        <v>35</v>
      </c>
      <c r="H277" s="56" t="s">
        <v>111</v>
      </c>
      <c r="I277" s="56" t="s">
        <v>2654</v>
      </c>
      <c r="J277" s="56" t="s">
        <v>1955</v>
      </c>
      <c r="K277" s="56" t="s">
        <v>4091</v>
      </c>
      <c r="L277" s="56" t="s">
        <v>4092</v>
      </c>
      <c r="M277" s="56" t="s">
        <v>4093</v>
      </c>
      <c r="N277" s="56">
        <v>40</v>
      </c>
      <c r="O277" s="56"/>
      <c r="P277" s="56">
        <v>1248</v>
      </c>
      <c r="Q277" s="56">
        <v>255</v>
      </c>
      <c r="R277" s="56"/>
      <c r="S277" s="56"/>
      <c r="T277" s="56"/>
      <c r="U277" s="56"/>
      <c r="V277" s="56"/>
      <c r="W277" s="56"/>
      <c r="X277" s="57">
        <f t="shared" si="8"/>
        <v>1503</v>
      </c>
      <c r="Y277" s="27">
        <v>3800</v>
      </c>
      <c r="Z277" s="57">
        <f t="shared" si="6"/>
        <v>5303</v>
      </c>
      <c r="AA277" s="56"/>
      <c r="AB277" s="169" t="s">
        <v>4094</v>
      </c>
      <c r="AC277" s="101">
        <v>46020</v>
      </c>
      <c r="AD277" s="56"/>
      <c r="AE277" s="56"/>
      <c r="AF277" s="56"/>
      <c r="AG277" s="56"/>
      <c r="AH277" s="56"/>
      <c r="AI277" s="56">
        <v>350</v>
      </c>
      <c r="AJ277" s="56"/>
      <c r="AK277" s="56"/>
      <c r="AL277" s="56">
        <v>100</v>
      </c>
      <c r="AM277" s="56"/>
      <c r="AN277" s="56"/>
      <c r="AO277" s="56"/>
      <c r="AP277" s="59"/>
      <c r="AQ277" s="60"/>
      <c r="AR277" s="59"/>
      <c r="AS277" s="59"/>
    </row>
    <row r="278" spans="1:45" ht="18.75" customHeight="1">
      <c r="A278" s="15">
        <v>46018</v>
      </c>
      <c r="B278" s="49" t="s">
        <v>30</v>
      </c>
      <c r="C278" s="27" t="s">
        <v>80</v>
      </c>
      <c r="D278" s="27" t="s">
        <v>41</v>
      </c>
      <c r="E278" s="50" t="s">
        <v>258</v>
      </c>
      <c r="F278" s="51" t="s">
        <v>3625</v>
      </c>
      <c r="G278" s="64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V278" s="56"/>
      <c r="W278" s="56"/>
      <c r="X278" s="57">
        <f t="shared" si="8"/>
        <v>0</v>
      </c>
      <c r="Y278" s="27"/>
      <c r="Z278" s="57">
        <f t="shared" si="6"/>
        <v>0</v>
      </c>
      <c r="AA278" s="56"/>
      <c r="AB278" s="148"/>
      <c r="AC278" s="101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9"/>
      <c r="AQ278" s="60"/>
      <c r="AR278" s="59"/>
      <c r="AS278" s="59"/>
    </row>
    <row r="279" spans="1:45" ht="18.75" customHeight="1">
      <c r="A279" s="15">
        <v>46018</v>
      </c>
      <c r="B279" s="49" t="s">
        <v>1948</v>
      </c>
      <c r="C279" s="27" t="s">
        <v>81</v>
      </c>
      <c r="D279" s="27" t="s">
        <v>41</v>
      </c>
      <c r="E279" s="50" t="s">
        <v>74</v>
      </c>
      <c r="F279" s="51" t="s">
        <v>181</v>
      </c>
      <c r="G279" s="64" t="s">
        <v>35</v>
      </c>
      <c r="H279" s="56" t="s">
        <v>111</v>
      </c>
      <c r="I279" s="56" t="s">
        <v>2654</v>
      </c>
      <c r="J279" s="56" t="s">
        <v>1955</v>
      </c>
      <c r="K279" s="56" t="s">
        <v>4095</v>
      </c>
      <c r="L279" s="56" t="s">
        <v>4096</v>
      </c>
      <c r="M279" s="56" t="s">
        <v>4097</v>
      </c>
      <c r="N279" s="56">
        <v>40</v>
      </c>
      <c r="O279" s="56"/>
      <c r="P279" s="56">
        <v>1284</v>
      </c>
      <c r="Q279" s="56">
        <v>255</v>
      </c>
      <c r="R279" s="56"/>
      <c r="S279" s="56"/>
      <c r="T279" s="56"/>
      <c r="U279" s="56"/>
      <c r="V279" s="56"/>
      <c r="W279" s="56">
        <v>36</v>
      </c>
      <c r="X279" s="57">
        <f t="shared" si="8"/>
        <v>1503</v>
      </c>
      <c r="Y279" s="27">
        <v>3800</v>
      </c>
      <c r="Z279" s="57">
        <f t="shared" si="6"/>
        <v>5303</v>
      </c>
      <c r="AA279" s="56"/>
      <c r="AB279" s="169" t="s">
        <v>4098</v>
      </c>
      <c r="AC279" s="101">
        <v>46021</v>
      </c>
      <c r="AD279" s="56"/>
      <c r="AE279" s="56"/>
      <c r="AF279" s="56"/>
      <c r="AG279" s="56"/>
      <c r="AH279" s="56"/>
      <c r="AI279" s="56">
        <v>350</v>
      </c>
      <c r="AJ279" s="56"/>
      <c r="AK279" s="56"/>
      <c r="AL279" s="56">
        <v>100</v>
      </c>
      <c r="AM279" s="56"/>
      <c r="AN279" s="56"/>
      <c r="AO279" s="56"/>
      <c r="AP279" s="59"/>
      <c r="AQ279" s="60"/>
      <c r="AR279" s="59"/>
      <c r="AS279" s="59"/>
    </row>
    <row r="280" spans="1:45" ht="18.75" customHeight="1">
      <c r="A280" s="15">
        <v>46018</v>
      </c>
      <c r="B280" s="49" t="s">
        <v>1948</v>
      </c>
      <c r="C280" s="147" t="s">
        <v>46</v>
      </c>
      <c r="D280" s="27" t="s">
        <v>41</v>
      </c>
      <c r="E280" s="50" t="s">
        <v>266</v>
      </c>
      <c r="F280" s="51" t="s">
        <v>290</v>
      </c>
      <c r="G280" s="64" t="s">
        <v>29</v>
      </c>
      <c r="H280" s="56" t="s">
        <v>107</v>
      </c>
      <c r="I280" s="56" t="s">
        <v>2032</v>
      </c>
      <c r="J280" s="56" t="s">
        <v>105</v>
      </c>
      <c r="K280" s="56" t="s">
        <v>4068</v>
      </c>
      <c r="L280" s="56">
        <v>2317097670</v>
      </c>
      <c r="M280" s="56" t="s">
        <v>4099</v>
      </c>
      <c r="N280" s="56">
        <v>40</v>
      </c>
      <c r="O280" s="56"/>
      <c r="P280" s="56">
        <v>856</v>
      </c>
      <c r="Q280" s="56">
        <v>250</v>
      </c>
      <c r="R280" s="56"/>
      <c r="S280" s="56"/>
      <c r="T280" s="56">
        <v>130</v>
      </c>
      <c r="V280" s="56"/>
      <c r="W280" s="56"/>
      <c r="X280" s="57">
        <f t="shared" si="8"/>
        <v>1236</v>
      </c>
      <c r="Y280" s="27">
        <v>4000</v>
      </c>
      <c r="Z280" s="57">
        <f t="shared" si="6"/>
        <v>5236</v>
      </c>
      <c r="AA280" s="56"/>
      <c r="AB280" s="169" t="s">
        <v>4070</v>
      </c>
      <c r="AC280" s="101">
        <v>46021</v>
      </c>
      <c r="AD280" s="56"/>
      <c r="AE280" s="56"/>
      <c r="AF280" s="56"/>
      <c r="AG280" s="56"/>
      <c r="AH280" s="56"/>
      <c r="AI280" s="56">
        <v>350</v>
      </c>
      <c r="AJ280" s="56"/>
      <c r="AK280" s="56"/>
      <c r="AL280" s="56">
        <v>100</v>
      </c>
      <c r="AM280" s="56"/>
      <c r="AN280" s="56"/>
      <c r="AO280" s="56"/>
      <c r="AP280" s="59"/>
      <c r="AQ280" s="60"/>
      <c r="AR280" s="59"/>
      <c r="AS280" s="59"/>
    </row>
    <row r="281" spans="1:45" ht="18.75" customHeight="1">
      <c r="A281" s="15">
        <v>46018</v>
      </c>
      <c r="B281" s="49" t="s">
        <v>1948</v>
      </c>
      <c r="C281" s="27" t="s">
        <v>259</v>
      </c>
      <c r="D281" s="27" t="s">
        <v>41</v>
      </c>
      <c r="E281" s="50" t="s">
        <v>219</v>
      </c>
      <c r="F281" s="51" t="s">
        <v>3632</v>
      </c>
      <c r="G281" s="64" t="s">
        <v>29</v>
      </c>
      <c r="H281" s="56" t="s">
        <v>250</v>
      </c>
      <c r="I281" s="56" t="s">
        <v>4064</v>
      </c>
      <c r="J281" s="56" t="s">
        <v>98</v>
      </c>
      <c r="K281" s="56" t="s">
        <v>4065</v>
      </c>
      <c r="L281" s="56">
        <v>261778524</v>
      </c>
      <c r="M281" s="56" t="s">
        <v>4100</v>
      </c>
      <c r="N281" s="56">
        <v>40</v>
      </c>
      <c r="O281" s="56"/>
      <c r="P281" s="56">
        <v>1070</v>
      </c>
      <c r="Q281" s="56">
        <v>267.5</v>
      </c>
      <c r="R281" s="56"/>
      <c r="S281" s="56"/>
      <c r="T281" s="56"/>
      <c r="U281" s="56"/>
      <c r="V281" s="56"/>
      <c r="W281" s="56">
        <v>30</v>
      </c>
      <c r="X281" s="57">
        <f t="shared" si="8"/>
        <v>1307.5</v>
      </c>
      <c r="Y281" s="27">
        <v>3600</v>
      </c>
      <c r="Z281" s="57">
        <f t="shared" si="6"/>
        <v>4907.5</v>
      </c>
      <c r="AA281" s="56"/>
      <c r="AB281" s="169" t="s">
        <v>4067</v>
      </c>
      <c r="AC281" s="101">
        <v>46027</v>
      </c>
      <c r="AD281" s="56"/>
      <c r="AE281" s="56"/>
      <c r="AF281" s="56"/>
      <c r="AG281" s="56"/>
      <c r="AH281" s="56"/>
      <c r="AI281" s="56">
        <v>350</v>
      </c>
      <c r="AJ281" s="56"/>
      <c r="AK281" s="56"/>
      <c r="AL281" s="56">
        <v>100</v>
      </c>
      <c r="AM281" s="56"/>
      <c r="AN281" s="56"/>
      <c r="AO281" s="56"/>
      <c r="AP281" s="59"/>
      <c r="AQ281" s="60"/>
      <c r="AR281" s="59"/>
      <c r="AS281" s="59"/>
    </row>
    <row r="282" spans="1:45" ht="18.75" customHeight="1">
      <c r="A282" s="15">
        <v>46018</v>
      </c>
      <c r="B282" s="49" t="s">
        <v>1948</v>
      </c>
      <c r="C282" s="27" t="s">
        <v>282</v>
      </c>
      <c r="D282" s="27" t="s">
        <v>41</v>
      </c>
      <c r="E282" s="50" t="s">
        <v>1926</v>
      </c>
      <c r="F282" s="51" t="s">
        <v>182</v>
      </c>
      <c r="G282" s="64" t="s">
        <v>29</v>
      </c>
      <c r="H282" s="56" t="s">
        <v>250</v>
      </c>
      <c r="I282" s="56" t="s">
        <v>4064</v>
      </c>
      <c r="J282" s="56" t="s">
        <v>98</v>
      </c>
      <c r="K282" s="56" t="s">
        <v>4065</v>
      </c>
      <c r="L282" s="56">
        <v>261778524</v>
      </c>
      <c r="M282" s="56" t="s">
        <v>4101</v>
      </c>
      <c r="N282" s="56">
        <v>40</v>
      </c>
      <c r="O282" s="56"/>
      <c r="P282" s="56">
        <v>1070</v>
      </c>
      <c r="Q282" s="56">
        <v>267.5</v>
      </c>
      <c r="R282" s="56"/>
      <c r="S282" s="56"/>
      <c r="T282" s="56">
        <v>130</v>
      </c>
      <c r="V282" s="56"/>
      <c r="W282" s="56">
        <v>30</v>
      </c>
      <c r="X282" s="57">
        <f t="shared" si="8"/>
        <v>1437.5</v>
      </c>
      <c r="Y282" s="27">
        <v>3600</v>
      </c>
      <c r="Z282" s="57">
        <f t="shared" si="6"/>
        <v>5037.5</v>
      </c>
      <c r="AA282" s="56"/>
      <c r="AB282" s="169" t="s">
        <v>4067</v>
      </c>
      <c r="AC282" s="101">
        <v>46027</v>
      </c>
      <c r="AD282" s="56"/>
      <c r="AE282" s="56"/>
      <c r="AF282" s="56"/>
      <c r="AG282" s="56"/>
      <c r="AH282" s="56"/>
      <c r="AI282" s="56">
        <v>350</v>
      </c>
      <c r="AJ282" s="56"/>
      <c r="AK282" s="56"/>
      <c r="AL282" s="56">
        <v>100</v>
      </c>
      <c r="AM282" s="56"/>
      <c r="AN282" s="56"/>
      <c r="AO282" s="56"/>
      <c r="AP282" s="59"/>
      <c r="AQ282" s="60"/>
      <c r="AR282" s="59"/>
      <c r="AS282" s="59"/>
    </row>
    <row r="283" spans="1:45" ht="18.75" customHeight="1">
      <c r="A283" s="80">
        <v>46018</v>
      </c>
      <c r="B283" s="81" t="s">
        <v>30</v>
      </c>
      <c r="C283" s="184" t="s">
        <v>1915</v>
      </c>
      <c r="D283" s="82" t="s">
        <v>41</v>
      </c>
      <c r="E283" s="83" t="s">
        <v>1916</v>
      </c>
      <c r="F283" s="84" t="s">
        <v>3639</v>
      </c>
      <c r="G283" s="151"/>
      <c r="H283" s="85"/>
      <c r="I283" s="85" t="s">
        <v>3967</v>
      </c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6">
        <f t="shared" si="8"/>
        <v>0</v>
      </c>
      <c r="Y283" s="82"/>
      <c r="Z283" s="86">
        <f t="shared" si="6"/>
        <v>0</v>
      </c>
      <c r="AA283" s="85"/>
      <c r="AB283" s="163"/>
      <c r="AC283" s="123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7"/>
      <c r="AQ283" s="88"/>
      <c r="AR283" s="87"/>
      <c r="AS283" s="87"/>
    </row>
    <row r="284" spans="1:45" ht="18.75" customHeight="1">
      <c r="A284" s="15">
        <v>46019</v>
      </c>
      <c r="B284" s="49" t="s">
        <v>30</v>
      </c>
      <c r="C284" s="27" t="s">
        <v>22</v>
      </c>
      <c r="D284" s="27" t="s">
        <v>23</v>
      </c>
      <c r="E284" s="50" t="s">
        <v>207</v>
      </c>
      <c r="F284" s="51" t="s">
        <v>1810</v>
      </c>
      <c r="G284" s="64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V284" s="56"/>
      <c r="W284" s="56"/>
      <c r="X284" s="57">
        <f t="shared" si="8"/>
        <v>0</v>
      </c>
      <c r="Y284" s="27"/>
      <c r="Z284" s="57">
        <f t="shared" si="6"/>
        <v>0</v>
      </c>
      <c r="AA284" s="56"/>
      <c r="AB284" s="148"/>
      <c r="AC284" s="101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9"/>
      <c r="AQ284" s="60"/>
      <c r="AR284" s="59"/>
      <c r="AS284" s="59"/>
    </row>
    <row r="285" spans="1:45" ht="18.75" customHeight="1">
      <c r="A285" s="15">
        <v>46019</v>
      </c>
      <c r="B285" s="49" t="s">
        <v>30</v>
      </c>
      <c r="C285" s="27" t="s">
        <v>28</v>
      </c>
      <c r="D285" s="27" t="s">
        <v>23</v>
      </c>
      <c r="E285" s="50" t="s">
        <v>261</v>
      </c>
      <c r="F285" s="51" t="s">
        <v>1709</v>
      </c>
      <c r="G285" s="64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8"/>
        <v>0</v>
      </c>
      <c r="Y285" s="27"/>
      <c r="Z285" s="57">
        <f t="shared" si="6"/>
        <v>0</v>
      </c>
      <c r="AA285" s="56"/>
      <c r="AB285" s="148"/>
      <c r="AC285" s="101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9"/>
      <c r="AQ285" s="60"/>
      <c r="AR285" s="59"/>
      <c r="AS285" s="59"/>
    </row>
    <row r="286" spans="1:45" ht="18.75" customHeight="1">
      <c r="A286" s="15">
        <v>46019</v>
      </c>
      <c r="B286" s="49" t="s">
        <v>30</v>
      </c>
      <c r="C286" s="27" t="s">
        <v>31</v>
      </c>
      <c r="D286" s="27" t="s">
        <v>23</v>
      </c>
      <c r="E286" s="50" t="s">
        <v>145</v>
      </c>
      <c r="F286" s="51" t="s">
        <v>3975</v>
      </c>
      <c r="G286" s="64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V286" s="56"/>
      <c r="W286" s="56"/>
      <c r="X286" s="57">
        <f t="shared" si="8"/>
        <v>0</v>
      </c>
      <c r="Y286" s="27"/>
      <c r="Z286" s="57">
        <f t="shared" si="6"/>
        <v>0</v>
      </c>
      <c r="AA286" s="56"/>
      <c r="AB286" s="148"/>
      <c r="AC286" s="101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9"/>
      <c r="AQ286" s="60"/>
      <c r="AR286" s="59"/>
      <c r="AS286" s="59"/>
    </row>
    <row r="287" spans="1:45" ht="18.75" customHeight="1">
      <c r="A287" s="15">
        <v>46019</v>
      </c>
      <c r="B287" s="49" t="s">
        <v>30</v>
      </c>
      <c r="C287" s="27" t="s">
        <v>33</v>
      </c>
      <c r="D287" s="27" t="s">
        <v>23</v>
      </c>
      <c r="E287" s="50" t="s">
        <v>32</v>
      </c>
      <c r="F287" s="51"/>
      <c r="G287" s="64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7">
        <f t="shared" si="8"/>
        <v>0</v>
      </c>
      <c r="Y287" s="27"/>
      <c r="Z287" s="57">
        <f t="shared" si="6"/>
        <v>0</v>
      </c>
      <c r="AA287" s="56"/>
      <c r="AB287" s="148"/>
      <c r="AC287" s="101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9"/>
      <c r="AQ287" s="60"/>
      <c r="AR287" s="59"/>
      <c r="AS287" s="59"/>
    </row>
    <row r="288" spans="1:45" ht="18.75" customHeight="1">
      <c r="A288" s="15">
        <v>46019</v>
      </c>
      <c r="B288" s="49" t="s">
        <v>30</v>
      </c>
      <c r="C288" s="27" t="s">
        <v>34</v>
      </c>
      <c r="D288" s="27" t="s">
        <v>23</v>
      </c>
      <c r="E288" s="50" t="s">
        <v>75</v>
      </c>
      <c r="F288" s="51" t="s">
        <v>179</v>
      </c>
      <c r="G288" s="64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V288" s="56"/>
      <c r="W288" s="56"/>
      <c r="X288" s="57">
        <f t="shared" si="8"/>
        <v>0</v>
      </c>
      <c r="Y288" s="27"/>
      <c r="Z288" s="57">
        <f t="shared" si="6"/>
        <v>0</v>
      </c>
      <c r="AA288" s="56"/>
      <c r="AB288" s="148"/>
      <c r="AC288" s="101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9"/>
      <c r="AQ288" s="60"/>
      <c r="AR288" s="59"/>
      <c r="AS288" s="59"/>
    </row>
    <row r="289" spans="1:45" ht="18.75" customHeight="1">
      <c r="A289" s="15">
        <v>46019</v>
      </c>
      <c r="B289" s="49" t="s">
        <v>30</v>
      </c>
      <c r="C289" s="27" t="s">
        <v>36</v>
      </c>
      <c r="D289" s="27" t="s">
        <v>23</v>
      </c>
      <c r="E289" s="50" t="s">
        <v>37</v>
      </c>
      <c r="F289" s="51" t="s">
        <v>178</v>
      </c>
      <c r="G289" s="64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7">
        <f t="shared" si="8"/>
        <v>0</v>
      </c>
      <c r="Y289" s="27"/>
      <c r="Z289" s="57">
        <f t="shared" si="6"/>
        <v>0</v>
      </c>
      <c r="AA289" s="56"/>
      <c r="AB289" s="148"/>
      <c r="AC289" s="101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9"/>
      <c r="AQ289" s="60"/>
      <c r="AR289" s="59"/>
      <c r="AS289" s="59"/>
    </row>
    <row r="290" spans="1:45" ht="18.75" customHeight="1">
      <c r="A290" s="15">
        <v>46019</v>
      </c>
      <c r="B290" s="49" t="s">
        <v>30</v>
      </c>
      <c r="C290" s="27" t="s">
        <v>39</v>
      </c>
      <c r="D290" s="27" t="s">
        <v>23</v>
      </c>
      <c r="E290" s="50" t="s">
        <v>151</v>
      </c>
      <c r="F290" s="51" t="s">
        <v>176</v>
      </c>
      <c r="G290" s="64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V290" s="56"/>
      <c r="W290" s="56"/>
      <c r="X290" s="57">
        <f t="shared" si="8"/>
        <v>0</v>
      </c>
      <c r="Y290" s="27"/>
      <c r="Z290" s="57">
        <f t="shared" si="6"/>
        <v>0</v>
      </c>
      <c r="AA290" s="56"/>
      <c r="AB290" s="148"/>
      <c r="AC290" s="101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9"/>
      <c r="AQ290" s="60"/>
      <c r="AR290" s="59"/>
      <c r="AS290" s="59"/>
    </row>
    <row r="291" spans="1:45" ht="18.75" customHeight="1">
      <c r="A291" s="15">
        <v>46019</v>
      </c>
      <c r="B291" s="49" t="s">
        <v>30</v>
      </c>
      <c r="C291" s="27" t="s">
        <v>52</v>
      </c>
      <c r="D291" s="27" t="s">
        <v>41</v>
      </c>
      <c r="E291" s="50" t="s">
        <v>1876</v>
      </c>
      <c r="F291" s="51" t="s">
        <v>3591</v>
      </c>
      <c r="G291" s="64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7">
        <f t="shared" si="8"/>
        <v>0</v>
      </c>
      <c r="Y291" s="27"/>
      <c r="Z291" s="57">
        <f t="shared" si="6"/>
        <v>0</v>
      </c>
      <c r="AA291" s="56"/>
      <c r="AB291" s="148"/>
      <c r="AC291" s="101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9"/>
      <c r="AQ291" s="60"/>
      <c r="AR291" s="59"/>
      <c r="AS291" s="59"/>
    </row>
    <row r="292" spans="1:45" ht="18.75" customHeight="1">
      <c r="A292" s="15">
        <v>46019</v>
      </c>
      <c r="B292" s="49" t="s">
        <v>30</v>
      </c>
      <c r="C292" s="27" t="s">
        <v>44</v>
      </c>
      <c r="D292" s="27" t="s">
        <v>41</v>
      </c>
      <c r="E292" s="50" t="s">
        <v>222</v>
      </c>
      <c r="F292" s="51" t="s">
        <v>3594</v>
      </c>
      <c r="G292" s="64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V292" s="56"/>
      <c r="W292" s="56"/>
      <c r="X292" s="57">
        <f t="shared" si="8"/>
        <v>0</v>
      </c>
      <c r="Y292" s="27"/>
      <c r="Z292" s="57">
        <f t="shared" si="6"/>
        <v>0</v>
      </c>
      <c r="AA292" s="56"/>
      <c r="AB292" s="148"/>
      <c r="AC292" s="101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9"/>
      <c r="AQ292" s="60"/>
      <c r="AR292" s="59"/>
      <c r="AS292" s="59"/>
    </row>
    <row r="293" spans="1:45" ht="18.75" customHeight="1">
      <c r="A293" s="15">
        <v>46019</v>
      </c>
      <c r="B293" s="49" t="s">
        <v>30</v>
      </c>
      <c r="C293" s="27" t="s">
        <v>46</v>
      </c>
      <c r="D293" s="27" t="s">
        <v>41</v>
      </c>
      <c r="E293" s="50" t="s">
        <v>275</v>
      </c>
      <c r="F293" s="51" t="s">
        <v>3599</v>
      </c>
      <c r="G293" s="64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8"/>
        <v>0</v>
      </c>
      <c r="Y293" s="27"/>
      <c r="Z293" s="57">
        <f t="shared" si="6"/>
        <v>0</v>
      </c>
      <c r="AA293" s="56"/>
      <c r="AB293" s="148"/>
      <c r="AC293" s="101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9"/>
      <c r="AQ293" s="60"/>
      <c r="AR293" s="59"/>
      <c r="AS293" s="59"/>
    </row>
    <row r="294" spans="1:45" ht="18.75" customHeight="1">
      <c r="A294" s="15">
        <v>46019</v>
      </c>
      <c r="B294" s="49" t="s">
        <v>30</v>
      </c>
      <c r="C294" s="27" t="s">
        <v>47</v>
      </c>
      <c r="D294" s="27" t="s">
        <v>41</v>
      </c>
      <c r="E294" s="50" t="s">
        <v>286</v>
      </c>
      <c r="F294" s="51" t="s">
        <v>1827</v>
      </c>
      <c r="G294" s="64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V294" s="56"/>
      <c r="W294" s="56"/>
      <c r="X294" s="57">
        <f t="shared" si="8"/>
        <v>0</v>
      </c>
      <c r="Y294" s="27"/>
      <c r="Z294" s="57">
        <f t="shared" si="6"/>
        <v>0</v>
      </c>
      <c r="AA294" s="56"/>
      <c r="AB294" s="148"/>
      <c r="AC294" s="101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9"/>
      <c r="AQ294" s="60"/>
      <c r="AR294" s="59"/>
      <c r="AS294" s="59"/>
    </row>
    <row r="295" spans="1:45" ht="18.75" customHeight="1">
      <c r="A295" s="15">
        <v>46019</v>
      </c>
      <c r="B295" s="49" t="s">
        <v>30</v>
      </c>
      <c r="C295" s="27" t="s">
        <v>50</v>
      </c>
      <c r="D295" s="27" t="s">
        <v>41</v>
      </c>
      <c r="E295" s="50" t="s">
        <v>272</v>
      </c>
      <c r="F295" s="51" t="s">
        <v>3607</v>
      </c>
      <c r="G295" s="64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7">
        <f t="shared" si="8"/>
        <v>0</v>
      </c>
      <c r="Y295" s="27"/>
      <c r="Z295" s="57">
        <f t="shared" si="6"/>
        <v>0</v>
      </c>
      <c r="AA295" s="56"/>
      <c r="AB295" s="148"/>
      <c r="AC295" s="101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9"/>
      <c r="AQ295" s="60"/>
      <c r="AR295" s="59"/>
      <c r="AS295" s="59"/>
    </row>
    <row r="296" spans="1:45" ht="18.75" customHeight="1">
      <c r="A296" s="15">
        <v>46019</v>
      </c>
      <c r="B296" s="49" t="s">
        <v>30</v>
      </c>
      <c r="C296" s="27" t="s">
        <v>54</v>
      </c>
      <c r="D296" s="27" t="s">
        <v>41</v>
      </c>
      <c r="E296" s="50" t="s">
        <v>227</v>
      </c>
      <c r="F296" s="51" t="s">
        <v>3609</v>
      </c>
      <c r="G296" s="64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V296" s="56"/>
      <c r="W296" s="56"/>
      <c r="X296" s="57">
        <f t="shared" si="8"/>
        <v>0</v>
      </c>
      <c r="Y296" s="27"/>
      <c r="Z296" s="57">
        <f t="shared" si="6"/>
        <v>0</v>
      </c>
      <c r="AA296" s="56"/>
      <c r="AB296" s="148"/>
      <c r="AC296" s="101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9"/>
      <c r="AQ296" s="60"/>
      <c r="AR296" s="59"/>
      <c r="AS296" s="59"/>
    </row>
    <row r="297" spans="1:45" ht="18.75" customHeight="1">
      <c r="A297" s="15">
        <v>46019</v>
      </c>
      <c r="B297" s="49" t="s">
        <v>30</v>
      </c>
      <c r="C297" s="27" t="s">
        <v>56</v>
      </c>
      <c r="D297" s="27" t="s">
        <v>41</v>
      </c>
      <c r="E297" s="50" t="s">
        <v>253</v>
      </c>
      <c r="F297" s="51" t="s">
        <v>3611</v>
      </c>
      <c r="G297" s="64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7">
        <f t="shared" si="8"/>
        <v>0</v>
      </c>
      <c r="Y297" s="27"/>
      <c r="Z297" s="57">
        <f t="shared" si="6"/>
        <v>0</v>
      </c>
      <c r="AA297" s="56"/>
      <c r="AB297" s="148"/>
      <c r="AC297" s="101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9"/>
      <c r="AQ297" s="60"/>
      <c r="AR297" s="59"/>
      <c r="AS297" s="59"/>
    </row>
    <row r="298" spans="1:45" ht="18.75" customHeight="1">
      <c r="A298" s="15">
        <v>46019</v>
      </c>
      <c r="B298" s="49" t="s">
        <v>30</v>
      </c>
      <c r="C298" s="27" t="s">
        <v>78</v>
      </c>
      <c r="D298" s="27" t="s">
        <v>41</v>
      </c>
      <c r="E298" s="50" t="s">
        <v>55</v>
      </c>
      <c r="F298" s="51" t="s">
        <v>3615</v>
      </c>
      <c r="G298" s="64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V298" s="56"/>
      <c r="W298" s="56"/>
      <c r="X298" s="57">
        <f t="shared" si="8"/>
        <v>0</v>
      </c>
      <c r="Y298" s="27"/>
      <c r="Z298" s="57">
        <f t="shared" si="6"/>
        <v>0</v>
      </c>
      <c r="AA298" s="56"/>
      <c r="AB298" s="148"/>
      <c r="AC298" s="101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9"/>
      <c r="AQ298" s="60"/>
      <c r="AR298" s="59"/>
      <c r="AS298" s="59"/>
    </row>
    <row r="299" spans="1:45" ht="18.75" customHeight="1">
      <c r="A299" s="15">
        <v>46019</v>
      </c>
      <c r="B299" s="49" t="s">
        <v>30</v>
      </c>
      <c r="C299" s="27" t="s">
        <v>79</v>
      </c>
      <c r="D299" s="27" t="s">
        <v>41</v>
      </c>
      <c r="E299" s="50" t="s">
        <v>53</v>
      </c>
      <c r="F299" s="51" t="s">
        <v>180</v>
      </c>
      <c r="G299" s="64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7">
        <f t="shared" si="8"/>
        <v>0</v>
      </c>
      <c r="Y299" s="27"/>
      <c r="Z299" s="57">
        <f t="shared" si="6"/>
        <v>0</v>
      </c>
      <c r="AA299" s="56"/>
      <c r="AB299" s="148"/>
      <c r="AC299" s="101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9"/>
      <c r="AQ299" s="60"/>
      <c r="AR299" s="59"/>
      <c r="AS299" s="59"/>
    </row>
    <row r="300" spans="1:45" ht="18.75" customHeight="1">
      <c r="A300" s="15">
        <v>46019</v>
      </c>
      <c r="B300" s="49" t="s">
        <v>30</v>
      </c>
      <c r="C300" s="27" t="s">
        <v>80</v>
      </c>
      <c r="D300" s="27" t="s">
        <v>41</v>
      </c>
      <c r="E300" s="50" t="s">
        <v>258</v>
      </c>
      <c r="F300" s="51" t="s">
        <v>3625</v>
      </c>
      <c r="G300" s="64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V300" s="56"/>
      <c r="W300" s="56"/>
      <c r="X300" s="57">
        <f t="shared" si="8"/>
        <v>0</v>
      </c>
      <c r="Y300" s="27"/>
      <c r="Z300" s="57">
        <f t="shared" si="6"/>
        <v>0</v>
      </c>
      <c r="AA300" s="56"/>
      <c r="AB300" s="148"/>
      <c r="AC300" s="101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9"/>
      <c r="AQ300" s="60"/>
      <c r="AR300" s="59"/>
      <c r="AS300" s="59"/>
    </row>
    <row r="301" spans="1:45" ht="18.75" customHeight="1">
      <c r="A301" s="15">
        <v>46019</v>
      </c>
      <c r="B301" s="49" t="s">
        <v>30</v>
      </c>
      <c r="C301" s="27" t="s">
        <v>81</v>
      </c>
      <c r="D301" s="27" t="s">
        <v>41</v>
      </c>
      <c r="E301" s="50" t="s">
        <v>74</v>
      </c>
      <c r="F301" s="51" t="s">
        <v>181</v>
      </c>
      <c r="G301" s="64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8"/>
        <v>0</v>
      </c>
      <c r="Y301" s="27"/>
      <c r="Z301" s="57">
        <f t="shared" si="6"/>
        <v>0</v>
      </c>
      <c r="AA301" s="56"/>
      <c r="AB301" s="148"/>
      <c r="AC301" s="101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9"/>
      <c r="AQ301" s="60"/>
      <c r="AR301" s="59"/>
      <c r="AS301" s="59"/>
    </row>
    <row r="302" spans="1:45" ht="18.75" customHeight="1">
      <c r="A302" s="15">
        <v>46019</v>
      </c>
      <c r="B302" s="49" t="s">
        <v>30</v>
      </c>
      <c r="C302" s="27" t="s">
        <v>256</v>
      </c>
      <c r="D302" s="27" t="s">
        <v>41</v>
      </c>
      <c r="E302" s="50" t="s">
        <v>266</v>
      </c>
      <c r="F302" s="51" t="s">
        <v>290</v>
      </c>
      <c r="G302" s="64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V302" s="56"/>
      <c r="W302" s="56"/>
      <c r="X302" s="57">
        <f t="shared" si="8"/>
        <v>0</v>
      </c>
      <c r="Y302" s="27"/>
      <c r="Z302" s="57">
        <f t="shared" si="6"/>
        <v>0</v>
      </c>
      <c r="AA302" s="56"/>
      <c r="AB302" s="148"/>
      <c r="AC302" s="101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9"/>
      <c r="AQ302" s="60"/>
      <c r="AR302" s="59"/>
      <c r="AS302" s="59"/>
    </row>
    <row r="303" spans="1:45" ht="18.75" customHeight="1">
      <c r="A303" s="15">
        <v>46019</v>
      </c>
      <c r="B303" s="49" t="s">
        <v>30</v>
      </c>
      <c r="C303" s="27" t="s">
        <v>259</v>
      </c>
      <c r="D303" s="27" t="s">
        <v>41</v>
      </c>
      <c r="E303" s="50" t="s">
        <v>219</v>
      </c>
      <c r="F303" s="51" t="s">
        <v>3632</v>
      </c>
      <c r="G303" s="64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8"/>
        <v>0</v>
      </c>
      <c r="Y303" s="27"/>
      <c r="Z303" s="57">
        <f t="shared" si="6"/>
        <v>0</v>
      </c>
      <c r="AA303" s="56"/>
      <c r="AB303" s="148"/>
      <c r="AC303" s="101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9"/>
      <c r="AQ303" s="60"/>
      <c r="AR303" s="59"/>
      <c r="AS303" s="59"/>
    </row>
    <row r="304" spans="1:45" ht="18.75" customHeight="1">
      <c r="A304" s="15">
        <v>46019</v>
      </c>
      <c r="B304" s="49" t="s">
        <v>30</v>
      </c>
      <c r="C304" s="27" t="s">
        <v>282</v>
      </c>
      <c r="D304" s="27" t="s">
        <v>41</v>
      </c>
      <c r="E304" s="50" t="s">
        <v>1926</v>
      </c>
      <c r="F304" s="51" t="s">
        <v>182</v>
      </c>
      <c r="G304" s="64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V304" s="56"/>
      <c r="W304" s="56"/>
      <c r="X304" s="57">
        <f t="shared" si="8"/>
        <v>0</v>
      </c>
      <c r="Y304" s="27"/>
      <c r="Z304" s="57">
        <f t="shared" si="6"/>
        <v>0</v>
      </c>
      <c r="AA304" s="56"/>
      <c r="AB304" s="148"/>
      <c r="AC304" s="101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9"/>
      <c r="AQ304" s="60"/>
      <c r="AR304" s="59"/>
      <c r="AS304" s="59"/>
    </row>
    <row r="305" spans="1:45" ht="18.75" customHeight="1">
      <c r="A305" s="80">
        <v>46019</v>
      </c>
      <c r="B305" s="81" t="s">
        <v>30</v>
      </c>
      <c r="C305" s="82" t="s">
        <v>1915</v>
      </c>
      <c r="D305" s="82" t="s">
        <v>41</v>
      </c>
      <c r="E305" s="83" t="s">
        <v>1916</v>
      </c>
      <c r="F305" s="84" t="s">
        <v>3639</v>
      </c>
      <c r="G305" s="151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6">
        <f t="shared" si="8"/>
        <v>0</v>
      </c>
      <c r="Y305" s="82"/>
      <c r="Z305" s="86">
        <f t="shared" si="6"/>
        <v>0</v>
      </c>
      <c r="AA305" s="85"/>
      <c r="AB305" s="163"/>
      <c r="AC305" s="123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7"/>
      <c r="AQ305" s="88"/>
      <c r="AR305" s="87"/>
      <c r="AS305" s="87"/>
    </row>
    <row r="306" spans="1:45" ht="18.75" customHeight="1">
      <c r="A306" s="15">
        <v>46020</v>
      </c>
      <c r="B306" s="49" t="s">
        <v>1948</v>
      </c>
      <c r="C306" s="27" t="s">
        <v>22</v>
      </c>
      <c r="D306" s="27" t="s">
        <v>23</v>
      </c>
      <c r="E306" s="50" t="s">
        <v>207</v>
      </c>
      <c r="F306" s="51" t="s">
        <v>1810</v>
      </c>
      <c r="G306" s="64" t="s">
        <v>29</v>
      </c>
      <c r="H306" s="56" t="s">
        <v>250</v>
      </c>
      <c r="I306" s="56" t="s">
        <v>4102</v>
      </c>
      <c r="J306" s="56" t="s">
        <v>98</v>
      </c>
      <c r="K306" s="56" t="s">
        <v>4103</v>
      </c>
      <c r="L306" s="56">
        <v>262964061</v>
      </c>
      <c r="M306" s="56" t="s">
        <v>4104</v>
      </c>
      <c r="N306" s="56">
        <v>40</v>
      </c>
      <c r="O306" s="56"/>
      <c r="P306" s="56">
        <v>1070</v>
      </c>
      <c r="Q306" s="56">
        <v>267.5</v>
      </c>
      <c r="R306" s="56"/>
      <c r="S306" s="56"/>
      <c r="T306" s="56">
        <v>130</v>
      </c>
      <c r="V306" s="56"/>
      <c r="W306" s="56">
        <v>30</v>
      </c>
      <c r="X306" s="57">
        <f t="shared" si="8"/>
        <v>1437.5</v>
      </c>
      <c r="Y306" s="27">
        <v>3600</v>
      </c>
      <c r="Z306" s="57">
        <f t="shared" si="6"/>
        <v>5037.5</v>
      </c>
      <c r="AA306" s="56"/>
      <c r="AB306" s="169" t="s">
        <v>4105</v>
      </c>
      <c r="AC306" s="101">
        <v>46027</v>
      </c>
      <c r="AD306" s="56"/>
      <c r="AE306" s="56"/>
      <c r="AF306" s="56"/>
      <c r="AG306" s="56"/>
      <c r="AH306" s="56"/>
      <c r="AI306" s="56">
        <v>350</v>
      </c>
      <c r="AJ306" s="56"/>
      <c r="AK306" s="56"/>
      <c r="AL306" s="56">
        <v>100</v>
      </c>
      <c r="AM306" s="56"/>
      <c r="AN306" s="56"/>
      <c r="AO306" s="56"/>
      <c r="AP306" s="59"/>
      <c r="AQ306" s="60"/>
      <c r="AR306" s="59"/>
      <c r="AS306" s="59"/>
    </row>
    <row r="307" spans="1:45" ht="18.75" customHeight="1">
      <c r="A307" s="15">
        <v>46020</v>
      </c>
      <c r="B307" s="49" t="s">
        <v>1948</v>
      </c>
      <c r="C307" s="27" t="s">
        <v>28</v>
      </c>
      <c r="D307" s="27" t="s">
        <v>23</v>
      </c>
      <c r="E307" s="50" t="s">
        <v>261</v>
      </c>
      <c r="F307" s="51" t="s">
        <v>1709</v>
      </c>
      <c r="G307" s="64" t="s">
        <v>29</v>
      </c>
      <c r="H307" s="56" t="s">
        <v>4106</v>
      </c>
      <c r="I307" s="56" t="s">
        <v>4107</v>
      </c>
      <c r="J307" s="56"/>
      <c r="K307" s="56" t="s">
        <v>4108</v>
      </c>
      <c r="L307" s="56" t="s">
        <v>4109</v>
      </c>
      <c r="M307" s="56" t="s">
        <v>3331</v>
      </c>
      <c r="N307" s="56">
        <v>40</v>
      </c>
      <c r="O307" s="56"/>
      <c r="P307" s="56"/>
      <c r="Q307" s="56"/>
      <c r="R307" s="56"/>
      <c r="S307" s="56"/>
      <c r="T307" s="56">
        <v>460</v>
      </c>
      <c r="U307" s="56"/>
      <c r="V307" s="56"/>
      <c r="W307" s="56"/>
      <c r="X307" s="57">
        <f t="shared" si="8"/>
        <v>460</v>
      </c>
      <c r="Y307" s="27">
        <v>6500</v>
      </c>
      <c r="Z307" s="57">
        <f t="shared" si="6"/>
        <v>6960</v>
      </c>
      <c r="AA307" s="95">
        <v>1900</v>
      </c>
      <c r="AB307" s="169" t="s">
        <v>4110</v>
      </c>
      <c r="AC307" s="101">
        <v>46036</v>
      </c>
      <c r="AD307" s="56"/>
      <c r="AE307" s="56"/>
      <c r="AF307" s="56"/>
      <c r="AG307" s="56"/>
      <c r="AH307" s="56"/>
      <c r="AI307" s="56">
        <v>350</v>
      </c>
      <c r="AJ307" s="56"/>
      <c r="AK307" s="56"/>
      <c r="AL307" s="56">
        <v>300</v>
      </c>
      <c r="AM307" s="56"/>
      <c r="AN307" s="56"/>
      <c r="AO307" s="56"/>
      <c r="AP307" s="59"/>
      <c r="AQ307" s="60"/>
      <c r="AR307" s="59"/>
      <c r="AS307" s="59"/>
    </row>
    <row r="308" spans="1:45" ht="18.75" customHeight="1">
      <c r="A308" s="15">
        <v>46020</v>
      </c>
      <c r="B308" s="49" t="s">
        <v>1948</v>
      </c>
      <c r="C308" s="27" t="s">
        <v>31</v>
      </c>
      <c r="D308" s="27" t="s">
        <v>23</v>
      </c>
      <c r="E308" s="50" t="s">
        <v>145</v>
      </c>
      <c r="F308" s="51" t="s">
        <v>3975</v>
      </c>
      <c r="G308" s="64" t="s">
        <v>29</v>
      </c>
      <c r="H308" s="56" t="s">
        <v>113</v>
      </c>
      <c r="I308" s="56" t="s">
        <v>2032</v>
      </c>
      <c r="J308" s="56" t="s">
        <v>117</v>
      </c>
      <c r="K308" s="56" t="s">
        <v>4111</v>
      </c>
      <c r="L308" s="56" t="s">
        <v>4112</v>
      </c>
      <c r="M308" s="56" t="s">
        <v>4113</v>
      </c>
      <c r="N308" s="56">
        <v>40</v>
      </c>
      <c r="O308" s="56"/>
      <c r="P308" s="56">
        <v>856</v>
      </c>
      <c r="Q308" s="56">
        <v>267.5</v>
      </c>
      <c r="R308" s="56"/>
      <c r="S308" s="56"/>
      <c r="T308" s="56">
        <v>130</v>
      </c>
      <c r="V308" s="56"/>
      <c r="W308" s="56"/>
      <c r="X308" s="57">
        <f t="shared" si="8"/>
        <v>1253.5</v>
      </c>
      <c r="Y308" s="27">
        <v>4000</v>
      </c>
      <c r="Z308" s="57">
        <f t="shared" si="6"/>
        <v>5253.5</v>
      </c>
      <c r="AA308" s="56"/>
      <c r="AB308" s="169" t="s">
        <v>4114</v>
      </c>
      <c r="AC308" s="101">
        <v>46027</v>
      </c>
      <c r="AD308" s="56"/>
      <c r="AE308" s="56"/>
      <c r="AF308" s="56"/>
      <c r="AG308" s="56"/>
      <c r="AH308" s="56"/>
      <c r="AI308" s="56">
        <v>350</v>
      </c>
      <c r="AJ308" s="56"/>
      <c r="AK308" s="56"/>
      <c r="AL308" s="56">
        <v>100</v>
      </c>
      <c r="AM308" s="56"/>
      <c r="AN308" s="56"/>
      <c r="AO308" s="56"/>
      <c r="AP308" s="59"/>
      <c r="AQ308" s="60"/>
      <c r="AR308" s="59"/>
      <c r="AS308" s="59"/>
    </row>
    <row r="309" spans="1:45" ht="18.75" customHeight="1">
      <c r="A309" s="15">
        <v>46020</v>
      </c>
      <c r="B309" s="49" t="s">
        <v>30</v>
      </c>
      <c r="C309" s="27" t="s">
        <v>33</v>
      </c>
      <c r="D309" s="27" t="s">
        <v>23</v>
      </c>
      <c r="E309" s="50" t="s">
        <v>32</v>
      </c>
      <c r="F309" s="51"/>
      <c r="G309" s="64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7">
        <f t="shared" si="8"/>
        <v>0</v>
      </c>
      <c r="Y309" s="27"/>
      <c r="Z309" s="57">
        <f t="shared" si="6"/>
        <v>0</v>
      </c>
      <c r="AA309" s="56"/>
      <c r="AB309" s="148"/>
      <c r="AC309" s="101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9"/>
      <c r="AQ309" s="60"/>
      <c r="AR309" s="59"/>
      <c r="AS309" s="59"/>
    </row>
    <row r="310" spans="1:45" ht="18.75" customHeight="1">
      <c r="A310" s="15">
        <v>46020</v>
      </c>
      <c r="B310" s="49" t="s">
        <v>60</v>
      </c>
      <c r="C310" s="27" t="s">
        <v>34</v>
      </c>
      <c r="D310" s="27" t="s">
        <v>23</v>
      </c>
      <c r="E310" s="50" t="s">
        <v>75</v>
      </c>
      <c r="F310" s="51" t="s">
        <v>179</v>
      </c>
      <c r="G310" s="64"/>
      <c r="H310" s="56"/>
      <c r="I310" s="56" t="s">
        <v>4115</v>
      </c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V310" s="56"/>
      <c r="W310" s="56"/>
      <c r="X310" s="57">
        <f t="shared" si="8"/>
        <v>0</v>
      </c>
      <c r="Y310" s="27"/>
      <c r="Z310" s="57">
        <f t="shared" si="6"/>
        <v>0</v>
      </c>
      <c r="AA310" s="56"/>
      <c r="AB310" s="148"/>
      <c r="AC310" s="101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9"/>
      <c r="AQ310" s="60"/>
      <c r="AR310" s="59"/>
      <c r="AS310" s="59"/>
    </row>
    <row r="311" spans="1:45" ht="18.75" customHeight="1">
      <c r="A311" s="15">
        <v>46020</v>
      </c>
      <c r="B311" s="49" t="s">
        <v>1948</v>
      </c>
      <c r="C311" s="27" t="s">
        <v>36</v>
      </c>
      <c r="D311" s="27" t="s">
        <v>23</v>
      </c>
      <c r="E311" s="50" t="s">
        <v>37</v>
      </c>
      <c r="F311" s="51" t="s">
        <v>178</v>
      </c>
      <c r="G311" s="64" t="s">
        <v>29</v>
      </c>
      <c r="H311" s="56" t="s">
        <v>4106</v>
      </c>
      <c r="I311" s="56" t="s">
        <v>4107</v>
      </c>
      <c r="J311" s="56"/>
      <c r="K311" s="56" t="s">
        <v>4108</v>
      </c>
      <c r="L311" s="56" t="s">
        <v>4109</v>
      </c>
      <c r="M311" s="56" t="s">
        <v>3331</v>
      </c>
      <c r="N311" s="56">
        <v>40</v>
      </c>
      <c r="O311" s="56"/>
      <c r="P311" s="56"/>
      <c r="Q311" s="56"/>
      <c r="R311" s="56"/>
      <c r="S311" s="56"/>
      <c r="T311" s="56">
        <v>460</v>
      </c>
      <c r="U311" s="56"/>
      <c r="V311" s="56"/>
      <c r="W311" s="56"/>
      <c r="X311" s="57">
        <f t="shared" si="8"/>
        <v>460</v>
      </c>
      <c r="Y311" s="27">
        <v>6500</v>
      </c>
      <c r="Z311" s="57">
        <f t="shared" si="6"/>
        <v>6960</v>
      </c>
      <c r="AA311" s="95">
        <v>3700</v>
      </c>
      <c r="AB311" s="169" t="s">
        <v>4110</v>
      </c>
      <c r="AC311" s="101">
        <v>46036</v>
      </c>
      <c r="AD311" s="56"/>
      <c r="AE311" s="56"/>
      <c r="AF311" s="56"/>
      <c r="AG311" s="56"/>
      <c r="AH311" s="56"/>
      <c r="AI311" s="56">
        <v>350</v>
      </c>
      <c r="AJ311" s="56"/>
      <c r="AK311" s="56"/>
      <c r="AL311" s="56">
        <v>300</v>
      </c>
      <c r="AM311" s="56"/>
      <c r="AN311" s="56"/>
      <c r="AO311" s="56"/>
      <c r="AP311" s="59"/>
      <c r="AQ311" s="60"/>
      <c r="AR311" s="59"/>
      <c r="AS311" s="59"/>
    </row>
    <row r="312" spans="1:45" ht="18.75" customHeight="1">
      <c r="A312" s="15">
        <v>46020</v>
      </c>
      <c r="B312" s="49" t="s">
        <v>1948</v>
      </c>
      <c r="C312" s="27" t="s">
        <v>39</v>
      </c>
      <c r="D312" s="27" t="s">
        <v>23</v>
      </c>
      <c r="E312" s="50" t="s">
        <v>151</v>
      </c>
      <c r="F312" s="51" t="s">
        <v>176</v>
      </c>
      <c r="G312" s="64" t="s">
        <v>29</v>
      </c>
      <c r="H312" s="56" t="s">
        <v>250</v>
      </c>
      <c r="I312" s="56" t="s">
        <v>4116</v>
      </c>
      <c r="J312" s="56" t="s">
        <v>98</v>
      </c>
      <c r="K312" s="56" t="s">
        <v>4117</v>
      </c>
      <c r="L312" s="56">
        <v>262964060</v>
      </c>
      <c r="M312" s="56" t="s">
        <v>4118</v>
      </c>
      <c r="N312" s="56">
        <v>40</v>
      </c>
      <c r="O312" s="56"/>
      <c r="P312" s="56">
        <v>1070</v>
      </c>
      <c r="Q312" s="56">
        <v>267.5</v>
      </c>
      <c r="R312" s="56"/>
      <c r="S312" s="56"/>
      <c r="T312" s="56">
        <v>130</v>
      </c>
      <c r="V312" s="56"/>
      <c r="W312" s="56">
        <v>30</v>
      </c>
      <c r="X312" s="57">
        <f t="shared" si="8"/>
        <v>1437.5</v>
      </c>
      <c r="Y312" s="27">
        <v>4000</v>
      </c>
      <c r="Z312" s="57">
        <f t="shared" si="6"/>
        <v>5437.5</v>
      </c>
      <c r="AA312" s="56"/>
      <c r="AB312" s="169" t="s">
        <v>4119</v>
      </c>
      <c r="AC312" s="101">
        <v>46027</v>
      </c>
      <c r="AD312" s="56"/>
      <c r="AE312" s="56"/>
      <c r="AF312" s="56"/>
      <c r="AG312" s="56"/>
      <c r="AH312" s="56"/>
      <c r="AI312" s="56">
        <v>350</v>
      </c>
      <c r="AJ312" s="56"/>
      <c r="AK312" s="56"/>
      <c r="AL312" s="56">
        <v>100</v>
      </c>
      <c r="AM312" s="56"/>
      <c r="AN312" s="56"/>
      <c r="AO312" s="56"/>
      <c r="AP312" s="59"/>
      <c r="AQ312" s="60"/>
      <c r="AR312" s="59"/>
      <c r="AS312" s="59"/>
    </row>
    <row r="313" spans="1:45" ht="18.75" customHeight="1">
      <c r="A313" s="15">
        <v>46020</v>
      </c>
      <c r="B313" s="49" t="s">
        <v>1948</v>
      </c>
      <c r="C313" s="27" t="s">
        <v>52</v>
      </c>
      <c r="D313" s="27" t="s">
        <v>41</v>
      </c>
      <c r="E313" s="50" t="s">
        <v>1876</v>
      </c>
      <c r="F313" s="51" t="s">
        <v>3591</v>
      </c>
      <c r="G313" s="64" t="s">
        <v>29</v>
      </c>
      <c r="H313" s="56" t="s">
        <v>1955</v>
      </c>
      <c r="I313" s="56" t="s">
        <v>2032</v>
      </c>
      <c r="J313" s="56" t="s">
        <v>105</v>
      </c>
      <c r="K313" s="56" t="s">
        <v>4120</v>
      </c>
      <c r="L313" s="56">
        <v>6439722370</v>
      </c>
      <c r="M313" s="56" t="s">
        <v>4121</v>
      </c>
      <c r="N313" s="56">
        <v>40</v>
      </c>
      <c r="O313" s="56"/>
      <c r="P313" s="56">
        <v>856</v>
      </c>
      <c r="Q313" s="56">
        <v>255</v>
      </c>
      <c r="R313" s="56"/>
      <c r="S313" s="56"/>
      <c r="T313" s="56">
        <v>130</v>
      </c>
      <c r="U313" s="56"/>
      <c r="V313" s="56"/>
      <c r="W313" s="56"/>
      <c r="X313" s="57">
        <f t="shared" si="8"/>
        <v>1241</v>
      </c>
      <c r="Y313" s="27">
        <v>4000</v>
      </c>
      <c r="Z313" s="57">
        <f t="shared" si="6"/>
        <v>5241</v>
      </c>
      <c r="AA313" s="56"/>
      <c r="AB313" s="169" t="s">
        <v>4122</v>
      </c>
      <c r="AC313" s="101">
        <v>46027</v>
      </c>
      <c r="AD313" s="56"/>
      <c r="AE313" s="56"/>
      <c r="AF313" s="56"/>
      <c r="AG313" s="56"/>
      <c r="AH313" s="56"/>
      <c r="AI313" s="56">
        <v>350</v>
      </c>
      <c r="AJ313" s="56"/>
      <c r="AK313" s="56"/>
      <c r="AL313" s="56">
        <v>100</v>
      </c>
      <c r="AM313" s="56"/>
      <c r="AN313" s="56"/>
      <c r="AO313" s="56"/>
      <c r="AP313" s="59"/>
      <c r="AQ313" s="60"/>
      <c r="AR313" s="59"/>
      <c r="AS313" s="59"/>
    </row>
    <row r="314" spans="1:45" ht="18.75" customHeight="1">
      <c r="A314" s="15">
        <v>46020</v>
      </c>
      <c r="B314" s="49" t="s">
        <v>1948</v>
      </c>
      <c r="C314" s="27" t="s">
        <v>44</v>
      </c>
      <c r="D314" s="27" t="s">
        <v>41</v>
      </c>
      <c r="E314" s="50" t="s">
        <v>222</v>
      </c>
      <c r="F314" s="51" t="s">
        <v>3594</v>
      </c>
      <c r="G314" s="64" t="s">
        <v>29</v>
      </c>
      <c r="H314" s="56" t="s">
        <v>250</v>
      </c>
      <c r="I314" s="56" t="s">
        <v>4102</v>
      </c>
      <c r="J314" s="56" t="s">
        <v>98</v>
      </c>
      <c r="K314" s="56" t="s">
        <v>4123</v>
      </c>
      <c r="L314" s="56">
        <v>262964066</v>
      </c>
      <c r="M314" s="56" t="s">
        <v>4124</v>
      </c>
      <c r="N314" s="56">
        <v>40</v>
      </c>
      <c r="O314" s="56"/>
      <c r="P314" s="56">
        <v>1070</v>
      </c>
      <c r="Q314" s="56">
        <v>267.5</v>
      </c>
      <c r="R314" s="56"/>
      <c r="S314" s="56"/>
      <c r="T314" s="56">
        <v>130</v>
      </c>
      <c r="V314" s="56"/>
      <c r="W314" s="56">
        <v>30</v>
      </c>
      <c r="X314" s="57">
        <f t="shared" si="8"/>
        <v>1437.5</v>
      </c>
      <c r="Y314" s="27">
        <v>3600</v>
      </c>
      <c r="Z314" s="57">
        <f t="shared" si="6"/>
        <v>5037.5</v>
      </c>
      <c r="AA314" s="56"/>
      <c r="AB314" s="169" t="s">
        <v>4125</v>
      </c>
      <c r="AC314" s="101">
        <v>46027</v>
      </c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9"/>
      <c r="AQ314" s="60"/>
      <c r="AR314" s="59"/>
      <c r="AS314" s="59"/>
    </row>
    <row r="315" spans="1:45" ht="18.75" customHeight="1">
      <c r="A315" s="15">
        <v>46020</v>
      </c>
      <c r="B315" s="49" t="s">
        <v>60</v>
      </c>
      <c r="C315" s="27" t="s">
        <v>46</v>
      </c>
      <c r="D315" s="27" t="s">
        <v>41</v>
      </c>
      <c r="E315" s="50" t="s">
        <v>275</v>
      </c>
      <c r="F315" s="51" t="s">
        <v>3599</v>
      </c>
      <c r="G315" s="64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>
        <f t="shared" si="8"/>
        <v>0</v>
      </c>
      <c r="Y315" s="27"/>
      <c r="Z315" s="57">
        <f t="shared" si="6"/>
        <v>0</v>
      </c>
      <c r="AA315" s="56"/>
      <c r="AB315" s="148"/>
      <c r="AC315" s="101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9"/>
      <c r="AQ315" s="60"/>
      <c r="AR315" s="59"/>
      <c r="AS315" s="59"/>
    </row>
    <row r="316" spans="1:45" ht="18.75" customHeight="1">
      <c r="A316" s="15">
        <v>46020</v>
      </c>
      <c r="B316" s="49" t="s">
        <v>60</v>
      </c>
      <c r="C316" s="27" t="s">
        <v>47</v>
      </c>
      <c r="D316" s="27" t="s">
        <v>41</v>
      </c>
      <c r="E316" s="50" t="s">
        <v>286</v>
      </c>
      <c r="F316" s="51" t="s">
        <v>1827</v>
      </c>
      <c r="G316" s="64"/>
      <c r="H316" s="56"/>
      <c r="I316" s="56" t="s">
        <v>4115</v>
      </c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V316" s="56"/>
      <c r="W316" s="56"/>
      <c r="X316" s="57">
        <f t="shared" si="8"/>
        <v>0</v>
      </c>
      <c r="Y316" s="27"/>
      <c r="Z316" s="57">
        <f t="shared" si="6"/>
        <v>0</v>
      </c>
      <c r="AA316" s="56"/>
      <c r="AB316" s="148"/>
      <c r="AC316" s="101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9"/>
      <c r="AQ316" s="60"/>
      <c r="AR316" s="59"/>
      <c r="AS316" s="59"/>
    </row>
    <row r="317" spans="1:45" ht="18.75" customHeight="1">
      <c r="A317" s="15">
        <v>46020</v>
      </c>
      <c r="B317" s="49" t="s">
        <v>1948</v>
      </c>
      <c r="C317" s="27" t="s">
        <v>50</v>
      </c>
      <c r="D317" s="27" t="s">
        <v>41</v>
      </c>
      <c r="E317" s="50" t="s">
        <v>272</v>
      </c>
      <c r="F317" s="51" t="s">
        <v>3607</v>
      </c>
      <c r="G317" s="64" t="s">
        <v>29</v>
      </c>
      <c r="H317" s="56" t="s">
        <v>250</v>
      </c>
      <c r="I317" s="56" t="s">
        <v>4102</v>
      </c>
      <c r="J317" s="56" t="s">
        <v>98</v>
      </c>
      <c r="K317" s="56" t="s">
        <v>4126</v>
      </c>
      <c r="L317" s="56">
        <v>262964067</v>
      </c>
      <c r="M317" s="56" t="s">
        <v>4127</v>
      </c>
      <c r="N317" s="56">
        <v>40</v>
      </c>
      <c r="O317" s="56"/>
      <c r="P317" s="56">
        <v>1070</v>
      </c>
      <c r="Q317" s="56">
        <v>267.5</v>
      </c>
      <c r="R317" s="56"/>
      <c r="S317" s="56"/>
      <c r="T317" s="56">
        <v>130</v>
      </c>
      <c r="U317" s="56"/>
      <c r="V317" s="56"/>
      <c r="W317" s="56">
        <v>30</v>
      </c>
      <c r="X317" s="57">
        <f t="shared" si="8"/>
        <v>1437.5</v>
      </c>
      <c r="Y317" s="27">
        <v>3600</v>
      </c>
      <c r="Z317" s="57">
        <f t="shared" si="6"/>
        <v>5037.5</v>
      </c>
      <c r="AA317" s="56"/>
      <c r="AB317" s="169" t="s">
        <v>4128</v>
      </c>
      <c r="AC317" s="101">
        <v>46027</v>
      </c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9"/>
      <c r="AQ317" s="60"/>
      <c r="AR317" s="59"/>
      <c r="AS317" s="59"/>
    </row>
    <row r="318" spans="1:45" ht="18.75" customHeight="1">
      <c r="A318" s="15">
        <v>46020</v>
      </c>
      <c r="B318" s="49" t="s">
        <v>209</v>
      </c>
      <c r="C318" s="27" t="s">
        <v>54</v>
      </c>
      <c r="D318" s="27" t="s">
        <v>41</v>
      </c>
      <c r="E318" s="50" t="s">
        <v>227</v>
      </c>
      <c r="F318" s="51" t="s">
        <v>3609</v>
      </c>
      <c r="G318" s="64" t="s">
        <v>29</v>
      </c>
      <c r="H318" s="56" t="s">
        <v>105</v>
      </c>
      <c r="I318" s="56" t="s">
        <v>4129</v>
      </c>
      <c r="J318" s="56" t="s">
        <v>113</v>
      </c>
      <c r="K318" s="56"/>
      <c r="L318" s="56">
        <v>50550307998</v>
      </c>
      <c r="M318" s="56" t="s">
        <v>4130</v>
      </c>
      <c r="N318" s="56">
        <v>40</v>
      </c>
      <c r="O318" s="56"/>
      <c r="P318" s="56">
        <v>856</v>
      </c>
      <c r="Q318" s="56">
        <v>249.99</v>
      </c>
      <c r="R318" s="56"/>
      <c r="S318" s="56"/>
      <c r="T318" s="56">
        <v>130</v>
      </c>
      <c r="V318" s="56"/>
      <c r="W318" s="56"/>
      <c r="X318" s="57">
        <f t="shared" si="8"/>
        <v>1235.99</v>
      </c>
      <c r="Y318" s="27">
        <v>9500</v>
      </c>
      <c r="Z318" s="57">
        <f t="shared" si="6"/>
        <v>10735.99</v>
      </c>
      <c r="AA318" s="56"/>
      <c r="AB318" s="148" t="s">
        <v>4131</v>
      </c>
      <c r="AC318" s="101">
        <v>46028</v>
      </c>
      <c r="AD318" s="56"/>
      <c r="AE318" s="56"/>
      <c r="AF318" s="56"/>
      <c r="AG318" s="56"/>
      <c r="AH318" s="56"/>
      <c r="AI318" s="56">
        <v>700</v>
      </c>
      <c r="AJ318" s="56"/>
      <c r="AK318" s="56"/>
      <c r="AL318" s="56">
        <v>100</v>
      </c>
      <c r="AM318" s="56"/>
      <c r="AN318" s="56"/>
      <c r="AO318" s="56"/>
      <c r="AP318" s="59"/>
      <c r="AQ318" s="60"/>
      <c r="AR318" s="59"/>
      <c r="AS318" s="59"/>
    </row>
    <row r="319" spans="1:45" ht="18.75" customHeight="1">
      <c r="A319" s="15">
        <v>46020</v>
      </c>
      <c r="B319" s="49" t="s">
        <v>1948</v>
      </c>
      <c r="C319" s="27" t="s">
        <v>56</v>
      </c>
      <c r="D319" s="27" t="s">
        <v>41</v>
      </c>
      <c r="E319" s="50" t="s">
        <v>253</v>
      </c>
      <c r="F319" s="51" t="s">
        <v>3611</v>
      </c>
      <c r="G319" s="64" t="s">
        <v>29</v>
      </c>
      <c r="H319" s="56" t="s">
        <v>250</v>
      </c>
      <c r="I319" s="56" t="s">
        <v>4116</v>
      </c>
      <c r="J319" s="56" t="s">
        <v>98</v>
      </c>
      <c r="K319" s="56" t="s">
        <v>4132</v>
      </c>
      <c r="L319" s="56">
        <v>262964064</v>
      </c>
      <c r="M319" s="56" t="s">
        <v>4133</v>
      </c>
      <c r="N319" s="56">
        <v>40</v>
      </c>
      <c r="O319" s="56"/>
      <c r="P319" s="56">
        <v>1070</v>
      </c>
      <c r="Q319" s="56">
        <v>267.5</v>
      </c>
      <c r="R319" s="56"/>
      <c r="S319" s="56"/>
      <c r="T319" s="56">
        <v>130</v>
      </c>
      <c r="U319" s="56"/>
      <c r="V319" s="56"/>
      <c r="W319" s="56">
        <v>30</v>
      </c>
      <c r="X319" s="57">
        <f t="shared" si="8"/>
        <v>1437.5</v>
      </c>
      <c r="Y319" s="27">
        <v>4000</v>
      </c>
      <c r="Z319" s="57">
        <f t="shared" si="6"/>
        <v>5437.5</v>
      </c>
      <c r="AA319" s="95">
        <v>1500</v>
      </c>
      <c r="AB319" s="169" t="s">
        <v>4134</v>
      </c>
      <c r="AC319" s="101">
        <v>46027</v>
      </c>
      <c r="AD319" s="56"/>
      <c r="AE319" s="56"/>
      <c r="AF319" s="56"/>
      <c r="AG319" s="56"/>
      <c r="AH319" s="56"/>
      <c r="AI319" s="56">
        <v>350</v>
      </c>
      <c r="AJ319" s="56"/>
      <c r="AK319" s="56"/>
      <c r="AL319" s="56">
        <v>100</v>
      </c>
      <c r="AM319" s="56"/>
      <c r="AN319" s="56"/>
      <c r="AO319" s="56"/>
      <c r="AP319" s="59"/>
      <c r="AQ319" s="60"/>
      <c r="AR319" s="59"/>
      <c r="AS319" s="59"/>
    </row>
    <row r="320" spans="1:45" ht="18.75" customHeight="1">
      <c r="A320" s="15">
        <v>46020</v>
      </c>
      <c r="B320" s="49" t="s">
        <v>209</v>
      </c>
      <c r="C320" s="27" t="s">
        <v>78</v>
      </c>
      <c r="D320" s="27" t="s">
        <v>41</v>
      </c>
      <c r="E320" s="50" t="s">
        <v>55</v>
      </c>
      <c r="F320" s="51" t="s">
        <v>3615</v>
      </c>
      <c r="G320" s="64" t="s">
        <v>29</v>
      </c>
      <c r="H320" s="56" t="s">
        <v>113</v>
      </c>
      <c r="I320" s="56" t="s">
        <v>84</v>
      </c>
      <c r="J320" s="56" t="s">
        <v>106</v>
      </c>
      <c r="K320" s="56"/>
      <c r="L320" s="56" t="s">
        <v>4135</v>
      </c>
      <c r="M320" s="56" t="s">
        <v>4136</v>
      </c>
      <c r="N320" s="56">
        <v>40</v>
      </c>
      <c r="O320" s="56"/>
      <c r="P320" s="56">
        <v>1070</v>
      </c>
      <c r="Q320" s="56">
        <v>250</v>
      </c>
      <c r="R320" s="56"/>
      <c r="S320" s="56"/>
      <c r="T320" s="56">
        <v>130</v>
      </c>
      <c r="V320" s="56"/>
      <c r="W320" s="56"/>
      <c r="X320" s="57">
        <v>1235.99</v>
      </c>
      <c r="Y320" s="27">
        <v>9500</v>
      </c>
      <c r="Z320" s="57">
        <f t="shared" si="6"/>
        <v>10735.99</v>
      </c>
      <c r="AA320" s="56"/>
      <c r="AB320" s="148" t="s">
        <v>4137</v>
      </c>
      <c r="AC320" s="101">
        <v>46028</v>
      </c>
      <c r="AD320" s="56"/>
      <c r="AE320" s="56"/>
      <c r="AF320" s="56"/>
      <c r="AG320" s="56"/>
      <c r="AH320" s="56"/>
      <c r="AI320" s="56">
        <v>500</v>
      </c>
      <c r="AJ320" s="56"/>
      <c r="AK320" s="56"/>
      <c r="AL320" s="56">
        <v>100</v>
      </c>
      <c r="AM320" s="56"/>
      <c r="AN320" s="56"/>
      <c r="AO320" s="56"/>
      <c r="AP320" s="59"/>
      <c r="AQ320" s="60"/>
      <c r="AR320" s="59"/>
      <c r="AS320" s="59"/>
    </row>
    <row r="321" spans="1:45" ht="18.75" customHeight="1">
      <c r="A321" s="15">
        <v>46020</v>
      </c>
      <c r="B321" s="49" t="s">
        <v>1948</v>
      </c>
      <c r="C321" s="27" t="s">
        <v>79</v>
      </c>
      <c r="D321" s="27" t="s">
        <v>41</v>
      </c>
      <c r="E321" s="50" t="s">
        <v>53</v>
      </c>
      <c r="F321" s="51" t="s">
        <v>180</v>
      </c>
      <c r="G321" s="64" t="s">
        <v>29</v>
      </c>
      <c r="H321" s="56" t="s">
        <v>113</v>
      </c>
      <c r="I321" s="56" t="s">
        <v>2032</v>
      </c>
      <c r="J321" s="56" t="s">
        <v>98</v>
      </c>
      <c r="K321" s="56" t="s">
        <v>4138</v>
      </c>
      <c r="L321" s="56" t="s">
        <v>4139</v>
      </c>
      <c r="M321" s="56" t="s">
        <v>4140</v>
      </c>
      <c r="N321" s="56">
        <v>40</v>
      </c>
      <c r="O321" s="56"/>
      <c r="P321" s="56">
        <v>1070</v>
      </c>
      <c r="Q321" s="56">
        <v>250</v>
      </c>
      <c r="R321" s="56"/>
      <c r="S321" s="56"/>
      <c r="T321" s="56">
        <v>130</v>
      </c>
      <c r="U321" s="56"/>
      <c r="V321" s="56"/>
      <c r="W321" s="56"/>
      <c r="X321" s="57">
        <f t="shared" ref="X321:X349" si="9">SUM(P321:V321)-W321</f>
        <v>1450</v>
      </c>
      <c r="Y321" s="27">
        <v>4000</v>
      </c>
      <c r="Z321" s="57">
        <f t="shared" si="6"/>
        <v>5450</v>
      </c>
      <c r="AA321" s="56"/>
      <c r="AB321" s="169" t="s">
        <v>4141</v>
      </c>
      <c r="AC321" s="101">
        <v>46027</v>
      </c>
      <c r="AD321" s="56"/>
      <c r="AE321" s="56"/>
      <c r="AF321" s="56"/>
      <c r="AG321" s="56"/>
      <c r="AH321" s="56"/>
      <c r="AI321" s="56">
        <v>350</v>
      </c>
      <c r="AJ321" s="56"/>
      <c r="AK321" s="56"/>
      <c r="AL321" s="56">
        <v>100</v>
      </c>
      <c r="AM321" s="56"/>
      <c r="AN321" s="56"/>
      <c r="AO321" s="56"/>
      <c r="AP321" s="59"/>
      <c r="AQ321" s="60"/>
      <c r="AR321" s="59"/>
      <c r="AS321" s="59"/>
    </row>
    <row r="322" spans="1:45" ht="18.75" customHeight="1">
      <c r="A322" s="15">
        <v>46020</v>
      </c>
      <c r="B322" s="49" t="s">
        <v>209</v>
      </c>
      <c r="C322" s="27" t="s">
        <v>80</v>
      </c>
      <c r="D322" s="27" t="s">
        <v>41</v>
      </c>
      <c r="E322" s="50" t="s">
        <v>258</v>
      </c>
      <c r="F322" s="51" t="s">
        <v>3625</v>
      </c>
      <c r="G322" s="64" t="s">
        <v>29</v>
      </c>
      <c r="H322" s="56" t="s">
        <v>154</v>
      </c>
      <c r="I322" s="56" t="s">
        <v>84</v>
      </c>
      <c r="J322" s="56" t="s">
        <v>252</v>
      </c>
      <c r="K322" s="56"/>
      <c r="L322" s="56">
        <v>50550288837</v>
      </c>
      <c r="M322" s="56" t="s">
        <v>4142</v>
      </c>
      <c r="N322" s="56">
        <v>40</v>
      </c>
      <c r="O322" s="56"/>
      <c r="P322" s="56">
        <v>856</v>
      </c>
      <c r="Q322" s="56">
        <v>249.99</v>
      </c>
      <c r="R322" s="56"/>
      <c r="S322" s="56"/>
      <c r="T322" s="56">
        <v>130</v>
      </c>
      <c r="V322" s="56"/>
      <c r="W322" s="56"/>
      <c r="X322" s="57">
        <f t="shared" si="9"/>
        <v>1235.99</v>
      </c>
      <c r="Y322" s="27">
        <v>9500</v>
      </c>
      <c r="Z322" s="57">
        <f t="shared" si="6"/>
        <v>10735.99</v>
      </c>
      <c r="AA322" s="56"/>
      <c r="AB322" s="148" t="s">
        <v>4143</v>
      </c>
      <c r="AC322" s="101">
        <v>46028</v>
      </c>
      <c r="AD322" s="56"/>
      <c r="AE322" s="56"/>
      <c r="AF322" s="56"/>
      <c r="AG322" s="56"/>
      <c r="AH322" s="56"/>
      <c r="AI322" s="56">
        <v>500</v>
      </c>
      <c r="AJ322" s="56"/>
      <c r="AK322" s="56"/>
      <c r="AL322" s="56">
        <v>100</v>
      </c>
      <c r="AM322" s="56"/>
      <c r="AN322" s="56"/>
      <c r="AO322" s="56"/>
      <c r="AP322" s="59"/>
      <c r="AQ322" s="60"/>
      <c r="AR322" s="59"/>
      <c r="AS322" s="59"/>
    </row>
    <row r="323" spans="1:45" ht="18.75" customHeight="1">
      <c r="A323" s="15">
        <v>46020</v>
      </c>
      <c r="B323" s="49" t="s">
        <v>60</v>
      </c>
      <c r="C323" s="27" t="s">
        <v>81</v>
      </c>
      <c r="D323" s="27" t="s">
        <v>41</v>
      </c>
      <c r="E323" s="50" t="s">
        <v>74</v>
      </c>
      <c r="F323" s="51" t="s">
        <v>181</v>
      </c>
      <c r="G323" s="64"/>
      <c r="H323" s="56"/>
      <c r="I323" s="56" t="s">
        <v>4144</v>
      </c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7">
        <f t="shared" si="9"/>
        <v>0</v>
      </c>
      <c r="Y323" s="27"/>
      <c r="Z323" s="57">
        <f t="shared" si="6"/>
        <v>0</v>
      </c>
      <c r="AA323" s="56"/>
      <c r="AB323" s="148"/>
      <c r="AC323" s="101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9"/>
      <c r="AQ323" s="60"/>
      <c r="AR323" s="59"/>
      <c r="AS323" s="59"/>
    </row>
    <row r="324" spans="1:45" ht="18.75" customHeight="1">
      <c r="A324" s="15">
        <v>46020</v>
      </c>
      <c r="B324" s="49" t="s">
        <v>30</v>
      </c>
      <c r="C324" s="27" t="s">
        <v>256</v>
      </c>
      <c r="D324" s="27" t="s">
        <v>41</v>
      </c>
      <c r="E324" s="50" t="s">
        <v>266</v>
      </c>
      <c r="F324" s="51" t="s">
        <v>290</v>
      </c>
      <c r="G324" s="64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V324" s="56"/>
      <c r="W324" s="56"/>
      <c r="X324" s="57">
        <f t="shared" si="9"/>
        <v>0</v>
      </c>
      <c r="Y324" s="27"/>
      <c r="Z324" s="57">
        <f t="shared" si="6"/>
        <v>0</v>
      </c>
      <c r="AA324" s="56"/>
      <c r="AB324" s="148"/>
      <c r="AC324" s="101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9"/>
      <c r="AQ324" s="60"/>
      <c r="AR324" s="59"/>
      <c r="AS324" s="59"/>
    </row>
    <row r="325" spans="1:45" ht="18.75" customHeight="1">
      <c r="A325" s="15">
        <v>46020</v>
      </c>
      <c r="B325" s="49" t="s">
        <v>1948</v>
      </c>
      <c r="C325" s="27" t="s">
        <v>259</v>
      </c>
      <c r="D325" s="27" t="s">
        <v>41</v>
      </c>
      <c r="E325" s="50" t="s">
        <v>219</v>
      </c>
      <c r="F325" s="51" t="s">
        <v>3632</v>
      </c>
      <c r="G325" s="64" t="s">
        <v>29</v>
      </c>
      <c r="H325" s="56" t="s">
        <v>107</v>
      </c>
      <c r="I325" s="56" t="s">
        <v>2032</v>
      </c>
      <c r="J325" s="56" t="s">
        <v>105</v>
      </c>
      <c r="K325" s="56" t="s">
        <v>4145</v>
      </c>
      <c r="L325" s="56">
        <v>2317861710</v>
      </c>
      <c r="M325" s="56" t="s">
        <v>4146</v>
      </c>
      <c r="N325" s="56">
        <v>40</v>
      </c>
      <c r="O325" s="56"/>
      <c r="P325" s="56">
        <v>856</v>
      </c>
      <c r="Q325" s="56">
        <v>250</v>
      </c>
      <c r="R325" s="56"/>
      <c r="S325" s="56"/>
      <c r="T325" s="56">
        <v>130</v>
      </c>
      <c r="U325" s="56"/>
      <c r="V325" s="56"/>
      <c r="W325" s="56"/>
      <c r="X325" s="57">
        <f t="shared" si="9"/>
        <v>1236</v>
      </c>
      <c r="Y325" s="27">
        <v>4000</v>
      </c>
      <c r="Z325" s="57">
        <f t="shared" si="6"/>
        <v>5236</v>
      </c>
      <c r="AA325" s="56"/>
      <c r="AB325" s="169" t="s">
        <v>4147</v>
      </c>
      <c r="AC325" s="101">
        <v>46027</v>
      </c>
      <c r="AD325" s="56"/>
      <c r="AE325" s="56"/>
      <c r="AF325" s="56"/>
      <c r="AG325" s="56"/>
      <c r="AH325" s="56"/>
      <c r="AI325" s="56">
        <v>350</v>
      </c>
      <c r="AJ325" s="56"/>
      <c r="AK325" s="56"/>
      <c r="AL325" s="56">
        <v>100</v>
      </c>
      <c r="AM325" s="56"/>
      <c r="AN325" s="56"/>
      <c r="AO325" s="56"/>
      <c r="AP325" s="59"/>
      <c r="AQ325" s="60"/>
      <c r="AR325" s="59"/>
      <c r="AS325" s="59"/>
    </row>
    <row r="326" spans="1:45" ht="18.75" customHeight="1">
      <c r="A326" s="15">
        <v>46020</v>
      </c>
      <c r="B326" s="49" t="s">
        <v>1948</v>
      </c>
      <c r="C326" s="27" t="s">
        <v>282</v>
      </c>
      <c r="D326" s="27" t="s">
        <v>41</v>
      </c>
      <c r="E326" s="50" t="s">
        <v>1926</v>
      </c>
      <c r="F326" s="51" t="s">
        <v>182</v>
      </c>
      <c r="G326" s="64" t="s">
        <v>29</v>
      </c>
      <c r="H326" s="56" t="s">
        <v>113</v>
      </c>
      <c r="I326" s="56" t="s">
        <v>2032</v>
      </c>
      <c r="J326" s="56" t="s">
        <v>105</v>
      </c>
      <c r="K326" s="56" t="s">
        <v>4148</v>
      </c>
      <c r="L326" s="56" t="s">
        <v>4149</v>
      </c>
      <c r="M326" s="56" t="s">
        <v>4150</v>
      </c>
      <c r="N326" s="56">
        <v>40</v>
      </c>
      <c r="O326" s="56"/>
      <c r="P326" s="56">
        <v>1070</v>
      </c>
      <c r="Q326" s="56">
        <v>250</v>
      </c>
      <c r="R326" s="56"/>
      <c r="S326" s="56"/>
      <c r="T326" s="56">
        <v>130</v>
      </c>
      <c r="V326" s="56"/>
      <c r="W326" s="56"/>
      <c r="X326" s="57">
        <f t="shared" si="9"/>
        <v>1450</v>
      </c>
      <c r="Y326" s="27">
        <v>4000</v>
      </c>
      <c r="Z326" s="57">
        <f t="shared" si="6"/>
        <v>5450</v>
      </c>
      <c r="AA326" s="56"/>
      <c r="AB326" s="169" t="s">
        <v>4151</v>
      </c>
      <c r="AC326" s="101">
        <v>46027</v>
      </c>
      <c r="AD326" s="56"/>
      <c r="AE326" s="56"/>
      <c r="AF326" s="56"/>
      <c r="AG326" s="56"/>
      <c r="AH326" s="56"/>
      <c r="AI326" s="56">
        <v>350</v>
      </c>
      <c r="AJ326" s="56"/>
      <c r="AK326" s="56"/>
      <c r="AL326" s="56">
        <v>100</v>
      </c>
      <c r="AM326" s="56"/>
      <c r="AN326" s="56"/>
      <c r="AO326" s="56"/>
      <c r="AP326" s="59"/>
      <c r="AQ326" s="60"/>
      <c r="AR326" s="59"/>
      <c r="AS326" s="59"/>
    </row>
    <row r="327" spans="1:45" ht="18.75" customHeight="1">
      <c r="A327" s="80">
        <v>46020</v>
      </c>
      <c r="B327" s="81" t="s">
        <v>60</v>
      </c>
      <c r="C327" s="82" t="s">
        <v>1915</v>
      </c>
      <c r="D327" s="82" t="s">
        <v>41</v>
      </c>
      <c r="E327" s="83" t="s">
        <v>1916</v>
      </c>
      <c r="F327" s="84" t="s">
        <v>3639</v>
      </c>
      <c r="G327" s="151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6">
        <f t="shared" si="9"/>
        <v>0</v>
      </c>
      <c r="Y327" s="82"/>
      <c r="Z327" s="86">
        <f t="shared" si="6"/>
        <v>0</v>
      </c>
      <c r="AA327" s="85"/>
      <c r="AB327" s="163"/>
      <c r="AC327" s="123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7"/>
      <c r="AQ327" s="88"/>
      <c r="AR327" s="87"/>
      <c r="AS327" s="87"/>
    </row>
    <row r="328" spans="1:45" ht="18.75" customHeight="1">
      <c r="A328" s="15">
        <v>46021</v>
      </c>
      <c r="B328" s="49" t="s">
        <v>30</v>
      </c>
      <c r="C328" s="27" t="s">
        <v>22</v>
      </c>
      <c r="D328" s="27" t="s">
        <v>23</v>
      </c>
      <c r="E328" s="50" t="s">
        <v>207</v>
      </c>
      <c r="F328" s="51" t="s">
        <v>1810</v>
      </c>
      <c r="G328" s="64"/>
      <c r="H328" s="56"/>
      <c r="I328" s="56" t="s">
        <v>1968</v>
      </c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V328" s="56"/>
      <c r="W328" s="56"/>
      <c r="X328" s="57">
        <f t="shared" si="9"/>
        <v>0</v>
      </c>
      <c r="Y328" s="27"/>
      <c r="Z328" s="57">
        <f t="shared" si="6"/>
        <v>0</v>
      </c>
      <c r="AA328" s="56"/>
      <c r="AB328" s="148"/>
      <c r="AC328" s="101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9"/>
      <c r="AQ328" s="60"/>
      <c r="AR328" s="59"/>
      <c r="AS328" s="59"/>
    </row>
    <row r="329" spans="1:45" ht="18.75" customHeight="1">
      <c r="A329" s="15">
        <v>46021</v>
      </c>
      <c r="B329" s="49" t="s">
        <v>30</v>
      </c>
      <c r="C329" s="27" t="s">
        <v>28</v>
      </c>
      <c r="D329" s="27" t="s">
        <v>23</v>
      </c>
      <c r="E329" s="50" t="s">
        <v>261</v>
      </c>
      <c r="F329" s="51" t="s">
        <v>1709</v>
      </c>
      <c r="G329" s="64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7">
        <f t="shared" si="9"/>
        <v>0</v>
      </c>
      <c r="Y329" s="27"/>
      <c r="Z329" s="57">
        <f t="shared" si="6"/>
        <v>0</v>
      </c>
      <c r="AA329" s="56"/>
      <c r="AB329" s="148"/>
      <c r="AC329" s="101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9"/>
      <c r="AQ329" s="60"/>
      <c r="AR329" s="59"/>
      <c r="AS329" s="59"/>
    </row>
    <row r="330" spans="1:45" ht="18.75" customHeight="1">
      <c r="A330" s="15">
        <v>46021</v>
      </c>
      <c r="B330" s="49" t="s">
        <v>30</v>
      </c>
      <c r="C330" s="27" t="s">
        <v>31</v>
      </c>
      <c r="D330" s="27" t="s">
        <v>23</v>
      </c>
      <c r="E330" s="50" t="s">
        <v>145</v>
      </c>
      <c r="F330" s="51" t="s">
        <v>3975</v>
      </c>
      <c r="G330" s="64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V330" s="56"/>
      <c r="W330" s="56"/>
      <c r="X330" s="57">
        <f t="shared" si="9"/>
        <v>0</v>
      </c>
      <c r="Y330" s="27"/>
      <c r="Z330" s="57">
        <f t="shared" si="6"/>
        <v>0</v>
      </c>
      <c r="AA330" s="56"/>
      <c r="AB330" s="148"/>
      <c r="AC330" s="101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9"/>
      <c r="AQ330" s="60"/>
      <c r="AR330" s="59"/>
      <c r="AS330" s="59"/>
    </row>
    <row r="331" spans="1:45" ht="18.75" customHeight="1">
      <c r="A331" s="15">
        <v>46021</v>
      </c>
      <c r="B331" s="49" t="s">
        <v>30</v>
      </c>
      <c r="C331" s="27" t="s">
        <v>33</v>
      </c>
      <c r="D331" s="27" t="s">
        <v>23</v>
      </c>
      <c r="E331" s="50" t="s">
        <v>32</v>
      </c>
      <c r="F331" s="51"/>
      <c r="G331" s="64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9"/>
        <v>0</v>
      </c>
      <c r="Y331" s="27"/>
      <c r="Z331" s="57">
        <f t="shared" si="6"/>
        <v>0</v>
      </c>
      <c r="AA331" s="56"/>
      <c r="AB331" s="148"/>
      <c r="AC331" s="101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9"/>
      <c r="AQ331" s="60"/>
      <c r="AR331" s="59"/>
      <c r="AS331" s="59"/>
    </row>
    <row r="332" spans="1:45" ht="18.75" customHeight="1">
      <c r="A332" s="15">
        <v>46021</v>
      </c>
      <c r="B332" s="49" t="s">
        <v>30</v>
      </c>
      <c r="C332" s="27" t="s">
        <v>34</v>
      </c>
      <c r="D332" s="27" t="s">
        <v>23</v>
      </c>
      <c r="E332" s="50" t="s">
        <v>75</v>
      </c>
      <c r="F332" s="51" t="s">
        <v>179</v>
      </c>
      <c r="G332" s="64"/>
      <c r="H332" s="56"/>
      <c r="I332" s="56" t="s">
        <v>4071</v>
      </c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V332" s="56"/>
      <c r="W332" s="56"/>
      <c r="X332" s="57">
        <f t="shared" si="9"/>
        <v>0</v>
      </c>
      <c r="Y332" s="27"/>
      <c r="Z332" s="57">
        <f t="shared" si="6"/>
        <v>0</v>
      </c>
      <c r="AA332" s="56"/>
      <c r="AB332" s="148"/>
      <c r="AC332" s="101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9"/>
      <c r="AQ332" s="60"/>
      <c r="AR332" s="59"/>
      <c r="AS332" s="59"/>
    </row>
    <row r="333" spans="1:45" ht="18.75" customHeight="1">
      <c r="A333" s="15">
        <v>46021</v>
      </c>
      <c r="B333" s="49" t="s">
        <v>30</v>
      </c>
      <c r="C333" s="27" t="s">
        <v>36</v>
      </c>
      <c r="D333" s="27" t="s">
        <v>23</v>
      </c>
      <c r="E333" s="50" t="s">
        <v>37</v>
      </c>
      <c r="F333" s="51" t="s">
        <v>178</v>
      </c>
      <c r="G333" s="64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7">
        <f t="shared" si="9"/>
        <v>0</v>
      </c>
      <c r="Y333" s="27"/>
      <c r="Z333" s="57">
        <f t="shared" si="6"/>
        <v>0</v>
      </c>
      <c r="AA333" s="56"/>
      <c r="AB333" s="148"/>
      <c r="AC333" s="101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9"/>
      <c r="AQ333" s="60"/>
      <c r="AR333" s="59"/>
      <c r="AS333" s="59"/>
    </row>
    <row r="334" spans="1:45" ht="18.75" customHeight="1">
      <c r="A334" s="15">
        <v>46021</v>
      </c>
      <c r="B334" s="49" t="s">
        <v>30</v>
      </c>
      <c r="C334" s="27" t="s">
        <v>39</v>
      </c>
      <c r="D334" s="27" t="s">
        <v>23</v>
      </c>
      <c r="E334" s="50" t="s">
        <v>151</v>
      </c>
      <c r="F334" s="51" t="s">
        <v>176</v>
      </c>
      <c r="G334" s="64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V334" s="56"/>
      <c r="W334" s="56"/>
      <c r="X334" s="57">
        <f t="shared" si="9"/>
        <v>0</v>
      </c>
      <c r="Y334" s="27"/>
      <c r="Z334" s="57">
        <f t="shared" si="6"/>
        <v>0</v>
      </c>
      <c r="AA334" s="56"/>
      <c r="AB334" s="148"/>
      <c r="AC334" s="101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9"/>
      <c r="AQ334" s="60"/>
      <c r="AR334" s="59"/>
      <c r="AS334" s="59"/>
    </row>
    <row r="335" spans="1:45" ht="18.75" customHeight="1">
      <c r="A335" s="15">
        <v>46021</v>
      </c>
      <c r="B335" s="49" t="s">
        <v>1948</v>
      </c>
      <c r="C335" s="27" t="s">
        <v>52</v>
      </c>
      <c r="D335" s="27" t="s">
        <v>41</v>
      </c>
      <c r="E335" s="50" t="s">
        <v>1876</v>
      </c>
      <c r="F335" s="51" t="s">
        <v>3591</v>
      </c>
      <c r="G335" s="64" t="s">
        <v>35</v>
      </c>
      <c r="H335" s="56" t="s">
        <v>112</v>
      </c>
      <c r="I335" s="56" t="s">
        <v>106</v>
      </c>
      <c r="J335" s="56"/>
      <c r="K335" s="56" t="s">
        <v>4152</v>
      </c>
      <c r="L335" s="56" t="s">
        <v>4153</v>
      </c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7">
        <f t="shared" si="9"/>
        <v>0</v>
      </c>
      <c r="Y335" s="27">
        <v>1400</v>
      </c>
      <c r="Z335" s="57">
        <f t="shared" si="6"/>
        <v>1400</v>
      </c>
      <c r="AA335" s="56"/>
      <c r="AB335" s="169" t="s">
        <v>4154</v>
      </c>
      <c r="AC335" s="101">
        <v>46028</v>
      </c>
      <c r="AD335" s="56"/>
      <c r="AE335" s="56"/>
      <c r="AF335" s="56"/>
      <c r="AG335" s="56"/>
      <c r="AH335" s="56"/>
      <c r="AI335" s="56">
        <v>150</v>
      </c>
      <c r="AJ335" s="56"/>
      <c r="AK335" s="56"/>
      <c r="AL335" s="56"/>
      <c r="AM335" s="56"/>
      <c r="AN335" s="56"/>
      <c r="AO335" s="56"/>
      <c r="AP335" s="59"/>
      <c r="AQ335" s="60"/>
      <c r="AR335" s="59"/>
      <c r="AS335" s="59"/>
    </row>
    <row r="336" spans="1:45" ht="18.75" customHeight="1">
      <c r="A336" s="15">
        <v>46021</v>
      </c>
      <c r="B336" s="49" t="s">
        <v>1948</v>
      </c>
      <c r="C336" s="27" t="s">
        <v>52</v>
      </c>
      <c r="D336" s="27" t="s">
        <v>41</v>
      </c>
      <c r="E336" s="50" t="s">
        <v>1876</v>
      </c>
      <c r="F336" s="51" t="s">
        <v>3591</v>
      </c>
      <c r="G336" s="64" t="s">
        <v>35</v>
      </c>
      <c r="H336" s="56" t="s">
        <v>112</v>
      </c>
      <c r="I336" s="56" t="s">
        <v>106</v>
      </c>
      <c r="J336" s="56"/>
      <c r="K336" s="56" t="s">
        <v>4152</v>
      </c>
      <c r="L336" s="56" t="s">
        <v>4153</v>
      </c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7">
        <f t="shared" si="9"/>
        <v>0</v>
      </c>
      <c r="Y336" s="27">
        <v>1400</v>
      </c>
      <c r="Z336" s="57">
        <f t="shared" si="6"/>
        <v>1400</v>
      </c>
      <c r="AA336" s="56"/>
      <c r="AB336" s="169" t="s">
        <v>4154</v>
      </c>
      <c r="AC336" s="101">
        <v>46028</v>
      </c>
      <c r="AD336" s="56"/>
      <c r="AE336" s="56"/>
      <c r="AF336" s="56"/>
      <c r="AG336" s="56"/>
      <c r="AH336" s="56"/>
      <c r="AI336" s="56">
        <v>150</v>
      </c>
      <c r="AJ336" s="56"/>
      <c r="AK336" s="56"/>
      <c r="AL336" s="56"/>
      <c r="AM336" s="56"/>
      <c r="AN336" s="56"/>
      <c r="AO336" s="56"/>
      <c r="AP336" s="59"/>
      <c r="AQ336" s="60"/>
      <c r="AR336" s="59"/>
      <c r="AS336" s="59"/>
    </row>
    <row r="337" spans="1:45" ht="18.75" customHeight="1">
      <c r="A337" s="15">
        <v>46021</v>
      </c>
      <c r="B337" s="49" t="s">
        <v>1948</v>
      </c>
      <c r="C337" s="27" t="s">
        <v>52</v>
      </c>
      <c r="D337" s="27" t="s">
        <v>41</v>
      </c>
      <c r="E337" s="50" t="s">
        <v>1876</v>
      </c>
      <c r="F337" s="51" t="s">
        <v>3591</v>
      </c>
      <c r="G337" s="64" t="s">
        <v>35</v>
      </c>
      <c r="H337" s="56" t="s">
        <v>112</v>
      </c>
      <c r="I337" s="56" t="s">
        <v>111</v>
      </c>
      <c r="J337" s="56"/>
      <c r="K337" s="56" t="s">
        <v>4155</v>
      </c>
      <c r="L337" s="56" t="s">
        <v>4156</v>
      </c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9"/>
        <v>0</v>
      </c>
      <c r="Y337" s="27">
        <v>1400</v>
      </c>
      <c r="Z337" s="57">
        <f t="shared" si="6"/>
        <v>1400</v>
      </c>
      <c r="AA337" s="56"/>
      <c r="AB337" s="169" t="s">
        <v>4157</v>
      </c>
      <c r="AC337" s="101">
        <v>46028</v>
      </c>
      <c r="AD337" s="56"/>
      <c r="AE337" s="56"/>
      <c r="AF337" s="56"/>
      <c r="AG337" s="56"/>
      <c r="AH337" s="56"/>
      <c r="AI337" s="56">
        <v>150</v>
      </c>
      <c r="AJ337" s="56"/>
      <c r="AK337" s="56"/>
      <c r="AL337" s="56"/>
      <c r="AM337" s="56"/>
      <c r="AN337" s="56"/>
      <c r="AO337" s="56"/>
      <c r="AP337" s="59"/>
      <c r="AQ337" s="60"/>
      <c r="AR337" s="59"/>
      <c r="AS337" s="59"/>
    </row>
    <row r="338" spans="1:45" ht="18.75" customHeight="1">
      <c r="A338" s="15">
        <v>46021</v>
      </c>
      <c r="B338" s="49" t="s">
        <v>1948</v>
      </c>
      <c r="C338" s="27" t="s">
        <v>52</v>
      </c>
      <c r="D338" s="27" t="s">
        <v>41</v>
      </c>
      <c r="E338" s="50" t="s">
        <v>1876</v>
      </c>
      <c r="F338" s="51" t="s">
        <v>3591</v>
      </c>
      <c r="G338" s="64" t="s">
        <v>35</v>
      </c>
      <c r="H338" s="56" t="s">
        <v>112</v>
      </c>
      <c r="I338" s="56" t="s">
        <v>111</v>
      </c>
      <c r="J338" s="56"/>
      <c r="K338" s="56" t="s">
        <v>4155</v>
      </c>
      <c r="L338" s="56" t="s">
        <v>4156</v>
      </c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7">
        <f t="shared" si="9"/>
        <v>0</v>
      </c>
      <c r="Y338" s="27">
        <v>1400</v>
      </c>
      <c r="Z338" s="57">
        <f t="shared" si="6"/>
        <v>1400</v>
      </c>
      <c r="AA338" s="56"/>
      <c r="AB338" s="169" t="s">
        <v>4157</v>
      </c>
      <c r="AC338" s="101">
        <v>46028</v>
      </c>
      <c r="AD338" s="56"/>
      <c r="AE338" s="56"/>
      <c r="AF338" s="56"/>
      <c r="AG338" s="56"/>
      <c r="AH338" s="56"/>
      <c r="AI338" s="56">
        <v>150</v>
      </c>
      <c r="AJ338" s="56"/>
      <c r="AK338" s="56"/>
      <c r="AL338" s="56"/>
      <c r="AM338" s="56"/>
      <c r="AN338" s="56"/>
      <c r="AO338" s="56"/>
      <c r="AP338" s="59"/>
      <c r="AQ338" s="60"/>
      <c r="AR338" s="59"/>
      <c r="AS338" s="59"/>
    </row>
    <row r="339" spans="1:45" ht="18.75" customHeight="1">
      <c r="A339" s="15">
        <v>46021</v>
      </c>
      <c r="B339" s="49" t="s">
        <v>1948</v>
      </c>
      <c r="C339" s="27" t="s">
        <v>44</v>
      </c>
      <c r="D339" s="27" t="s">
        <v>41</v>
      </c>
      <c r="E339" s="50" t="s">
        <v>222</v>
      </c>
      <c r="F339" s="51" t="s">
        <v>3594</v>
      </c>
      <c r="G339" s="64" t="s">
        <v>29</v>
      </c>
      <c r="H339" s="56" t="s">
        <v>172</v>
      </c>
      <c r="I339" s="56" t="s">
        <v>4060</v>
      </c>
      <c r="J339" s="56" t="s">
        <v>132</v>
      </c>
      <c r="K339" s="56" t="s">
        <v>4158</v>
      </c>
      <c r="L339" s="56" t="s">
        <v>4159</v>
      </c>
      <c r="M339" s="56" t="s">
        <v>4160</v>
      </c>
      <c r="N339" s="56">
        <v>40</v>
      </c>
      <c r="O339" s="56"/>
      <c r="P339" s="56">
        <v>856</v>
      </c>
      <c r="Q339" s="56">
        <v>270</v>
      </c>
      <c r="R339" s="56"/>
      <c r="S339" s="56"/>
      <c r="T339" s="56">
        <v>130</v>
      </c>
      <c r="V339" s="56"/>
      <c r="W339" s="56"/>
      <c r="X339" s="57">
        <f t="shared" si="9"/>
        <v>1256</v>
      </c>
      <c r="Y339" s="27">
        <v>3800</v>
      </c>
      <c r="Z339" s="57">
        <f t="shared" si="6"/>
        <v>5056</v>
      </c>
      <c r="AA339" s="56"/>
      <c r="AB339" s="169" t="s">
        <v>4161</v>
      </c>
      <c r="AC339" s="101">
        <v>46027</v>
      </c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9"/>
      <c r="AQ339" s="60"/>
      <c r="AR339" s="59"/>
      <c r="AS339" s="59"/>
    </row>
    <row r="340" spans="1:45" ht="18.75" customHeight="1">
      <c r="A340" s="15">
        <v>46021</v>
      </c>
      <c r="B340" s="49" t="s">
        <v>30</v>
      </c>
      <c r="C340" s="27" t="s">
        <v>46</v>
      </c>
      <c r="D340" s="27" t="s">
        <v>41</v>
      </c>
      <c r="E340" s="50" t="s">
        <v>275</v>
      </c>
      <c r="F340" s="51" t="s">
        <v>3599</v>
      </c>
      <c r="G340" s="64"/>
      <c r="H340" s="56"/>
      <c r="I340" s="56" t="s">
        <v>1968</v>
      </c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9"/>
        <v>0</v>
      </c>
      <c r="Y340" s="27"/>
      <c r="Z340" s="57">
        <f t="shared" si="6"/>
        <v>0</v>
      </c>
      <c r="AA340" s="56"/>
      <c r="AB340" s="148"/>
      <c r="AC340" s="101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9"/>
      <c r="AQ340" s="60"/>
      <c r="AR340" s="59"/>
      <c r="AS340" s="59"/>
    </row>
    <row r="341" spans="1:45" ht="18.75" customHeight="1">
      <c r="A341" s="15">
        <v>46021</v>
      </c>
      <c r="B341" s="49" t="s">
        <v>30</v>
      </c>
      <c r="C341" s="27" t="s">
        <v>47</v>
      </c>
      <c r="D341" s="27" t="s">
        <v>41</v>
      </c>
      <c r="E341" s="50" t="s">
        <v>286</v>
      </c>
      <c r="F341" s="51" t="s">
        <v>1827</v>
      </c>
      <c r="G341" s="64"/>
      <c r="H341" s="56"/>
      <c r="I341" s="56" t="s">
        <v>4071</v>
      </c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V341" s="56"/>
      <c r="W341" s="56"/>
      <c r="X341" s="57">
        <f t="shared" si="9"/>
        <v>0</v>
      </c>
      <c r="Y341" s="27"/>
      <c r="Z341" s="57">
        <f t="shared" si="6"/>
        <v>0</v>
      </c>
      <c r="AA341" s="56"/>
      <c r="AB341" s="148"/>
      <c r="AC341" s="101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9"/>
      <c r="AQ341" s="60"/>
      <c r="AR341" s="59"/>
      <c r="AS341" s="59"/>
    </row>
    <row r="342" spans="1:45" ht="18.75" customHeight="1">
      <c r="A342" s="15">
        <v>46021</v>
      </c>
      <c r="B342" s="49" t="s">
        <v>30</v>
      </c>
      <c r="C342" s="27" t="s">
        <v>50</v>
      </c>
      <c r="D342" s="27" t="s">
        <v>41</v>
      </c>
      <c r="E342" s="50" t="s">
        <v>272</v>
      </c>
      <c r="F342" s="51" t="s">
        <v>3607</v>
      </c>
      <c r="G342" s="64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7">
        <f t="shared" si="9"/>
        <v>0</v>
      </c>
      <c r="Y342" s="27"/>
      <c r="Z342" s="57">
        <f t="shared" si="6"/>
        <v>0</v>
      </c>
      <c r="AA342" s="56"/>
      <c r="AB342" s="148"/>
      <c r="AC342" s="101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9"/>
      <c r="AQ342" s="60"/>
      <c r="AR342" s="59"/>
      <c r="AS342" s="59"/>
    </row>
    <row r="343" spans="1:45" ht="18.75" customHeight="1">
      <c r="A343" s="15">
        <v>46021</v>
      </c>
      <c r="B343" s="49" t="s">
        <v>30</v>
      </c>
      <c r="C343" s="27" t="s">
        <v>54</v>
      </c>
      <c r="D343" s="27" t="s">
        <v>41</v>
      </c>
      <c r="E343" s="50" t="s">
        <v>227</v>
      </c>
      <c r="F343" s="51" t="s">
        <v>3609</v>
      </c>
      <c r="G343" s="64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V343" s="56"/>
      <c r="W343" s="56"/>
      <c r="X343" s="57">
        <f t="shared" si="9"/>
        <v>0</v>
      </c>
      <c r="Y343" s="27"/>
      <c r="Z343" s="57">
        <f t="shared" si="6"/>
        <v>0</v>
      </c>
      <c r="AA343" s="56"/>
      <c r="AB343" s="148"/>
      <c r="AC343" s="101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9"/>
      <c r="AQ343" s="60"/>
      <c r="AR343" s="59"/>
      <c r="AS343" s="59"/>
    </row>
    <row r="344" spans="1:45" ht="18.75" customHeight="1">
      <c r="A344" s="15">
        <v>46021</v>
      </c>
      <c r="B344" s="49" t="s">
        <v>30</v>
      </c>
      <c r="C344" s="27" t="s">
        <v>56</v>
      </c>
      <c r="D344" s="27" t="s">
        <v>41</v>
      </c>
      <c r="E344" s="50" t="s">
        <v>253</v>
      </c>
      <c r="F344" s="51" t="s">
        <v>3611</v>
      </c>
      <c r="G344" s="64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7">
        <f t="shared" si="9"/>
        <v>0</v>
      </c>
      <c r="Y344" s="27"/>
      <c r="Z344" s="57">
        <f t="shared" si="6"/>
        <v>0</v>
      </c>
      <c r="AA344" s="56"/>
      <c r="AB344" s="148"/>
      <c r="AC344" s="101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9"/>
      <c r="AQ344" s="60"/>
      <c r="AR344" s="59"/>
      <c r="AS344" s="59"/>
    </row>
    <row r="345" spans="1:45" ht="18.75" customHeight="1">
      <c r="A345" s="15">
        <v>46021</v>
      </c>
      <c r="B345" s="49" t="s">
        <v>30</v>
      </c>
      <c r="C345" s="27" t="s">
        <v>78</v>
      </c>
      <c r="D345" s="27" t="s">
        <v>41</v>
      </c>
      <c r="E345" s="50" t="s">
        <v>55</v>
      </c>
      <c r="F345" s="51" t="s">
        <v>3615</v>
      </c>
      <c r="G345" s="64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V345" s="56"/>
      <c r="W345" s="56"/>
      <c r="X345" s="57">
        <f t="shared" si="9"/>
        <v>0</v>
      </c>
      <c r="Y345" s="27"/>
      <c r="Z345" s="57">
        <f t="shared" si="6"/>
        <v>0</v>
      </c>
      <c r="AA345" s="56"/>
      <c r="AB345" s="148"/>
      <c r="AC345" s="101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9"/>
      <c r="AQ345" s="60"/>
      <c r="AR345" s="59"/>
      <c r="AS345" s="59"/>
    </row>
    <row r="346" spans="1:45" ht="18.75" customHeight="1">
      <c r="A346" s="15">
        <v>46021</v>
      </c>
      <c r="B346" s="49" t="s">
        <v>30</v>
      </c>
      <c r="C346" s="27" t="s">
        <v>79</v>
      </c>
      <c r="D346" s="27" t="s">
        <v>41</v>
      </c>
      <c r="E346" s="50" t="s">
        <v>53</v>
      </c>
      <c r="F346" s="51" t="s">
        <v>180</v>
      </c>
      <c r="G346" s="64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9"/>
        <v>0</v>
      </c>
      <c r="Y346" s="27"/>
      <c r="Z346" s="57">
        <f t="shared" si="6"/>
        <v>0</v>
      </c>
      <c r="AA346" s="56"/>
      <c r="AB346" s="148"/>
      <c r="AC346" s="101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9"/>
      <c r="AQ346" s="60"/>
      <c r="AR346" s="59"/>
      <c r="AS346" s="59"/>
    </row>
    <row r="347" spans="1:45" ht="18.75" customHeight="1">
      <c r="A347" s="15">
        <v>46021</v>
      </c>
      <c r="B347" s="49" t="s">
        <v>1948</v>
      </c>
      <c r="C347" s="27" t="s">
        <v>80</v>
      </c>
      <c r="D347" s="27" t="s">
        <v>41</v>
      </c>
      <c r="E347" s="50" t="s">
        <v>258</v>
      </c>
      <c r="F347" s="51" t="s">
        <v>3625</v>
      </c>
      <c r="G347" s="64" t="s">
        <v>35</v>
      </c>
      <c r="H347" s="56" t="s">
        <v>112</v>
      </c>
      <c r="I347" s="56" t="s">
        <v>106</v>
      </c>
      <c r="J347" s="56"/>
      <c r="K347" s="56" t="s">
        <v>4152</v>
      </c>
      <c r="L347" s="56" t="s">
        <v>4153</v>
      </c>
      <c r="M347" s="56"/>
      <c r="N347" s="56"/>
      <c r="O347" s="56"/>
      <c r="P347" s="56"/>
      <c r="Q347" s="56"/>
      <c r="R347" s="56"/>
      <c r="S347" s="56"/>
      <c r="T347" s="56"/>
      <c r="V347" s="56"/>
      <c r="W347" s="56"/>
      <c r="X347" s="57">
        <f t="shared" si="9"/>
        <v>0</v>
      </c>
      <c r="Y347" s="27">
        <v>1400</v>
      </c>
      <c r="Z347" s="57">
        <f t="shared" si="6"/>
        <v>1400</v>
      </c>
      <c r="AA347" s="56"/>
      <c r="AB347" s="169" t="s">
        <v>4154</v>
      </c>
      <c r="AC347" s="101">
        <v>46028</v>
      </c>
      <c r="AD347" s="56"/>
      <c r="AE347" s="56"/>
      <c r="AF347" s="56"/>
      <c r="AG347" s="56"/>
      <c r="AH347" s="56"/>
      <c r="AI347" s="56">
        <v>150</v>
      </c>
      <c r="AJ347" s="56"/>
      <c r="AK347" s="56"/>
      <c r="AL347" s="56"/>
      <c r="AM347" s="56"/>
      <c r="AN347" s="56"/>
      <c r="AO347" s="56"/>
      <c r="AP347" s="59"/>
      <c r="AQ347" s="60"/>
      <c r="AR347" s="59"/>
      <c r="AS347" s="59"/>
    </row>
    <row r="348" spans="1:45" ht="18.75" customHeight="1">
      <c r="A348" s="15">
        <v>46021</v>
      </c>
      <c r="B348" s="49" t="s">
        <v>1948</v>
      </c>
      <c r="C348" s="27" t="s">
        <v>80</v>
      </c>
      <c r="D348" s="27" t="s">
        <v>41</v>
      </c>
      <c r="E348" s="50" t="s">
        <v>258</v>
      </c>
      <c r="F348" s="51" t="s">
        <v>3625</v>
      </c>
      <c r="G348" s="64" t="s">
        <v>35</v>
      </c>
      <c r="H348" s="56" t="s">
        <v>112</v>
      </c>
      <c r="I348" s="56" t="s">
        <v>106</v>
      </c>
      <c r="J348" s="56"/>
      <c r="K348" s="56" t="s">
        <v>4152</v>
      </c>
      <c r="L348" s="56" t="s">
        <v>4153</v>
      </c>
      <c r="M348" s="56"/>
      <c r="N348" s="56"/>
      <c r="O348" s="56"/>
      <c r="P348" s="56"/>
      <c r="Q348" s="56"/>
      <c r="R348" s="56"/>
      <c r="S348" s="56"/>
      <c r="T348" s="56"/>
      <c r="V348" s="56"/>
      <c r="W348" s="56"/>
      <c r="X348" s="57">
        <f t="shared" si="9"/>
        <v>0</v>
      </c>
      <c r="Y348" s="27">
        <v>1400</v>
      </c>
      <c r="Z348" s="57">
        <f t="shared" si="6"/>
        <v>1400</v>
      </c>
      <c r="AA348" s="56"/>
      <c r="AB348" s="169" t="s">
        <v>4154</v>
      </c>
      <c r="AC348" s="101">
        <v>46028</v>
      </c>
      <c r="AD348" s="56"/>
      <c r="AE348" s="56"/>
      <c r="AF348" s="56"/>
      <c r="AG348" s="56"/>
      <c r="AH348" s="56"/>
      <c r="AI348" s="56">
        <v>150</v>
      </c>
      <c r="AJ348" s="56"/>
      <c r="AK348" s="56"/>
      <c r="AL348" s="56"/>
      <c r="AM348" s="56"/>
      <c r="AN348" s="56"/>
      <c r="AO348" s="56"/>
      <c r="AP348" s="59"/>
      <c r="AQ348" s="60"/>
      <c r="AR348" s="59"/>
      <c r="AS348" s="59"/>
    </row>
    <row r="349" spans="1:45" ht="18.75" customHeight="1">
      <c r="A349" s="15">
        <v>46021</v>
      </c>
      <c r="B349" s="49" t="s">
        <v>1948</v>
      </c>
      <c r="C349" s="27" t="s">
        <v>80</v>
      </c>
      <c r="D349" s="27" t="s">
        <v>41</v>
      </c>
      <c r="E349" s="50" t="s">
        <v>258</v>
      </c>
      <c r="F349" s="51" t="s">
        <v>3625</v>
      </c>
      <c r="G349" s="64" t="s">
        <v>35</v>
      </c>
      <c r="H349" s="56" t="s">
        <v>112</v>
      </c>
      <c r="I349" s="56" t="s">
        <v>106</v>
      </c>
      <c r="J349" s="56"/>
      <c r="K349" s="56" t="s">
        <v>4152</v>
      </c>
      <c r="L349" s="56" t="s">
        <v>4153</v>
      </c>
      <c r="M349" s="56"/>
      <c r="N349" s="56"/>
      <c r="O349" s="56"/>
      <c r="P349" s="56"/>
      <c r="Q349" s="56"/>
      <c r="R349" s="56"/>
      <c r="S349" s="56"/>
      <c r="T349" s="56"/>
      <c r="V349" s="56"/>
      <c r="W349" s="56"/>
      <c r="X349" s="57">
        <f t="shared" si="9"/>
        <v>0</v>
      </c>
      <c r="Y349" s="27">
        <v>1400</v>
      </c>
      <c r="Z349" s="57">
        <f t="shared" si="6"/>
        <v>1400</v>
      </c>
      <c r="AA349" s="56"/>
      <c r="AB349" s="169" t="s">
        <v>4154</v>
      </c>
      <c r="AC349" s="101">
        <v>46028</v>
      </c>
      <c r="AD349" s="56"/>
      <c r="AE349" s="56"/>
      <c r="AF349" s="56"/>
      <c r="AG349" s="56"/>
      <c r="AH349" s="56"/>
      <c r="AI349" s="56">
        <v>150</v>
      </c>
      <c r="AJ349" s="56"/>
      <c r="AK349" s="56"/>
      <c r="AL349" s="56"/>
      <c r="AM349" s="56"/>
      <c r="AN349" s="56"/>
      <c r="AO349" s="56"/>
      <c r="AP349" s="59"/>
      <c r="AQ349" s="60"/>
      <c r="AR349" s="59"/>
      <c r="AS349" s="59"/>
    </row>
    <row r="350" spans="1:45" ht="18.75" customHeight="1">
      <c r="A350" s="15">
        <v>46021</v>
      </c>
      <c r="B350" s="49" t="s">
        <v>1948</v>
      </c>
      <c r="C350" s="27" t="s">
        <v>80</v>
      </c>
      <c r="D350" s="27" t="s">
        <v>41</v>
      </c>
      <c r="E350" s="50" t="s">
        <v>258</v>
      </c>
      <c r="F350" s="51" t="s">
        <v>3625</v>
      </c>
      <c r="G350" s="64" t="s">
        <v>35</v>
      </c>
      <c r="H350" s="56" t="s">
        <v>112</v>
      </c>
      <c r="I350" s="56" t="s">
        <v>111</v>
      </c>
      <c r="J350" s="56"/>
      <c r="K350" s="56" t="s">
        <v>4155</v>
      </c>
      <c r="L350" s="56" t="s">
        <v>4156</v>
      </c>
      <c r="M350" s="56"/>
      <c r="N350" s="56"/>
      <c r="O350" s="56"/>
      <c r="P350" s="56"/>
      <c r="Q350" s="56"/>
      <c r="R350" s="56"/>
      <c r="S350" s="56"/>
      <c r="T350" s="56"/>
      <c r="V350" s="56"/>
      <c r="W350" s="56"/>
      <c r="X350" s="57"/>
      <c r="Y350" s="27">
        <v>1400</v>
      </c>
      <c r="Z350" s="57">
        <f t="shared" si="6"/>
        <v>1400</v>
      </c>
      <c r="AA350" s="56"/>
      <c r="AB350" s="169" t="s">
        <v>4157</v>
      </c>
      <c r="AC350" s="101">
        <v>46028</v>
      </c>
      <c r="AD350" s="56"/>
      <c r="AE350" s="56"/>
      <c r="AF350" s="56"/>
      <c r="AG350" s="56"/>
      <c r="AH350" s="56"/>
      <c r="AI350" s="56">
        <v>150</v>
      </c>
      <c r="AJ350" s="56"/>
      <c r="AK350" s="56"/>
      <c r="AL350" s="56"/>
      <c r="AM350" s="56"/>
      <c r="AN350" s="56"/>
      <c r="AO350" s="56"/>
      <c r="AP350" s="59"/>
      <c r="AQ350" s="60"/>
      <c r="AR350" s="59"/>
      <c r="AS350" s="59"/>
    </row>
    <row r="351" spans="1:45" ht="18.75" customHeight="1">
      <c r="A351" s="15">
        <v>46021</v>
      </c>
      <c r="B351" s="49" t="s">
        <v>30</v>
      </c>
      <c r="C351" s="27" t="s">
        <v>81</v>
      </c>
      <c r="D351" s="27" t="s">
        <v>41</v>
      </c>
      <c r="E351" s="50" t="s">
        <v>74</v>
      </c>
      <c r="F351" s="51" t="s">
        <v>181</v>
      </c>
      <c r="G351" s="64"/>
      <c r="H351" s="56"/>
      <c r="I351" s="56" t="s">
        <v>4144</v>
      </c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7">
        <f t="shared" ref="X351:X558" si="10">SUM(P351:V351)-W351</f>
        <v>0</v>
      </c>
      <c r="Y351" s="27"/>
      <c r="Z351" s="57">
        <f t="shared" si="6"/>
        <v>0</v>
      </c>
      <c r="AA351" s="56"/>
      <c r="AB351" s="148"/>
      <c r="AC351" s="101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9"/>
      <c r="AQ351" s="60"/>
      <c r="AR351" s="59"/>
      <c r="AS351" s="59"/>
    </row>
    <row r="352" spans="1:45" ht="18.75" customHeight="1">
      <c r="A352" s="15">
        <v>46021</v>
      </c>
      <c r="B352" s="49" t="s">
        <v>30</v>
      </c>
      <c r="C352" s="27" t="s">
        <v>256</v>
      </c>
      <c r="D352" s="27" t="s">
        <v>41</v>
      </c>
      <c r="E352" s="50" t="s">
        <v>266</v>
      </c>
      <c r="F352" s="51" t="s">
        <v>290</v>
      </c>
      <c r="G352" s="64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V352" s="56"/>
      <c r="W352" s="56"/>
      <c r="X352" s="57">
        <f t="shared" si="10"/>
        <v>0</v>
      </c>
      <c r="Y352" s="27"/>
      <c r="Z352" s="57">
        <f t="shared" si="6"/>
        <v>0</v>
      </c>
      <c r="AA352" s="56"/>
      <c r="AB352" s="148"/>
      <c r="AC352" s="101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9"/>
      <c r="AQ352" s="60"/>
      <c r="AR352" s="59"/>
      <c r="AS352" s="59"/>
    </row>
    <row r="353" spans="1:45" ht="18.75" customHeight="1">
      <c r="A353" s="15">
        <v>46021</v>
      </c>
      <c r="B353" s="49" t="s">
        <v>30</v>
      </c>
      <c r="C353" s="150" t="s">
        <v>259</v>
      </c>
      <c r="D353" s="27" t="s">
        <v>41</v>
      </c>
      <c r="E353" s="50" t="s">
        <v>219</v>
      </c>
      <c r="F353" s="51" t="s">
        <v>3632</v>
      </c>
      <c r="G353" s="64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7">
        <f t="shared" si="10"/>
        <v>0</v>
      </c>
      <c r="Y353" s="27"/>
      <c r="Z353" s="57">
        <f t="shared" si="6"/>
        <v>0</v>
      </c>
      <c r="AA353" s="56"/>
      <c r="AB353" s="148"/>
      <c r="AC353" s="101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9"/>
      <c r="AQ353" s="60"/>
      <c r="AR353" s="59"/>
      <c r="AS353" s="59"/>
    </row>
    <row r="354" spans="1:45" ht="18.75" customHeight="1">
      <c r="A354" s="15">
        <v>46021</v>
      </c>
      <c r="B354" s="49" t="s">
        <v>30</v>
      </c>
      <c r="C354" s="27" t="s">
        <v>282</v>
      </c>
      <c r="D354" s="27" t="s">
        <v>41</v>
      </c>
      <c r="E354" s="50" t="s">
        <v>1926</v>
      </c>
      <c r="F354" s="51" t="s">
        <v>182</v>
      </c>
      <c r="G354" s="64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V354" s="56"/>
      <c r="W354" s="56"/>
      <c r="X354" s="57">
        <f t="shared" si="10"/>
        <v>0</v>
      </c>
      <c r="Y354" s="27"/>
      <c r="Z354" s="57">
        <f t="shared" si="6"/>
        <v>0</v>
      </c>
      <c r="AA354" s="56"/>
      <c r="AB354" s="148"/>
      <c r="AC354" s="101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9"/>
      <c r="AQ354" s="60"/>
      <c r="AR354" s="59"/>
      <c r="AS354" s="59"/>
    </row>
    <row r="355" spans="1:45" ht="18.75" customHeight="1">
      <c r="A355" s="80">
        <v>46021</v>
      </c>
      <c r="B355" s="81" t="s">
        <v>30</v>
      </c>
      <c r="C355" s="82" t="s">
        <v>1915</v>
      </c>
      <c r="D355" s="82" t="s">
        <v>41</v>
      </c>
      <c r="E355" s="83" t="s">
        <v>1916</v>
      </c>
      <c r="F355" s="84" t="s">
        <v>3639</v>
      </c>
      <c r="G355" s="151"/>
      <c r="H355" s="85"/>
      <c r="I355" s="85" t="s">
        <v>3967</v>
      </c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6">
        <f t="shared" si="10"/>
        <v>0</v>
      </c>
      <c r="Y355" s="82"/>
      <c r="Z355" s="86">
        <f t="shared" si="6"/>
        <v>0</v>
      </c>
      <c r="AA355" s="85"/>
      <c r="AB355" s="163"/>
      <c r="AC355" s="123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7"/>
      <c r="AQ355" s="88"/>
      <c r="AR355" s="87"/>
      <c r="AS355" s="87"/>
    </row>
    <row r="356" spans="1:45" ht="18.75" customHeight="1">
      <c r="A356" s="15">
        <v>46022</v>
      </c>
      <c r="B356" s="49" t="s">
        <v>30</v>
      </c>
      <c r="C356" s="27" t="s">
        <v>22</v>
      </c>
      <c r="D356" s="27" t="s">
        <v>23</v>
      </c>
      <c r="E356" s="50" t="s">
        <v>207</v>
      </c>
      <c r="F356" s="51" t="s">
        <v>1810</v>
      </c>
      <c r="G356" s="64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V356" s="56"/>
      <c r="W356" s="56"/>
      <c r="X356" s="57">
        <f t="shared" si="10"/>
        <v>0</v>
      </c>
      <c r="Y356" s="27"/>
      <c r="Z356" s="57">
        <f t="shared" si="6"/>
        <v>0</v>
      </c>
      <c r="AA356" s="56"/>
      <c r="AB356" s="148"/>
      <c r="AC356" s="101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9"/>
      <c r="AQ356" s="60"/>
      <c r="AR356" s="59"/>
      <c r="AS356" s="59"/>
    </row>
    <row r="357" spans="1:45" ht="18.75" customHeight="1">
      <c r="A357" s="15">
        <v>46022</v>
      </c>
      <c r="B357" s="49" t="s">
        <v>30</v>
      </c>
      <c r="C357" s="27" t="s">
        <v>28</v>
      </c>
      <c r="D357" s="27" t="s">
        <v>23</v>
      </c>
      <c r="E357" s="50" t="s">
        <v>261</v>
      </c>
      <c r="F357" s="51" t="s">
        <v>1709</v>
      </c>
      <c r="G357" s="64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10"/>
        <v>0</v>
      </c>
      <c r="Y357" s="27"/>
      <c r="Z357" s="57">
        <f t="shared" si="6"/>
        <v>0</v>
      </c>
      <c r="AA357" s="56"/>
      <c r="AB357" s="148"/>
      <c r="AC357" s="101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9"/>
      <c r="AQ357" s="60"/>
      <c r="AR357" s="59"/>
      <c r="AS357" s="59"/>
    </row>
    <row r="358" spans="1:45" ht="18.75" customHeight="1">
      <c r="A358" s="15">
        <v>46022</v>
      </c>
      <c r="B358" s="49" t="s">
        <v>30</v>
      </c>
      <c r="C358" s="27" t="s">
        <v>31</v>
      </c>
      <c r="D358" s="27" t="s">
        <v>23</v>
      </c>
      <c r="E358" s="50" t="s">
        <v>32</v>
      </c>
      <c r="F358" s="51"/>
      <c r="G358" s="64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V358" s="56"/>
      <c r="W358" s="56"/>
      <c r="X358" s="57">
        <f t="shared" si="10"/>
        <v>0</v>
      </c>
      <c r="Y358" s="27"/>
      <c r="Z358" s="57">
        <f t="shared" si="6"/>
        <v>0</v>
      </c>
      <c r="AA358" s="56"/>
      <c r="AB358" s="148"/>
      <c r="AC358" s="101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9"/>
      <c r="AQ358" s="60"/>
      <c r="AR358" s="59"/>
      <c r="AS358" s="59"/>
    </row>
    <row r="359" spans="1:45" ht="18.75" customHeight="1">
      <c r="A359" s="15">
        <v>46022</v>
      </c>
      <c r="B359" s="49" t="s">
        <v>30</v>
      </c>
      <c r="C359" s="27" t="s">
        <v>33</v>
      </c>
      <c r="D359" s="27" t="s">
        <v>23</v>
      </c>
      <c r="E359" s="50" t="s">
        <v>32</v>
      </c>
      <c r="F359" s="51"/>
      <c r="G359" s="64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7">
        <f t="shared" si="10"/>
        <v>0</v>
      </c>
      <c r="Y359" s="27"/>
      <c r="Z359" s="57">
        <f t="shared" si="6"/>
        <v>0</v>
      </c>
      <c r="AA359" s="56"/>
      <c r="AB359" s="148"/>
      <c r="AC359" s="101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9"/>
      <c r="AQ359" s="60"/>
      <c r="AR359" s="59"/>
      <c r="AS359" s="59"/>
    </row>
    <row r="360" spans="1:45" ht="18.75" customHeight="1">
      <c r="A360" s="15">
        <v>46022</v>
      </c>
      <c r="B360" s="49" t="s">
        <v>30</v>
      </c>
      <c r="C360" s="27" t="s">
        <v>34</v>
      </c>
      <c r="D360" s="27" t="s">
        <v>23</v>
      </c>
      <c r="E360" s="50" t="s">
        <v>75</v>
      </c>
      <c r="F360" s="51" t="s">
        <v>179</v>
      </c>
      <c r="G360" s="64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V360" s="56"/>
      <c r="W360" s="56"/>
      <c r="X360" s="57">
        <f t="shared" si="10"/>
        <v>0</v>
      </c>
      <c r="Y360" s="27"/>
      <c r="Z360" s="57">
        <f t="shared" si="6"/>
        <v>0</v>
      </c>
      <c r="AA360" s="56"/>
      <c r="AB360" s="148"/>
      <c r="AC360" s="101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9"/>
      <c r="AQ360" s="60"/>
      <c r="AR360" s="59"/>
      <c r="AS360" s="59"/>
    </row>
    <row r="361" spans="1:45" ht="18.75" customHeight="1">
      <c r="A361" s="15">
        <v>46022</v>
      </c>
      <c r="B361" s="49" t="s">
        <v>30</v>
      </c>
      <c r="C361" s="27" t="s">
        <v>36</v>
      </c>
      <c r="D361" s="27" t="s">
        <v>23</v>
      </c>
      <c r="E361" s="50" t="s">
        <v>37</v>
      </c>
      <c r="F361" s="51" t="s">
        <v>178</v>
      </c>
      <c r="G361" s="64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7">
        <f t="shared" si="10"/>
        <v>0</v>
      </c>
      <c r="Y361" s="27"/>
      <c r="Z361" s="57">
        <f t="shared" si="6"/>
        <v>0</v>
      </c>
      <c r="AA361" s="56"/>
      <c r="AB361" s="148"/>
      <c r="AC361" s="101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9"/>
      <c r="AQ361" s="60"/>
      <c r="AR361" s="59"/>
      <c r="AS361" s="59"/>
    </row>
    <row r="362" spans="1:45" ht="18.75" customHeight="1">
      <c r="A362" s="15">
        <v>46022</v>
      </c>
      <c r="B362" s="49" t="s">
        <v>30</v>
      </c>
      <c r="C362" s="27" t="s">
        <v>39</v>
      </c>
      <c r="D362" s="27" t="s">
        <v>23</v>
      </c>
      <c r="E362" s="50" t="s">
        <v>151</v>
      </c>
      <c r="F362" s="51" t="s">
        <v>176</v>
      </c>
      <c r="G362" s="64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V362" s="56"/>
      <c r="W362" s="56"/>
      <c r="X362" s="57">
        <f t="shared" si="10"/>
        <v>0</v>
      </c>
      <c r="Y362" s="27"/>
      <c r="Z362" s="57">
        <f t="shared" si="6"/>
        <v>0</v>
      </c>
      <c r="AA362" s="56"/>
      <c r="AB362" s="148"/>
      <c r="AC362" s="101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9"/>
      <c r="AQ362" s="60"/>
      <c r="AR362" s="59"/>
      <c r="AS362" s="59"/>
    </row>
    <row r="363" spans="1:45" ht="18.75" customHeight="1">
      <c r="A363" s="15">
        <v>46022</v>
      </c>
      <c r="B363" s="49" t="s">
        <v>30</v>
      </c>
      <c r="C363" s="27" t="s">
        <v>52</v>
      </c>
      <c r="D363" s="27" t="s">
        <v>41</v>
      </c>
      <c r="E363" s="50" t="s">
        <v>1876</v>
      </c>
      <c r="F363" s="51" t="s">
        <v>3591</v>
      </c>
      <c r="G363" s="64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7">
        <f t="shared" si="10"/>
        <v>0</v>
      </c>
      <c r="Y363" s="27"/>
      <c r="Z363" s="57">
        <f t="shared" si="6"/>
        <v>0</v>
      </c>
      <c r="AA363" s="56"/>
      <c r="AB363" s="148"/>
      <c r="AC363" s="101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9"/>
      <c r="AQ363" s="60"/>
      <c r="AR363" s="59"/>
      <c r="AS363" s="59"/>
    </row>
    <row r="364" spans="1:45" ht="18.75" customHeight="1">
      <c r="A364" s="15">
        <v>46022</v>
      </c>
      <c r="B364" s="49" t="s">
        <v>30</v>
      </c>
      <c r="C364" s="27" t="s">
        <v>44</v>
      </c>
      <c r="D364" s="27" t="s">
        <v>41</v>
      </c>
      <c r="E364" s="50" t="s">
        <v>222</v>
      </c>
      <c r="F364" s="51" t="s">
        <v>3594</v>
      </c>
      <c r="G364" s="64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V364" s="56"/>
      <c r="W364" s="56"/>
      <c r="X364" s="57">
        <f t="shared" si="10"/>
        <v>0</v>
      </c>
      <c r="Y364" s="27"/>
      <c r="Z364" s="57">
        <f t="shared" si="6"/>
        <v>0</v>
      </c>
      <c r="AA364" s="56"/>
      <c r="AB364" s="148"/>
      <c r="AC364" s="101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9"/>
      <c r="AQ364" s="60"/>
      <c r="AR364" s="59"/>
      <c r="AS364" s="59"/>
    </row>
    <row r="365" spans="1:45" ht="18.75" customHeight="1">
      <c r="A365" s="15">
        <v>46022</v>
      </c>
      <c r="B365" s="49" t="s">
        <v>30</v>
      </c>
      <c r="C365" s="27" t="s">
        <v>46</v>
      </c>
      <c r="D365" s="27" t="s">
        <v>41</v>
      </c>
      <c r="E365" s="50" t="s">
        <v>275</v>
      </c>
      <c r="F365" s="51" t="s">
        <v>3599</v>
      </c>
      <c r="G365" s="64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7">
        <f t="shared" si="10"/>
        <v>0</v>
      </c>
      <c r="Y365" s="27"/>
      <c r="Z365" s="57">
        <f t="shared" si="6"/>
        <v>0</v>
      </c>
      <c r="AA365" s="56"/>
      <c r="AB365" s="148"/>
      <c r="AC365" s="101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9"/>
      <c r="AQ365" s="60"/>
      <c r="AR365" s="59"/>
      <c r="AS365" s="59"/>
    </row>
    <row r="366" spans="1:45" ht="18.75" customHeight="1">
      <c r="A366" s="15">
        <v>46022</v>
      </c>
      <c r="B366" s="49" t="s">
        <v>30</v>
      </c>
      <c r="C366" s="27" t="s">
        <v>47</v>
      </c>
      <c r="D366" s="27" t="s">
        <v>41</v>
      </c>
      <c r="E366" s="50" t="s">
        <v>286</v>
      </c>
      <c r="F366" s="51" t="s">
        <v>1827</v>
      </c>
      <c r="G366" s="64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V366" s="56"/>
      <c r="W366" s="56"/>
      <c r="X366" s="57">
        <f t="shared" si="10"/>
        <v>0</v>
      </c>
      <c r="Y366" s="27"/>
      <c r="Z366" s="57">
        <f t="shared" si="6"/>
        <v>0</v>
      </c>
      <c r="AA366" s="56"/>
      <c r="AB366" s="148"/>
      <c r="AC366" s="101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9"/>
      <c r="AQ366" s="60"/>
      <c r="AR366" s="59"/>
      <c r="AS366" s="59"/>
    </row>
    <row r="367" spans="1:45" ht="18.75" customHeight="1">
      <c r="A367" s="15">
        <v>46022</v>
      </c>
      <c r="B367" s="49" t="s">
        <v>30</v>
      </c>
      <c r="C367" s="27" t="s">
        <v>50</v>
      </c>
      <c r="D367" s="27" t="s">
        <v>41</v>
      </c>
      <c r="E367" s="50" t="s">
        <v>272</v>
      </c>
      <c r="F367" s="51" t="s">
        <v>3607</v>
      </c>
      <c r="G367" s="64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7">
        <f t="shared" si="10"/>
        <v>0</v>
      </c>
      <c r="Y367" s="27"/>
      <c r="Z367" s="57">
        <f t="shared" si="6"/>
        <v>0</v>
      </c>
      <c r="AA367" s="56"/>
      <c r="AB367" s="148"/>
      <c r="AC367" s="101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9"/>
      <c r="AQ367" s="60"/>
      <c r="AR367" s="59"/>
      <c r="AS367" s="59"/>
    </row>
    <row r="368" spans="1:45" ht="18.75" customHeight="1">
      <c r="A368" s="15">
        <v>46022</v>
      </c>
      <c r="B368" s="49" t="s">
        <v>30</v>
      </c>
      <c r="C368" s="27" t="s">
        <v>54</v>
      </c>
      <c r="D368" s="27" t="s">
        <v>41</v>
      </c>
      <c r="E368" s="50" t="s">
        <v>227</v>
      </c>
      <c r="F368" s="51" t="s">
        <v>3609</v>
      </c>
      <c r="G368" s="64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V368" s="56"/>
      <c r="W368" s="56"/>
      <c r="X368" s="57">
        <f t="shared" si="10"/>
        <v>0</v>
      </c>
      <c r="Y368" s="27"/>
      <c r="Z368" s="57">
        <f t="shared" si="6"/>
        <v>0</v>
      </c>
      <c r="AA368" s="56"/>
      <c r="AB368" s="148"/>
      <c r="AC368" s="101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9"/>
      <c r="AQ368" s="60"/>
      <c r="AR368" s="59"/>
      <c r="AS368" s="59"/>
    </row>
    <row r="369" spans="1:45" ht="18.75" customHeight="1">
      <c r="A369" s="15">
        <v>46022</v>
      </c>
      <c r="B369" s="49" t="s">
        <v>30</v>
      </c>
      <c r="C369" s="27" t="s">
        <v>56</v>
      </c>
      <c r="D369" s="27" t="s">
        <v>41</v>
      </c>
      <c r="E369" s="50" t="s">
        <v>253</v>
      </c>
      <c r="F369" s="51" t="s">
        <v>3611</v>
      </c>
      <c r="G369" s="64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7">
        <f t="shared" si="10"/>
        <v>0</v>
      </c>
      <c r="Y369" s="27"/>
      <c r="Z369" s="57">
        <f t="shared" si="6"/>
        <v>0</v>
      </c>
      <c r="AA369" s="56"/>
      <c r="AB369" s="148"/>
      <c r="AC369" s="101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9"/>
      <c r="AQ369" s="60"/>
      <c r="AR369" s="59"/>
      <c r="AS369" s="59"/>
    </row>
    <row r="370" spans="1:45" ht="18.75" customHeight="1">
      <c r="A370" s="15">
        <v>46022</v>
      </c>
      <c r="B370" s="49" t="s">
        <v>30</v>
      </c>
      <c r="C370" s="27" t="s">
        <v>78</v>
      </c>
      <c r="D370" s="27" t="s">
        <v>41</v>
      </c>
      <c r="E370" s="50" t="s">
        <v>55</v>
      </c>
      <c r="F370" s="51" t="s">
        <v>3615</v>
      </c>
      <c r="G370" s="64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V370" s="56"/>
      <c r="W370" s="56"/>
      <c r="X370" s="57">
        <f t="shared" si="10"/>
        <v>0</v>
      </c>
      <c r="Y370" s="27"/>
      <c r="Z370" s="57">
        <f t="shared" si="6"/>
        <v>0</v>
      </c>
      <c r="AA370" s="56"/>
      <c r="AB370" s="148"/>
      <c r="AC370" s="101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9"/>
      <c r="AQ370" s="60"/>
      <c r="AR370" s="59"/>
      <c r="AS370" s="59"/>
    </row>
    <row r="371" spans="1:45" ht="18.75" customHeight="1">
      <c r="A371" s="15">
        <v>46022</v>
      </c>
      <c r="B371" s="49" t="s">
        <v>30</v>
      </c>
      <c r="C371" s="27" t="s">
        <v>79</v>
      </c>
      <c r="D371" s="27" t="s">
        <v>41</v>
      </c>
      <c r="E371" s="50" t="s">
        <v>53</v>
      </c>
      <c r="F371" s="51" t="s">
        <v>180</v>
      </c>
      <c r="G371" s="64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7">
        <f t="shared" si="10"/>
        <v>0</v>
      </c>
      <c r="Y371" s="27"/>
      <c r="Z371" s="57">
        <f t="shared" si="6"/>
        <v>0</v>
      </c>
      <c r="AA371" s="56"/>
      <c r="AB371" s="148"/>
      <c r="AC371" s="101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9"/>
      <c r="AQ371" s="60"/>
      <c r="AR371" s="59"/>
      <c r="AS371" s="59"/>
    </row>
    <row r="372" spans="1:45" ht="18.75" customHeight="1">
      <c r="A372" s="15">
        <v>46022</v>
      </c>
      <c r="B372" s="49" t="s">
        <v>30</v>
      </c>
      <c r="C372" s="27" t="s">
        <v>80</v>
      </c>
      <c r="D372" s="27" t="s">
        <v>41</v>
      </c>
      <c r="E372" s="50" t="s">
        <v>258</v>
      </c>
      <c r="F372" s="51" t="s">
        <v>3625</v>
      </c>
      <c r="G372" s="64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V372" s="56"/>
      <c r="W372" s="56"/>
      <c r="X372" s="57">
        <f t="shared" si="10"/>
        <v>0</v>
      </c>
      <c r="Y372" s="27"/>
      <c r="Z372" s="57">
        <f t="shared" si="6"/>
        <v>0</v>
      </c>
      <c r="AA372" s="56"/>
      <c r="AB372" s="148"/>
      <c r="AC372" s="101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9"/>
      <c r="AQ372" s="60"/>
      <c r="AR372" s="59"/>
      <c r="AS372" s="59"/>
    </row>
    <row r="373" spans="1:45" ht="18.75" customHeight="1">
      <c r="A373" s="15">
        <v>46022</v>
      </c>
      <c r="B373" s="49" t="s">
        <v>30</v>
      </c>
      <c r="C373" s="27" t="s">
        <v>81</v>
      </c>
      <c r="D373" s="27" t="s">
        <v>41</v>
      </c>
      <c r="E373" s="50" t="s">
        <v>74</v>
      </c>
      <c r="F373" s="51" t="s">
        <v>181</v>
      </c>
      <c r="G373" s="64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10"/>
        <v>0</v>
      </c>
      <c r="Y373" s="27"/>
      <c r="Z373" s="57">
        <f t="shared" si="6"/>
        <v>0</v>
      </c>
      <c r="AA373" s="56"/>
      <c r="AB373" s="148"/>
      <c r="AC373" s="101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9"/>
      <c r="AQ373" s="60"/>
      <c r="AR373" s="59"/>
      <c r="AS373" s="59"/>
    </row>
    <row r="374" spans="1:45" ht="18.75" customHeight="1">
      <c r="A374" s="15">
        <v>46022</v>
      </c>
      <c r="B374" s="49" t="s">
        <v>30</v>
      </c>
      <c r="C374" s="27" t="s">
        <v>256</v>
      </c>
      <c r="D374" s="27" t="s">
        <v>41</v>
      </c>
      <c r="E374" s="50" t="s">
        <v>266</v>
      </c>
      <c r="F374" s="51" t="s">
        <v>290</v>
      </c>
      <c r="G374" s="64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V374" s="56"/>
      <c r="W374" s="56"/>
      <c r="X374" s="57">
        <f t="shared" si="10"/>
        <v>0</v>
      </c>
      <c r="Y374" s="27"/>
      <c r="Z374" s="57">
        <f t="shared" si="6"/>
        <v>0</v>
      </c>
      <c r="AA374" s="56"/>
      <c r="AB374" s="148"/>
      <c r="AC374" s="101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9"/>
      <c r="AQ374" s="60"/>
      <c r="AR374" s="59"/>
      <c r="AS374" s="59"/>
    </row>
    <row r="375" spans="1:45" ht="18.75" customHeight="1">
      <c r="A375" s="15">
        <v>46022</v>
      </c>
      <c r="B375" s="49" t="s">
        <v>30</v>
      </c>
      <c r="C375" s="150" t="s">
        <v>259</v>
      </c>
      <c r="D375" s="27" t="s">
        <v>41</v>
      </c>
      <c r="E375" s="50" t="s">
        <v>219</v>
      </c>
      <c r="F375" s="51" t="s">
        <v>3632</v>
      </c>
      <c r="G375" s="64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10"/>
        <v>0</v>
      </c>
      <c r="Y375" s="27"/>
      <c r="Z375" s="57">
        <f t="shared" si="6"/>
        <v>0</v>
      </c>
      <c r="AA375" s="56"/>
      <c r="AB375" s="148"/>
      <c r="AC375" s="101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9"/>
      <c r="AQ375" s="60"/>
      <c r="AR375" s="59"/>
      <c r="AS375" s="59"/>
    </row>
    <row r="376" spans="1:45" ht="18.75" customHeight="1">
      <c r="A376" s="15">
        <v>46022</v>
      </c>
      <c r="B376" s="49" t="s">
        <v>30</v>
      </c>
      <c r="C376" s="27" t="s">
        <v>282</v>
      </c>
      <c r="D376" s="27" t="s">
        <v>41</v>
      </c>
      <c r="E376" s="50" t="s">
        <v>1926</v>
      </c>
      <c r="F376" s="51" t="s">
        <v>182</v>
      </c>
      <c r="G376" s="64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V376" s="56"/>
      <c r="W376" s="56"/>
      <c r="X376" s="57">
        <f t="shared" si="10"/>
        <v>0</v>
      </c>
      <c r="Y376" s="27"/>
      <c r="Z376" s="57">
        <f t="shared" si="6"/>
        <v>0</v>
      </c>
      <c r="AA376" s="56"/>
      <c r="AB376" s="148"/>
      <c r="AC376" s="101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9"/>
      <c r="AQ376" s="60"/>
      <c r="AR376" s="59"/>
      <c r="AS376" s="59"/>
    </row>
    <row r="377" spans="1:45" ht="18.75" customHeight="1">
      <c r="A377" s="80">
        <v>46022</v>
      </c>
      <c r="B377" s="81" t="s">
        <v>30</v>
      </c>
      <c r="C377" s="82" t="s">
        <v>1915</v>
      </c>
      <c r="D377" s="82" t="s">
        <v>41</v>
      </c>
      <c r="E377" s="83" t="s">
        <v>1916</v>
      </c>
      <c r="F377" s="84" t="s">
        <v>3639</v>
      </c>
      <c r="G377" s="151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6">
        <f t="shared" si="10"/>
        <v>0</v>
      </c>
      <c r="Y377" s="82"/>
      <c r="Z377" s="86">
        <f t="shared" si="6"/>
        <v>0</v>
      </c>
      <c r="AA377" s="85"/>
      <c r="AB377" s="163"/>
      <c r="AC377" s="123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7"/>
      <c r="AQ377" s="88"/>
      <c r="AR377" s="87"/>
      <c r="AS377" s="87"/>
    </row>
    <row r="378" spans="1:45" ht="18.75" customHeight="1">
      <c r="A378" s="15">
        <v>46023</v>
      </c>
      <c r="B378" s="49" t="s">
        <v>30</v>
      </c>
      <c r="C378" s="27" t="s">
        <v>22</v>
      </c>
      <c r="D378" s="27" t="s">
        <v>23</v>
      </c>
      <c r="E378" s="50" t="s">
        <v>207</v>
      </c>
      <c r="F378" s="51" t="s">
        <v>1810</v>
      </c>
      <c r="G378" s="64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V378" s="56"/>
      <c r="W378" s="56"/>
      <c r="X378" s="57">
        <f t="shared" si="10"/>
        <v>0</v>
      </c>
      <c r="Y378" s="27"/>
      <c r="Z378" s="57">
        <f t="shared" si="6"/>
        <v>0</v>
      </c>
      <c r="AA378" s="56"/>
      <c r="AB378" s="148"/>
      <c r="AC378" s="101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9"/>
      <c r="AQ378" s="60"/>
      <c r="AR378" s="59"/>
      <c r="AS378" s="59"/>
    </row>
    <row r="379" spans="1:45" ht="18.75" customHeight="1">
      <c r="A379" s="15">
        <v>46023</v>
      </c>
      <c r="B379" s="49" t="s">
        <v>30</v>
      </c>
      <c r="C379" s="27" t="s">
        <v>28</v>
      </c>
      <c r="D379" s="27" t="s">
        <v>23</v>
      </c>
      <c r="E379" s="50" t="s">
        <v>261</v>
      </c>
      <c r="F379" s="51" t="s">
        <v>1709</v>
      </c>
      <c r="G379" s="64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10"/>
        <v>0</v>
      </c>
      <c r="Y379" s="27"/>
      <c r="Z379" s="57">
        <f t="shared" si="6"/>
        <v>0</v>
      </c>
      <c r="AA379" s="56"/>
      <c r="AB379" s="148"/>
      <c r="AC379" s="101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9"/>
      <c r="AQ379" s="60"/>
      <c r="AR379" s="59"/>
      <c r="AS379" s="59"/>
    </row>
    <row r="380" spans="1:45" ht="18.75" customHeight="1">
      <c r="A380" s="15">
        <v>46023</v>
      </c>
      <c r="B380" s="49" t="s">
        <v>30</v>
      </c>
      <c r="C380" s="27" t="s">
        <v>31</v>
      </c>
      <c r="D380" s="27" t="s">
        <v>23</v>
      </c>
      <c r="E380" s="50" t="s">
        <v>32</v>
      </c>
      <c r="F380" s="51"/>
      <c r="G380" s="64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V380" s="56"/>
      <c r="W380" s="56"/>
      <c r="X380" s="57">
        <f t="shared" si="10"/>
        <v>0</v>
      </c>
      <c r="Y380" s="27"/>
      <c r="Z380" s="57">
        <f t="shared" si="6"/>
        <v>0</v>
      </c>
      <c r="AA380" s="56"/>
      <c r="AB380" s="148"/>
      <c r="AC380" s="101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9"/>
      <c r="AQ380" s="60"/>
      <c r="AR380" s="59"/>
      <c r="AS380" s="59"/>
    </row>
    <row r="381" spans="1:45" ht="18.75" customHeight="1">
      <c r="A381" s="15">
        <v>46023</v>
      </c>
      <c r="B381" s="49" t="s">
        <v>30</v>
      </c>
      <c r="C381" s="27" t="s">
        <v>33</v>
      </c>
      <c r="D381" s="27" t="s">
        <v>23</v>
      </c>
      <c r="E381" s="50" t="s">
        <v>32</v>
      </c>
      <c r="F381" s="51"/>
      <c r="G381" s="64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7">
        <f t="shared" si="10"/>
        <v>0</v>
      </c>
      <c r="Y381" s="27"/>
      <c r="Z381" s="57">
        <f t="shared" si="6"/>
        <v>0</v>
      </c>
      <c r="AA381" s="56"/>
      <c r="AB381" s="148"/>
      <c r="AC381" s="101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9"/>
      <c r="AQ381" s="60"/>
      <c r="AR381" s="59"/>
      <c r="AS381" s="59"/>
    </row>
    <row r="382" spans="1:45" ht="18.75" customHeight="1">
      <c r="A382" s="15">
        <v>46023</v>
      </c>
      <c r="B382" s="49" t="s">
        <v>30</v>
      </c>
      <c r="C382" s="27" t="s">
        <v>34</v>
      </c>
      <c r="D382" s="27" t="s">
        <v>23</v>
      </c>
      <c r="E382" s="50" t="s">
        <v>75</v>
      </c>
      <c r="F382" s="51" t="s">
        <v>179</v>
      </c>
      <c r="G382" s="64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V382" s="56"/>
      <c r="W382" s="56"/>
      <c r="X382" s="57">
        <f t="shared" si="10"/>
        <v>0</v>
      </c>
      <c r="Y382" s="27"/>
      <c r="Z382" s="57">
        <f t="shared" si="6"/>
        <v>0</v>
      </c>
      <c r="AA382" s="56"/>
      <c r="AB382" s="148"/>
      <c r="AC382" s="101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9"/>
      <c r="AQ382" s="60"/>
      <c r="AR382" s="59"/>
      <c r="AS382" s="59"/>
    </row>
    <row r="383" spans="1:45" ht="18.75" customHeight="1">
      <c r="A383" s="15">
        <v>46023</v>
      </c>
      <c r="B383" s="49" t="s">
        <v>30</v>
      </c>
      <c r="C383" s="27" t="s">
        <v>36</v>
      </c>
      <c r="D383" s="27" t="s">
        <v>23</v>
      </c>
      <c r="E383" s="50" t="s">
        <v>37</v>
      </c>
      <c r="F383" s="51" t="s">
        <v>178</v>
      </c>
      <c r="G383" s="64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7">
        <f t="shared" si="10"/>
        <v>0</v>
      </c>
      <c r="Y383" s="27"/>
      <c r="Z383" s="57">
        <f t="shared" si="6"/>
        <v>0</v>
      </c>
      <c r="AA383" s="56"/>
      <c r="AB383" s="148"/>
      <c r="AC383" s="101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9"/>
      <c r="AQ383" s="60"/>
      <c r="AR383" s="59"/>
      <c r="AS383" s="59"/>
    </row>
    <row r="384" spans="1:45" ht="18.75" customHeight="1">
      <c r="A384" s="15">
        <v>46023</v>
      </c>
      <c r="B384" s="49" t="s">
        <v>30</v>
      </c>
      <c r="C384" s="27" t="s">
        <v>39</v>
      </c>
      <c r="D384" s="27" t="s">
        <v>23</v>
      </c>
      <c r="E384" s="50" t="s">
        <v>151</v>
      </c>
      <c r="F384" s="51" t="s">
        <v>176</v>
      </c>
      <c r="G384" s="64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V384" s="56"/>
      <c r="W384" s="56"/>
      <c r="X384" s="57">
        <f t="shared" si="10"/>
        <v>0</v>
      </c>
      <c r="Y384" s="27"/>
      <c r="Z384" s="57">
        <f t="shared" si="6"/>
        <v>0</v>
      </c>
      <c r="AA384" s="56"/>
      <c r="AB384" s="148"/>
      <c r="AC384" s="101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9"/>
      <c r="AQ384" s="60"/>
      <c r="AR384" s="59"/>
      <c r="AS384" s="59"/>
    </row>
    <row r="385" spans="1:45" ht="18.75" customHeight="1">
      <c r="A385" s="15">
        <v>46023</v>
      </c>
      <c r="B385" s="49" t="s">
        <v>30</v>
      </c>
      <c r="C385" s="27" t="s">
        <v>52</v>
      </c>
      <c r="D385" s="27" t="s">
        <v>41</v>
      </c>
      <c r="E385" s="50" t="s">
        <v>1876</v>
      </c>
      <c r="F385" s="51" t="s">
        <v>3591</v>
      </c>
      <c r="G385" s="64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10"/>
        <v>0</v>
      </c>
      <c r="Y385" s="27"/>
      <c r="Z385" s="57">
        <f t="shared" si="6"/>
        <v>0</v>
      </c>
      <c r="AA385" s="56"/>
      <c r="AB385" s="148"/>
      <c r="AC385" s="101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9"/>
      <c r="AQ385" s="60"/>
      <c r="AR385" s="59"/>
      <c r="AS385" s="59"/>
    </row>
    <row r="386" spans="1:45" ht="18.75" customHeight="1">
      <c r="A386" s="15">
        <v>46023</v>
      </c>
      <c r="B386" s="49" t="s">
        <v>30</v>
      </c>
      <c r="C386" s="27" t="s">
        <v>44</v>
      </c>
      <c r="D386" s="27" t="s">
        <v>41</v>
      </c>
      <c r="E386" s="50" t="s">
        <v>222</v>
      </c>
      <c r="F386" s="51" t="s">
        <v>3594</v>
      </c>
      <c r="G386" s="64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V386" s="56"/>
      <c r="W386" s="56"/>
      <c r="X386" s="57">
        <f t="shared" si="10"/>
        <v>0</v>
      </c>
      <c r="Y386" s="27"/>
      <c r="Z386" s="57">
        <f t="shared" si="6"/>
        <v>0</v>
      </c>
      <c r="AA386" s="56"/>
      <c r="AB386" s="148"/>
      <c r="AC386" s="101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9"/>
      <c r="AQ386" s="60"/>
      <c r="AR386" s="59"/>
      <c r="AS386" s="59"/>
    </row>
    <row r="387" spans="1:45" ht="18.75" customHeight="1">
      <c r="A387" s="15">
        <v>46023</v>
      </c>
      <c r="B387" s="49" t="s">
        <v>30</v>
      </c>
      <c r="C387" s="27" t="s">
        <v>46</v>
      </c>
      <c r="D387" s="27" t="s">
        <v>41</v>
      </c>
      <c r="E387" s="50" t="s">
        <v>275</v>
      </c>
      <c r="F387" s="51" t="s">
        <v>3599</v>
      </c>
      <c r="G387" s="64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7">
        <f t="shared" si="10"/>
        <v>0</v>
      </c>
      <c r="Y387" s="27"/>
      <c r="Z387" s="57">
        <f t="shared" si="6"/>
        <v>0</v>
      </c>
      <c r="AA387" s="56"/>
      <c r="AB387" s="148"/>
      <c r="AC387" s="101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9"/>
      <c r="AQ387" s="60"/>
      <c r="AR387" s="59"/>
      <c r="AS387" s="59"/>
    </row>
    <row r="388" spans="1:45" ht="18.75" customHeight="1">
      <c r="A388" s="15">
        <v>46023</v>
      </c>
      <c r="B388" s="49" t="s">
        <v>30</v>
      </c>
      <c r="C388" s="27" t="s">
        <v>47</v>
      </c>
      <c r="D388" s="27" t="s">
        <v>41</v>
      </c>
      <c r="E388" s="50" t="s">
        <v>286</v>
      </c>
      <c r="F388" s="51" t="s">
        <v>1827</v>
      </c>
      <c r="G388" s="64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V388" s="56"/>
      <c r="W388" s="56"/>
      <c r="X388" s="57">
        <f t="shared" si="10"/>
        <v>0</v>
      </c>
      <c r="Y388" s="27"/>
      <c r="Z388" s="57">
        <f t="shared" si="6"/>
        <v>0</v>
      </c>
      <c r="AA388" s="56"/>
      <c r="AB388" s="148"/>
      <c r="AC388" s="101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9"/>
      <c r="AQ388" s="60"/>
      <c r="AR388" s="59"/>
      <c r="AS388" s="59"/>
    </row>
    <row r="389" spans="1:45" ht="18.75" customHeight="1">
      <c r="A389" s="15">
        <v>46023</v>
      </c>
      <c r="B389" s="49" t="s">
        <v>30</v>
      </c>
      <c r="C389" s="27" t="s">
        <v>50</v>
      </c>
      <c r="D389" s="27" t="s">
        <v>41</v>
      </c>
      <c r="E389" s="50" t="s">
        <v>272</v>
      </c>
      <c r="F389" s="51" t="s">
        <v>3607</v>
      </c>
      <c r="G389" s="64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10"/>
        <v>0</v>
      </c>
      <c r="Y389" s="27"/>
      <c r="Z389" s="57">
        <f t="shared" si="6"/>
        <v>0</v>
      </c>
      <c r="AA389" s="56"/>
      <c r="AB389" s="148"/>
      <c r="AC389" s="101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9"/>
      <c r="AQ389" s="60"/>
      <c r="AR389" s="59"/>
      <c r="AS389" s="59"/>
    </row>
    <row r="390" spans="1:45" ht="18.75" customHeight="1">
      <c r="A390" s="15">
        <v>46023</v>
      </c>
      <c r="B390" s="49" t="s">
        <v>30</v>
      </c>
      <c r="C390" s="27" t="s">
        <v>54</v>
      </c>
      <c r="D390" s="27" t="s">
        <v>41</v>
      </c>
      <c r="E390" s="50" t="s">
        <v>227</v>
      </c>
      <c r="F390" s="51" t="s">
        <v>3609</v>
      </c>
      <c r="G390" s="64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V390" s="56"/>
      <c r="W390" s="56"/>
      <c r="X390" s="57">
        <f t="shared" si="10"/>
        <v>0</v>
      </c>
      <c r="Y390" s="27"/>
      <c r="Z390" s="57">
        <f t="shared" si="6"/>
        <v>0</v>
      </c>
      <c r="AA390" s="56"/>
      <c r="AB390" s="148"/>
      <c r="AC390" s="101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9"/>
      <c r="AQ390" s="60"/>
      <c r="AR390" s="59"/>
      <c r="AS390" s="59"/>
    </row>
    <row r="391" spans="1:45" ht="18.75" customHeight="1">
      <c r="A391" s="15">
        <v>46023</v>
      </c>
      <c r="B391" s="49" t="s">
        <v>30</v>
      </c>
      <c r="C391" s="27" t="s">
        <v>56</v>
      </c>
      <c r="D391" s="27" t="s">
        <v>41</v>
      </c>
      <c r="E391" s="50" t="s">
        <v>253</v>
      </c>
      <c r="F391" s="51" t="s">
        <v>3611</v>
      </c>
      <c r="G391" s="64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10"/>
        <v>0</v>
      </c>
      <c r="Y391" s="27"/>
      <c r="Z391" s="57">
        <f t="shared" si="6"/>
        <v>0</v>
      </c>
      <c r="AA391" s="56"/>
      <c r="AB391" s="148"/>
      <c r="AC391" s="101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9"/>
      <c r="AQ391" s="60"/>
      <c r="AR391" s="59"/>
      <c r="AS391" s="59"/>
    </row>
    <row r="392" spans="1:45" ht="18.75" customHeight="1">
      <c r="A392" s="15">
        <v>46023</v>
      </c>
      <c r="B392" s="49" t="s">
        <v>30</v>
      </c>
      <c r="C392" s="27" t="s">
        <v>78</v>
      </c>
      <c r="D392" s="27" t="s">
        <v>41</v>
      </c>
      <c r="E392" s="50" t="s">
        <v>55</v>
      </c>
      <c r="F392" s="51" t="s">
        <v>3615</v>
      </c>
      <c r="G392" s="64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V392" s="56"/>
      <c r="W392" s="56"/>
      <c r="X392" s="57">
        <f t="shared" si="10"/>
        <v>0</v>
      </c>
      <c r="Y392" s="27"/>
      <c r="Z392" s="57">
        <f t="shared" si="6"/>
        <v>0</v>
      </c>
      <c r="AA392" s="56"/>
      <c r="AB392" s="148"/>
      <c r="AC392" s="101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9"/>
      <c r="AQ392" s="60"/>
      <c r="AR392" s="59"/>
      <c r="AS392" s="59"/>
    </row>
    <row r="393" spans="1:45" ht="18.75" customHeight="1">
      <c r="A393" s="15">
        <v>46023</v>
      </c>
      <c r="B393" s="49" t="s">
        <v>30</v>
      </c>
      <c r="C393" s="27" t="s">
        <v>79</v>
      </c>
      <c r="D393" s="27" t="s">
        <v>41</v>
      </c>
      <c r="E393" s="50" t="s">
        <v>53</v>
      </c>
      <c r="F393" s="51" t="s">
        <v>180</v>
      </c>
      <c r="G393" s="64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10"/>
        <v>0</v>
      </c>
      <c r="Y393" s="27"/>
      <c r="Z393" s="57">
        <f t="shared" si="6"/>
        <v>0</v>
      </c>
      <c r="AA393" s="56"/>
      <c r="AB393" s="148"/>
      <c r="AC393" s="101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9"/>
      <c r="AQ393" s="60"/>
      <c r="AR393" s="59"/>
      <c r="AS393" s="59"/>
    </row>
    <row r="394" spans="1:45" ht="18.75" customHeight="1">
      <c r="A394" s="15">
        <v>46023</v>
      </c>
      <c r="B394" s="49" t="s">
        <v>30</v>
      </c>
      <c r="C394" s="27" t="s">
        <v>80</v>
      </c>
      <c r="D394" s="27" t="s">
        <v>41</v>
      </c>
      <c r="E394" s="50" t="s">
        <v>258</v>
      </c>
      <c r="F394" s="51" t="s">
        <v>3625</v>
      </c>
      <c r="G394" s="64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V394" s="56"/>
      <c r="W394" s="56"/>
      <c r="X394" s="57">
        <f t="shared" si="10"/>
        <v>0</v>
      </c>
      <c r="Y394" s="27"/>
      <c r="Z394" s="57">
        <f t="shared" si="6"/>
        <v>0</v>
      </c>
      <c r="AA394" s="56"/>
      <c r="AB394" s="148"/>
      <c r="AC394" s="101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9"/>
      <c r="AQ394" s="60"/>
      <c r="AR394" s="59"/>
      <c r="AS394" s="59"/>
    </row>
    <row r="395" spans="1:45" ht="18.75" customHeight="1">
      <c r="A395" s="15">
        <v>46023</v>
      </c>
      <c r="B395" s="49" t="s">
        <v>30</v>
      </c>
      <c r="C395" s="27" t="s">
        <v>81</v>
      </c>
      <c r="D395" s="27" t="s">
        <v>41</v>
      </c>
      <c r="E395" s="50" t="s">
        <v>74</v>
      </c>
      <c r="F395" s="51" t="s">
        <v>181</v>
      </c>
      <c r="G395" s="64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10"/>
        <v>0</v>
      </c>
      <c r="Y395" s="27"/>
      <c r="Z395" s="57">
        <f t="shared" si="6"/>
        <v>0</v>
      </c>
      <c r="AA395" s="56"/>
      <c r="AB395" s="148"/>
      <c r="AC395" s="101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9"/>
      <c r="AQ395" s="60"/>
      <c r="AR395" s="59"/>
      <c r="AS395" s="59"/>
    </row>
    <row r="396" spans="1:45" ht="18.75" customHeight="1">
      <c r="A396" s="15">
        <v>46023</v>
      </c>
      <c r="B396" s="49" t="s">
        <v>30</v>
      </c>
      <c r="C396" s="27" t="s">
        <v>256</v>
      </c>
      <c r="D396" s="27" t="s">
        <v>41</v>
      </c>
      <c r="E396" s="50" t="s">
        <v>266</v>
      </c>
      <c r="F396" s="51" t="s">
        <v>290</v>
      </c>
      <c r="G396" s="64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V396" s="56"/>
      <c r="W396" s="56"/>
      <c r="X396" s="57">
        <f t="shared" si="10"/>
        <v>0</v>
      </c>
      <c r="Y396" s="27"/>
      <c r="Z396" s="57">
        <f t="shared" si="6"/>
        <v>0</v>
      </c>
      <c r="AA396" s="56"/>
      <c r="AB396" s="148"/>
      <c r="AC396" s="101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9"/>
      <c r="AQ396" s="60"/>
      <c r="AR396" s="59"/>
      <c r="AS396" s="59"/>
    </row>
    <row r="397" spans="1:45" ht="18.75" customHeight="1">
      <c r="A397" s="15">
        <v>46023</v>
      </c>
      <c r="B397" s="49" t="s">
        <v>30</v>
      </c>
      <c r="C397" s="150" t="s">
        <v>259</v>
      </c>
      <c r="D397" s="27" t="s">
        <v>41</v>
      </c>
      <c r="E397" s="50" t="s">
        <v>219</v>
      </c>
      <c r="F397" s="51" t="s">
        <v>3632</v>
      </c>
      <c r="G397" s="64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10"/>
        <v>0</v>
      </c>
      <c r="Y397" s="27"/>
      <c r="Z397" s="57">
        <f t="shared" si="6"/>
        <v>0</v>
      </c>
      <c r="AA397" s="56"/>
      <c r="AB397" s="148"/>
      <c r="AC397" s="101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9"/>
      <c r="AQ397" s="60"/>
      <c r="AR397" s="59"/>
      <c r="AS397" s="59"/>
    </row>
    <row r="398" spans="1:45" ht="18.75" customHeight="1">
      <c r="A398" s="15">
        <v>46023</v>
      </c>
      <c r="B398" s="49" t="s">
        <v>30</v>
      </c>
      <c r="C398" s="27" t="s">
        <v>282</v>
      </c>
      <c r="D398" s="27" t="s">
        <v>41</v>
      </c>
      <c r="E398" s="50" t="s">
        <v>1926</v>
      </c>
      <c r="F398" s="51" t="s">
        <v>182</v>
      </c>
      <c r="G398" s="64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V398" s="56"/>
      <c r="W398" s="56"/>
      <c r="X398" s="57">
        <f t="shared" si="10"/>
        <v>0</v>
      </c>
      <c r="Y398" s="27"/>
      <c r="Z398" s="57">
        <f t="shared" si="6"/>
        <v>0</v>
      </c>
      <c r="AA398" s="56"/>
      <c r="AB398" s="148"/>
      <c r="AC398" s="101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9"/>
      <c r="AQ398" s="60"/>
      <c r="AR398" s="59"/>
      <c r="AS398" s="59"/>
    </row>
    <row r="399" spans="1:45" ht="18.75" customHeight="1">
      <c r="A399" s="80">
        <v>46023</v>
      </c>
      <c r="B399" s="81" t="s">
        <v>30</v>
      </c>
      <c r="C399" s="82" t="s">
        <v>1915</v>
      </c>
      <c r="D399" s="82" t="s">
        <v>41</v>
      </c>
      <c r="E399" s="83" t="s">
        <v>1916</v>
      </c>
      <c r="F399" s="84" t="s">
        <v>3639</v>
      </c>
      <c r="G399" s="151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6">
        <f t="shared" si="10"/>
        <v>0</v>
      </c>
      <c r="Y399" s="82"/>
      <c r="Z399" s="86">
        <f t="shared" si="6"/>
        <v>0</v>
      </c>
      <c r="AA399" s="85"/>
      <c r="AB399" s="163"/>
      <c r="AC399" s="123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7"/>
      <c r="AQ399" s="88"/>
      <c r="AR399" s="87"/>
      <c r="AS399" s="87"/>
    </row>
    <row r="400" spans="1:45" ht="18.75" customHeight="1">
      <c r="A400" s="15">
        <v>46024</v>
      </c>
      <c r="B400" s="49" t="s">
        <v>30</v>
      </c>
      <c r="C400" s="27" t="s">
        <v>22</v>
      </c>
      <c r="D400" s="27" t="s">
        <v>23</v>
      </c>
      <c r="E400" s="50" t="s">
        <v>207</v>
      </c>
      <c r="F400" s="51" t="s">
        <v>1810</v>
      </c>
      <c r="G400" s="64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V400" s="56"/>
      <c r="W400" s="56"/>
      <c r="X400" s="57">
        <f t="shared" si="10"/>
        <v>0</v>
      </c>
      <c r="Y400" s="27"/>
      <c r="Z400" s="57">
        <f t="shared" si="6"/>
        <v>0</v>
      </c>
      <c r="AA400" s="56"/>
      <c r="AB400" s="148"/>
      <c r="AC400" s="101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73"/>
      <c r="AP400" s="75"/>
      <c r="AQ400" s="76"/>
      <c r="AR400" s="75"/>
      <c r="AS400" s="75"/>
    </row>
    <row r="401" spans="1:45" ht="18.75" customHeight="1">
      <c r="A401" s="15">
        <v>46024</v>
      </c>
      <c r="B401" s="49" t="s">
        <v>30</v>
      </c>
      <c r="C401" s="27" t="s">
        <v>28</v>
      </c>
      <c r="D401" s="27" t="s">
        <v>23</v>
      </c>
      <c r="E401" s="50" t="s">
        <v>261</v>
      </c>
      <c r="F401" s="51" t="s">
        <v>1709</v>
      </c>
      <c r="G401" s="64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7">
        <f t="shared" si="10"/>
        <v>0</v>
      </c>
      <c r="Y401" s="27"/>
      <c r="Z401" s="57">
        <f t="shared" si="6"/>
        <v>0</v>
      </c>
      <c r="AA401" s="56"/>
      <c r="AB401" s="148"/>
      <c r="AC401" s="101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9"/>
      <c r="AQ401" s="60"/>
      <c r="AR401" s="59"/>
      <c r="AS401" s="59"/>
    </row>
    <row r="402" spans="1:45" ht="18.75" customHeight="1">
      <c r="A402" s="15">
        <v>46024</v>
      </c>
      <c r="B402" s="49" t="s">
        <v>30</v>
      </c>
      <c r="C402" s="27" t="s">
        <v>31</v>
      </c>
      <c r="D402" s="27" t="s">
        <v>23</v>
      </c>
      <c r="E402" s="50" t="s">
        <v>32</v>
      </c>
      <c r="F402" s="51"/>
      <c r="G402" s="64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V402" s="56"/>
      <c r="W402" s="56"/>
      <c r="X402" s="57">
        <f t="shared" si="10"/>
        <v>0</v>
      </c>
      <c r="Y402" s="27"/>
      <c r="Z402" s="57">
        <f t="shared" si="6"/>
        <v>0</v>
      </c>
      <c r="AA402" s="56"/>
      <c r="AB402" s="148"/>
      <c r="AC402" s="101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9"/>
      <c r="AQ402" s="60"/>
      <c r="AR402" s="59"/>
      <c r="AS402" s="59"/>
    </row>
    <row r="403" spans="1:45" ht="18.75" customHeight="1">
      <c r="A403" s="15">
        <v>46024</v>
      </c>
      <c r="B403" s="49" t="s">
        <v>30</v>
      </c>
      <c r="C403" s="27" t="s">
        <v>33</v>
      </c>
      <c r="D403" s="27" t="s">
        <v>23</v>
      </c>
      <c r="E403" s="50" t="s">
        <v>32</v>
      </c>
      <c r="F403" s="51"/>
      <c r="G403" s="64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10"/>
        <v>0</v>
      </c>
      <c r="Y403" s="27"/>
      <c r="Z403" s="57">
        <f t="shared" si="6"/>
        <v>0</v>
      </c>
      <c r="AA403" s="56"/>
      <c r="AB403" s="148"/>
      <c r="AC403" s="101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9"/>
      <c r="AQ403" s="60"/>
      <c r="AR403" s="59"/>
      <c r="AS403" s="59"/>
    </row>
    <row r="404" spans="1:45" ht="18.75" customHeight="1">
      <c r="A404" s="15">
        <v>46024</v>
      </c>
      <c r="B404" s="49" t="s">
        <v>30</v>
      </c>
      <c r="C404" s="27" t="s">
        <v>34</v>
      </c>
      <c r="D404" s="27" t="s">
        <v>23</v>
      </c>
      <c r="E404" s="50" t="s">
        <v>75</v>
      </c>
      <c r="F404" s="51" t="s">
        <v>179</v>
      </c>
      <c r="G404" s="64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V404" s="56"/>
      <c r="W404" s="56"/>
      <c r="X404" s="57">
        <f t="shared" si="10"/>
        <v>0</v>
      </c>
      <c r="Y404" s="27"/>
      <c r="Z404" s="57">
        <f t="shared" si="6"/>
        <v>0</v>
      </c>
      <c r="AA404" s="56"/>
      <c r="AB404" s="148"/>
      <c r="AC404" s="101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9"/>
      <c r="AQ404" s="60"/>
      <c r="AR404" s="59"/>
      <c r="AS404" s="59"/>
    </row>
    <row r="405" spans="1:45" ht="18.75" customHeight="1">
      <c r="A405" s="15">
        <v>46024</v>
      </c>
      <c r="B405" s="49" t="s">
        <v>30</v>
      </c>
      <c r="C405" s="27" t="s">
        <v>36</v>
      </c>
      <c r="D405" s="27" t="s">
        <v>23</v>
      </c>
      <c r="E405" s="50" t="s">
        <v>37</v>
      </c>
      <c r="F405" s="51" t="s">
        <v>178</v>
      </c>
      <c r="G405" s="64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10"/>
        <v>0</v>
      </c>
      <c r="Y405" s="27"/>
      <c r="Z405" s="57">
        <f t="shared" si="6"/>
        <v>0</v>
      </c>
      <c r="AA405" s="56"/>
      <c r="AB405" s="148"/>
      <c r="AC405" s="101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9"/>
      <c r="AQ405" s="60"/>
      <c r="AR405" s="59"/>
      <c r="AS405" s="59"/>
    </row>
    <row r="406" spans="1:45" ht="18.75" customHeight="1">
      <c r="A406" s="15">
        <v>46024</v>
      </c>
      <c r="B406" s="49" t="s">
        <v>30</v>
      </c>
      <c r="C406" s="27" t="s">
        <v>39</v>
      </c>
      <c r="D406" s="27" t="s">
        <v>23</v>
      </c>
      <c r="E406" s="50" t="s">
        <v>151</v>
      </c>
      <c r="F406" s="51" t="s">
        <v>176</v>
      </c>
      <c r="G406" s="64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V406" s="56"/>
      <c r="W406" s="56"/>
      <c r="X406" s="57">
        <f t="shared" si="10"/>
        <v>0</v>
      </c>
      <c r="Y406" s="27"/>
      <c r="Z406" s="57">
        <f t="shared" si="6"/>
        <v>0</v>
      </c>
      <c r="AA406" s="56"/>
      <c r="AB406" s="148"/>
      <c r="AC406" s="101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9"/>
      <c r="AQ406" s="60"/>
      <c r="AR406" s="59"/>
      <c r="AS406" s="59"/>
    </row>
    <row r="407" spans="1:45" ht="18.75" customHeight="1">
      <c r="A407" s="15">
        <v>46024</v>
      </c>
      <c r="B407" s="49" t="s">
        <v>30</v>
      </c>
      <c r="C407" s="27" t="s">
        <v>52</v>
      </c>
      <c r="D407" s="27" t="s">
        <v>41</v>
      </c>
      <c r="E407" s="50" t="s">
        <v>1876</v>
      </c>
      <c r="F407" s="51" t="s">
        <v>3591</v>
      </c>
      <c r="G407" s="64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10"/>
        <v>0</v>
      </c>
      <c r="Y407" s="27"/>
      <c r="Z407" s="57">
        <f t="shared" si="6"/>
        <v>0</v>
      </c>
      <c r="AA407" s="56"/>
      <c r="AB407" s="148"/>
      <c r="AC407" s="101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9"/>
      <c r="AQ407" s="60"/>
      <c r="AR407" s="59"/>
      <c r="AS407" s="59"/>
    </row>
    <row r="408" spans="1:45" ht="18.75" customHeight="1">
      <c r="A408" s="15">
        <v>46024</v>
      </c>
      <c r="B408" s="49" t="s">
        <v>30</v>
      </c>
      <c r="C408" s="27" t="s">
        <v>44</v>
      </c>
      <c r="D408" s="27" t="s">
        <v>41</v>
      </c>
      <c r="E408" s="50" t="s">
        <v>222</v>
      </c>
      <c r="F408" s="51" t="s">
        <v>3594</v>
      </c>
      <c r="G408" s="64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V408" s="56"/>
      <c r="W408" s="56"/>
      <c r="X408" s="57">
        <f t="shared" si="10"/>
        <v>0</v>
      </c>
      <c r="Y408" s="27"/>
      <c r="Z408" s="57">
        <f t="shared" si="6"/>
        <v>0</v>
      </c>
      <c r="AA408" s="56"/>
      <c r="AB408" s="148"/>
      <c r="AC408" s="101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9"/>
      <c r="AQ408" s="60"/>
      <c r="AR408" s="59"/>
      <c r="AS408" s="59"/>
    </row>
    <row r="409" spans="1:45" ht="18.75" customHeight="1">
      <c r="A409" s="15">
        <v>46024</v>
      </c>
      <c r="B409" s="49" t="s">
        <v>30</v>
      </c>
      <c r="C409" s="27" t="s">
        <v>46</v>
      </c>
      <c r="D409" s="27" t="s">
        <v>41</v>
      </c>
      <c r="E409" s="50" t="s">
        <v>275</v>
      </c>
      <c r="F409" s="51" t="s">
        <v>3599</v>
      </c>
      <c r="G409" s="64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10"/>
        <v>0</v>
      </c>
      <c r="Y409" s="27"/>
      <c r="Z409" s="57">
        <f t="shared" si="6"/>
        <v>0</v>
      </c>
      <c r="AA409" s="56"/>
      <c r="AB409" s="148"/>
      <c r="AC409" s="101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9"/>
      <c r="AQ409" s="60"/>
      <c r="AR409" s="59"/>
      <c r="AS409" s="59"/>
    </row>
    <row r="410" spans="1:45" ht="18.75" customHeight="1">
      <c r="A410" s="15">
        <v>46024</v>
      </c>
      <c r="B410" s="49" t="s">
        <v>30</v>
      </c>
      <c r="C410" s="27" t="s">
        <v>47</v>
      </c>
      <c r="D410" s="27" t="s">
        <v>41</v>
      </c>
      <c r="E410" s="50" t="s">
        <v>286</v>
      </c>
      <c r="F410" s="51" t="s">
        <v>1827</v>
      </c>
      <c r="G410" s="64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V410" s="56"/>
      <c r="W410" s="56"/>
      <c r="X410" s="57">
        <f t="shared" si="10"/>
        <v>0</v>
      </c>
      <c r="Y410" s="27"/>
      <c r="Z410" s="57">
        <f t="shared" si="6"/>
        <v>0</v>
      </c>
      <c r="AA410" s="56"/>
      <c r="AB410" s="148"/>
      <c r="AC410" s="101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9"/>
      <c r="AQ410" s="60"/>
      <c r="AR410" s="59"/>
      <c r="AS410" s="59"/>
    </row>
    <row r="411" spans="1:45" ht="18.75" customHeight="1">
      <c r="A411" s="15">
        <v>46024</v>
      </c>
      <c r="B411" s="49" t="s">
        <v>30</v>
      </c>
      <c r="C411" s="27" t="s">
        <v>50</v>
      </c>
      <c r="D411" s="27" t="s">
        <v>41</v>
      </c>
      <c r="E411" s="50" t="s">
        <v>272</v>
      </c>
      <c r="F411" s="51" t="s">
        <v>3607</v>
      </c>
      <c r="G411" s="64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10"/>
        <v>0</v>
      </c>
      <c r="Y411" s="27"/>
      <c r="Z411" s="57">
        <f t="shared" si="6"/>
        <v>0</v>
      </c>
      <c r="AA411" s="56"/>
      <c r="AB411" s="148"/>
      <c r="AC411" s="101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9"/>
      <c r="AQ411" s="60"/>
      <c r="AR411" s="59"/>
      <c r="AS411" s="59"/>
    </row>
    <row r="412" spans="1:45" ht="18.75" customHeight="1">
      <c r="A412" s="15">
        <v>46024</v>
      </c>
      <c r="B412" s="49" t="s">
        <v>30</v>
      </c>
      <c r="C412" s="27" t="s">
        <v>54</v>
      </c>
      <c r="D412" s="27" t="s">
        <v>41</v>
      </c>
      <c r="E412" s="50" t="s">
        <v>227</v>
      </c>
      <c r="F412" s="51" t="s">
        <v>3609</v>
      </c>
      <c r="G412" s="64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V412" s="56"/>
      <c r="W412" s="56"/>
      <c r="X412" s="57">
        <f t="shared" si="10"/>
        <v>0</v>
      </c>
      <c r="Y412" s="27"/>
      <c r="Z412" s="57">
        <f t="shared" si="6"/>
        <v>0</v>
      </c>
      <c r="AA412" s="56"/>
      <c r="AB412" s="148"/>
      <c r="AC412" s="101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9"/>
      <c r="AQ412" s="60"/>
      <c r="AR412" s="59"/>
      <c r="AS412" s="59"/>
    </row>
    <row r="413" spans="1:45" ht="18.75" customHeight="1">
      <c r="A413" s="15">
        <v>46024</v>
      </c>
      <c r="B413" s="49" t="s">
        <v>30</v>
      </c>
      <c r="C413" s="27" t="s">
        <v>56</v>
      </c>
      <c r="D413" s="27" t="s">
        <v>41</v>
      </c>
      <c r="E413" s="50" t="s">
        <v>253</v>
      </c>
      <c r="F413" s="51" t="s">
        <v>3611</v>
      </c>
      <c r="G413" s="64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7">
        <f t="shared" si="10"/>
        <v>0</v>
      </c>
      <c r="Y413" s="27"/>
      <c r="Z413" s="57">
        <f t="shared" si="6"/>
        <v>0</v>
      </c>
      <c r="AA413" s="56"/>
      <c r="AB413" s="148"/>
      <c r="AC413" s="101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9"/>
      <c r="AQ413" s="60"/>
      <c r="AR413" s="59"/>
      <c r="AS413" s="59"/>
    </row>
    <row r="414" spans="1:45" ht="18.75" customHeight="1">
      <c r="A414" s="15">
        <v>46024</v>
      </c>
      <c r="B414" s="49" t="s">
        <v>30</v>
      </c>
      <c r="C414" s="27" t="s">
        <v>78</v>
      </c>
      <c r="D414" s="27" t="s">
        <v>41</v>
      </c>
      <c r="E414" s="50" t="s">
        <v>55</v>
      </c>
      <c r="F414" s="51" t="s">
        <v>3615</v>
      </c>
      <c r="G414" s="64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V414" s="56"/>
      <c r="W414" s="56"/>
      <c r="X414" s="57">
        <f t="shared" si="10"/>
        <v>0</v>
      </c>
      <c r="Y414" s="27"/>
      <c r="Z414" s="57">
        <f t="shared" si="6"/>
        <v>0</v>
      </c>
      <c r="AA414" s="56"/>
      <c r="AB414" s="148"/>
      <c r="AC414" s="101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9"/>
      <c r="AQ414" s="60"/>
      <c r="AR414" s="59"/>
      <c r="AS414" s="59"/>
    </row>
    <row r="415" spans="1:45" ht="18.75" customHeight="1">
      <c r="A415" s="15">
        <v>46024</v>
      </c>
      <c r="B415" s="49" t="s">
        <v>30</v>
      </c>
      <c r="C415" s="27" t="s">
        <v>79</v>
      </c>
      <c r="D415" s="27" t="s">
        <v>41</v>
      </c>
      <c r="E415" s="50" t="s">
        <v>53</v>
      </c>
      <c r="F415" s="51" t="s">
        <v>180</v>
      </c>
      <c r="G415" s="64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7">
        <f t="shared" si="10"/>
        <v>0</v>
      </c>
      <c r="Y415" s="27"/>
      <c r="Z415" s="57">
        <f t="shared" si="6"/>
        <v>0</v>
      </c>
      <c r="AA415" s="56"/>
      <c r="AB415" s="148"/>
      <c r="AC415" s="101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9"/>
      <c r="AQ415" s="60"/>
      <c r="AR415" s="59"/>
      <c r="AS415" s="59"/>
    </row>
    <row r="416" spans="1:45" ht="18.75" customHeight="1">
      <c r="A416" s="15">
        <v>46024</v>
      </c>
      <c r="B416" s="49" t="s">
        <v>30</v>
      </c>
      <c r="C416" s="27" t="s">
        <v>80</v>
      </c>
      <c r="D416" s="27" t="s">
        <v>41</v>
      </c>
      <c r="E416" s="50" t="s">
        <v>258</v>
      </c>
      <c r="F416" s="51" t="s">
        <v>3625</v>
      </c>
      <c r="G416" s="64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V416" s="56"/>
      <c r="W416" s="56"/>
      <c r="X416" s="57">
        <f t="shared" si="10"/>
        <v>0</v>
      </c>
      <c r="Y416" s="27"/>
      <c r="Z416" s="57">
        <f t="shared" si="6"/>
        <v>0</v>
      </c>
      <c r="AA416" s="56"/>
      <c r="AB416" s="148"/>
      <c r="AC416" s="101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9"/>
      <c r="AQ416" s="60"/>
      <c r="AR416" s="59"/>
      <c r="AS416" s="59"/>
    </row>
    <row r="417" spans="1:45" ht="18.75" customHeight="1">
      <c r="A417" s="15">
        <v>46024</v>
      </c>
      <c r="B417" s="49" t="s">
        <v>30</v>
      </c>
      <c r="C417" s="27" t="s">
        <v>81</v>
      </c>
      <c r="D417" s="27" t="s">
        <v>41</v>
      </c>
      <c r="E417" s="50" t="s">
        <v>74</v>
      </c>
      <c r="F417" s="51" t="s">
        <v>181</v>
      </c>
      <c r="G417" s="64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si="10"/>
        <v>0</v>
      </c>
      <c r="Y417" s="27"/>
      <c r="Z417" s="57">
        <f t="shared" si="6"/>
        <v>0</v>
      </c>
      <c r="AA417" s="56"/>
      <c r="AB417" s="148"/>
      <c r="AC417" s="101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9"/>
      <c r="AQ417" s="60"/>
      <c r="AR417" s="59"/>
      <c r="AS417" s="59"/>
    </row>
    <row r="418" spans="1:45" ht="18.75" customHeight="1">
      <c r="A418" s="15">
        <v>46024</v>
      </c>
      <c r="B418" s="49" t="s">
        <v>30</v>
      </c>
      <c r="C418" s="27" t="s">
        <v>256</v>
      </c>
      <c r="D418" s="27" t="s">
        <v>41</v>
      </c>
      <c r="E418" s="50" t="s">
        <v>266</v>
      </c>
      <c r="F418" s="51" t="s">
        <v>290</v>
      </c>
      <c r="G418" s="64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V418" s="56"/>
      <c r="W418" s="56"/>
      <c r="X418" s="57">
        <f t="shared" si="10"/>
        <v>0</v>
      </c>
      <c r="Y418" s="27"/>
      <c r="Z418" s="57">
        <f t="shared" si="6"/>
        <v>0</v>
      </c>
      <c r="AA418" s="56"/>
      <c r="AB418" s="148"/>
      <c r="AC418" s="101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9"/>
      <c r="AQ418" s="60"/>
      <c r="AR418" s="59"/>
      <c r="AS418" s="59"/>
    </row>
    <row r="419" spans="1:45" ht="18.75" customHeight="1">
      <c r="A419" s="15">
        <v>46024</v>
      </c>
      <c r="B419" s="49" t="s">
        <v>30</v>
      </c>
      <c r="C419" s="150" t="s">
        <v>259</v>
      </c>
      <c r="D419" s="27" t="s">
        <v>41</v>
      </c>
      <c r="E419" s="50" t="s">
        <v>219</v>
      </c>
      <c r="F419" s="51" t="s">
        <v>3632</v>
      </c>
      <c r="G419" s="64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7">
        <f t="shared" si="10"/>
        <v>0</v>
      </c>
      <c r="Y419" s="27"/>
      <c r="Z419" s="57">
        <f t="shared" si="6"/>
        <v>0</v>
      </c>
      <c r="AA419" s="56"/>
      <c r="AB419" s="148"/>
      <c r="AC419" s="101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9"/>
      <c r="AQ419" s="60"/>
      <c r="AR419" s="59"/>
      <c r="AS419" s="59"/>
    </row>
    <row r="420" spans="1:45" ht="18.75" customHeight="1">
      <c r="A420" s="15">
        <v>46024</v>
      </c>
      <c r="B420" s="49" t="s">
        <v>30</v>
      </c>
      <c r="C420" s="27" t="s">
        <v>282</v>
      </c>
      <c r="D420" s="27" t="s">
        <v>41</v>
      </c>
      <c r="E420" s="50" t="s">
        <v>1926</v>
      </c>
      <c r="F420" s="51" t="s">
        <v>182</v>
      </c>
      <c r="G420" s="64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V420" s="56"/>
      <c r="W420" s="56"/>
      <c r="X420" s="57">
        <f t="shared" si="10"/>
        <v>0</v>
      </c>
      <c r="Y420" s="27"/>
      <c r="Z420" s="57">
        <f t="shared" si="6"/>
        <v>0</v>
      </c>
      <c r="AA420" s="56"/>
      <c r="AB420" s="148"/>
      <c r="AC420" s="101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9"/>
      <c r="AQ420" s="60"/>
      <c r="AR420" s="59"/>
      <c r="AS420" s="59"/>
    </row>
    <row r="421" spans="1:45" ht="18.75" customHeight="1">
      <c r="A421" s="80">
        <v>46024</v>
      </c>
      <c r="B421" s="81" t="s">
        <v>30</v>
      </c>
      <c r="C421" s="82" t="s">
        <v>1915</v>
      </c>
      <c r="D421" s="82" t="s">
        <v>41</v>
      </c>
      <c r="E421" s="83" t="s">
        <v>1916</v>
      </c>
      <c r="F421" s="84" t="s">
        <v>3639</v>
      </c>
      <c r="G421" s="151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6">
        <f t="shared" si="10"/>
        <v>0</v>
      </c>
      <c r="Y421" s="82"/>
      <c r="Z421" s="86">
        <f t="shared" si="6"/>
        <v>0</v>
      </c>
      <c r="AA421" s="85"/>
      <c r="AB421" s="163"/>
      <c r="AC421" s="123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7"/>
      <c r="AQ421" s="88"/>
      <c r="AR421" s="87"/>
      <c r="AS421" s="87"/>
    </row>
    <row r="422" spans="1:45" ht="18.75" customHeight="1">
      <c r="A422" s="15">
        <v>46025</v>
      </c>
      <c r="B422" s="49" t="s">
        <v>30</v>
      </c>
      <c r="C422" s="27" t="s">
        <v>22</v>
      </c>
      <c r="D422" s="27" t="s">
        <v>23</v>
      </c>
      <c r="E422" s="50" t="s">
        <v>207</v>
      </c>
      <c r="F422" s="51" t="s">
        <v>1810</v>
      </c>
      <c r="G422" s="64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V422" s="56"/>
      <c r="W422" s="56"/>
      <c r="X422" s="57">
        <f t="shared" si="10"/>
        <v>0</v>
      </c>
      <c r="Y422" s="27"/>
      <c r="Z422" s="57">
        <f t="shared" si="6"/>
        <v>0</v>
      </c>
      <c r="AA422" s="56"/>
      <c r="AB422" s="148"/>
      <c r="AC422" s="101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9"/>
      <c r="AQ422" s="60"/>
      <c r="AR422" s="59"/>
      <c r="AS422" s="59"/>
    </row>
    <row r="423" spans="1:45" ht="18.75" customHeight="1">
      <c r="A423" s="15">
        <v>46025</v>
      </c>
      <c r="B423" s="49" t="s">
        <v>30</v>
      </c>
      <c r="C423" s="27" t="s">
        <v>28</v>
      </c>
      <c r="D423" s="27" t="s">
        <v>23</v>
      </c>
      <c r="E423" s="50" t="s">
        <v>261</v>
      </c>
      <c r="F423" s="51" t="s">
        <v>1709</v>
      </c>
      <c r="G423" s="64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7">
        <f t="shared" si="10"/>
        <v>0</v>
      </c>
      <c r="Y423" s="27"/>
      <c r="Z423" s="57">
        <f t="shared" si="6"/>
        <v>0</v>
      </c>
      <c r="AA423" s="56"/>
      <c r="AB423" s="148"/>
      <c r="AC423" s="101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9"/>
      <c r="AQ423" s="60"/>
      <c r="AR423" s="59"/>
      <c r="AS423" s="59"/>
    </row>
    <row r="424" spans="1:45" ht="18.75" customHeight="1">
      <c r="A424" s="15">
        <v>46025</v>
      </c>
      <c r="B424" s="49" t="s">
        <v>30</v>
      </c>
      <c r="C424" s="27" t="s">
        <v>31</v>
      </c>
      <c r="D424" s="27" t="s">
        <v>23</v>
      </c>
      <c r="E424" s="50" t="s">
        <v>32</v>
      </c>
      <c r="F424" s="51"/>
      <c r="G424" s="64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V424" s="56"/>
      <c r="W424" s="56"/>
      <c r="X424" s="57">
        <f t="shared" si="10"/>
        <v>0</v>
      </c>
      <c r="Y424" s="27"/>
      <c r="Z424" s="57">
        <f t="shared" si="6"/>
        <v>0</v>
      </c>
      <c r="AA424" s="56"/>
      <c r="AB424" s="148"/>
      <c r="AC424" s="101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9"/>
      <c r="AQ424" s="60"/>
      <c r="AR424" s="59"/>
      <c r="AS424" s="59"/>
    </row>
    <row r="425" spans="1:45" ht="18.75" customHeight="1">
      <c r="A425" s="15">
        <v>46025</v>
      </c>
      <c r="B425" s="49" t="s">
        <v>30</v>
      </c>
      <c r="C425" s="27" t="s">
        <v>33</v>
      </c>
      <c r="D425" s="27" t="s">
        <v>23</v>
      </c>
      <c r="E425" s="50" t="s">
        <v>32</v>
      </c>
      <c r="F425" s="51"/>
      <c r="G425" s="64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10"/>
        <v>0</v>
      </c>
      <c r="Y425" s="27"/>
      <c r="Z425" s="57">
        <f t="shared" si="6"/>
        <v>0</v>
      </c>
      <c r="AA425" s="56"/>
      <c r="AB425" s="148"/>
      <c r="AC425" s="101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9"/>
      <c r="AQ425" s="60"/>
      <c r="AR425" s="59"/>
      <c r="AS425" s="59"/>
    </row>
    <row r="426" spans="1:45" ht="18.75" customHeight="1">
      <c r="A426" s="15">
        <v>46025</v>
      </c>
      <c r="B426" s="49" t="s">
        <v>30</v>
      </c>
      <c r="C426" s="27" t="s">
        <v>34</v>
      </c>
      <c r="D426" s="27" t="s">
        <v>23</v>
      </c>
      <c r="E426" s="50" t="s">
        <v>75</v>
      </c>
      <c r="F426" s="51" t="s">
        <v>179</v>
      </c>
      <c r="G426" s="64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V426" s="56"/>
      <c r="W426" s="56"/>
      <c r="X426" s="57">
        <f t="shared" si="10"/>
        <v>0</v>
      </c>
      <c r="Y426" s="27"/>
      <c r="Z426" s="57">
        <f t="shared" si="6"/>
        <v>0</v>
      </c>
      <c r="AA426" s="56"/>
      <c r="AB426" s="148"/>
      <c r="AC426" s="101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9"/>
      <c r="AQ426" s="60"/>
      <c r="AR426" s="59"/>
      <c r="AS426" s="59"/>
    </row>
    <row r="427" spans="1:45" ht="18.75" customHeight="1">
      <c r="A427" s="15">
        <v>46025</v>
      </c>
      <c r="B427" s="49" t="s">
        <v>30</v>
      </c>
      <c r="C427" s="27" t="s">
        <v>36</v>
      </c>
      <c r="D427" s="27" t="s">
        <v>23</v>
      </c>
      <c r="E427" s="50" t="s">
        <v>37</v>
      </c>
      <c r="F427" s="51" t="s">
        <v>178</v>
      </c>
      <c r="G427" s="64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7">
        <f t="shared" si="10"/>
        <v>0</v>
      </c>
      <c r="Y427" s="27"/>
      <c r="Z427" s="57">
        <f t="shared" si="6"/>
        <v>0</v>
      </c>
      <c r="AA427" s="56"/>
      <c r="AB427" s="148"/>
      <c r="AC427" s="101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9"/>
      <c r="AQ427" s="60"/>
      <c r="AR427" s="59"/>
      <c r="AS427" s="59"/>
    </row>
    <row r="428" spans="1:45" ht="18.75" customHeight="1">
      <c r="A428" s="15">
        <v>46025</v>
      </c>
      <c r="B428" s="49" t="s">
        <v>30</v>
      </c>
      <c r="C428" s="27" t="s">
        <v>39</v>
      </c>
      <c r="D428" s="27" t="s">
        <v>23</v>
      </c>
      <c r="E428" s="50" t="s">
        <v>151</v>
      </c>
      <c r="F428" s="51" t="s">
        <v>176</v>
      </c>
      <c r="G428" s="64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V428" s="56"/>
      <c r="W428" s="56"/>
      <c r="X428" s="57">
        <f t="shared" si="10"/>
        <v>0</v>
      </c>
      <c r="Y428" s="27"/>
      <c r="Z428" s="57">
        <f t="shared" si="6"/>
        <v>0</v>
      </c>
      <c r="AA428" s="56"/>
      <c r="AB428" s="148"/>
      <c r="AC428" s="101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9"/>
      <c r="AQ428" s="60"/>
      <c r="AR428" s="59"/>
      <c r="AS428" s="59"/>
    </row>
    <row r="429" spans="1:45" ht="18.75" customHeight="1">
      <c r="A429" s="15">
        <v>46025</v>
      </c>
      <c r="B429" s="49" t="s">
        <v>30</v>
      </c>
      <c r="C429" s="27" t="s">
        <v>52</v>
      </c>
      <c r="D429" s="27" t="s">
        <v>41</v>
      </c>
      <c r="E429" s="50" t="s">
        <v>1876</v>
      </c>
      <c r="F429" s="51" t="s">
        <v>3591</v>
      </c>
      <c r="G429" s="64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10"/>
        <v>0</v>
      </c>
      <c r="Y429" s="27"/>
      <c r="Z429" s="57">
        <f t="shared" si="6"/>
        <v>0</v>
      </c>
      <c r="AA429" s="56"/>
      <c r="AB429" s="148"/>
      <c r="AC429" s="101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9"/>
      <c r="AQ429" s="60"/>
      <c r="AR429" s="59"/>
      <c r="AS429" s="59"/>
    </row>
    <row r="430" spans="1:45" ht="18.75" customHeight="1">
      <c r="A430" s="15">
        <v>46025</v>
      </c>
      <c r="B430" s="49" t="s">
        <v>30</v>
      </c>
      <c r="C430" s="27" t="s">
        <v>44</v>
      </c>
      <c r="D430" s="27" t="s">
        <v>41</v>
      </c>
      <c r="E430" s="50" t="s">
        <v>222</v>
      </c>
      <c r="F430" s="51" t="s">
        <v>3594</v>
      </c>
      <c r="G430" s="64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V430" s="56"/>
      <c r="W430" s="56"/>
      <c r="X430" s="57">
        <f t="shared" si="10"/>
        <v>0</v>
      </c>
      <c r="Y430" s="27"/>
      <c r="Z430" s="57">
        <f t="shared" si="6"/>
        <v>0</v>
      </c>
      <c r="AA430" s="56"/>
      <c r="AB430" s="148"/>
      <c r="AC430" s="101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9"/>
      <c r="AQ430" s="60"/>
      <c r="AR430" s="59"/>
      <c r="AS430" s="59"/>
    </row>
    <row r="431" spans="1:45" ht="18.75" customHeight="1">
      <c r="A431" s="15">
        <v>46025</v>
      </c>
      <c r="B431" s="49" t="s">
        <v>30</v>
      </c>
      <c r="C431" s="27" t="s">
        <v>46</v>
      </c>
      <c r="D431" s="27" t="s">
        <v>41</v>
      </c>
      <c r="E431" s="50" t="s">
        <v>275</v>
      </c>
      <c r="F431" s="51" t="s">
        <v>3599</v>
      </c>
      <c r="G431" s="64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7">
        <f t="shared" si="10"/>
        <v>0</v>
      </c>
      <c r="Y431" s="27"/>
      <c r="Z431" s="57">
        <f t="shared" si="6"/>
        <v>0</v>
      </c>
      <c r="AA431" s="56"/>
      <c r="AB431" s="148"/>
      <c r="AC431" s="101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9"/>
      <c r="AQ431" s="60"/>
      <c r="AR431" s="59"/>
      <c r="AS431" s="59"/>
    </row>
    <row r="432" spans="1:45" ht="18.75" customHeight="1">
      <c r="A432" s="15">
        <v>46025</v>
      </c>
      <c r="B432" s="49" t="s">
        <v>30</v>
      </c>
      <c r="C432" s="27" t="s">
        <v>47</v>
      </c>
      <c r="D432" s="27" t="s">
        <v>41</v>
      </c>
      <c r="E432" s="50" t="s">
        <v>286</v>
      </c>
      <c r="F432" s="51" t="s">
        <v>1827</v>
      </c>
      <c r="G432" s="64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V432" s="56"/>
      <c r="W432" s="56"/>
      <c r="X432" s="57">
        <f t="shared" si="10"/>
        <v>0</v>
      </c>
      <c r="Y432" s="27"/>
      <c r="Z432" s="57">
        <f t="shared" si="6"/>
        <v>0</v>
      </c>
      <c r="AA432" s="56"/>
      <c r="AB432" s="148"/>
      <c r="AC432" s="101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9"/>
      <c r="AQ432" s="60"/>
      <c r="AR432" s="59"/>
      <c r="AS432" s="59"/>
    </row>
    <row r="433" spans="1:45" ht="18.75" customHeight="1">
      <c r="A433" s="15">
        <v>46025</v>
      </c>
      <c r="B433" s="49" t="s">
        <v>30</v>
      </c>
      <c r="C433" s="27" t="s">
        <v>50</v>
      </c>
      <c r="D433" s="27" t="s">
        <v>41</v>
      </c>
      <c r="E433" s="50" t="s">
        <v>272</v>
      </c>
      <c r="F433" s="51" t="s">
        <v>3607</v>
      </c>
      <c r="G433" s="64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7">
        <f t="shared" si="10"/>
        <v>0</v>
      </c>
      <c r="Y433" s="27"/>
      <c r="Z433" s="57">
        <f t="shared" si="6"/>
        <v>0</v>
      </c>
      <c r="AA433" s="56"/>
      <c r="AB433" s="148"/>
      <c r="AC433" s="101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9"/>
      <c r="AQ433" s="60"/>
      <c r="AR433" s="59"/>
      <c r="AS433" s="59"/>
    </row>
    <row r="434" spans="1:45" ht="18.75" customHeight="1">
      <c r="A434" s="15">
        <v>46025</v>
      </c>
      <c r="B434" s="49" t="s">
        <v>30</v>
      </c>
      <c r="C434" s="27" t="s">
        <v>54</v>
      </c>
      <c r="D434" s="27" t="s">
        <v>41</v>
      </c>
      <c r="E434" s="50" t="s">
        <v>227</v>
      </c>
      <c r="F434" s="51" t="s">
        <v>3609</v>
      </c>
      <c r="G434" s="64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V434" s="56"/>
      <c r="W434" s="56"/>
      <c r="X434" s="57">
        <f t="shared" si="10"/>
        <v>0</v>
      </c>
      <c r="Y434" s="27"/>
      <c r="Z434" s="57">
        <f t="shared" si="6"/>
        <v>0</v>
      </c>
      <c r="AA434" s="56"/>
      <c r="AB434" s="148"/>
      <c r="AC434" s="101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9"/>
      <c r="AQ434" s="60"/>
      <c r="AR434" s="59"/>
      <c r="AS434" s="59"/>
    </row>
    <row r="435" spans="1:45" ht="18.75" customHeight="1">
      <c r="A435" s="15">
        <v>46025</v>
      </c>
      <c r="B435" s="49" t="s">
        <v>30</v>
      </c>
      <c r="C435" s="27" t="s">
        <v>56</v>
      </c>
      <c r="D435" s="27" t="s">
        <v>41</v>
      </c>
      <c r="E435" s="50" t="s">
        <v>253</v>
      </c>
      <c r="F435" s="51" t="s">
        <v>3611</v>
      </c>
      <c r="G435" s="64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7">
        <f t="shared" si="10"/>
        <v>0</v>
      </c>
      <c r="Y435" s="27"/>
      <c r="Z435" s="57">
        <f t="shared" si="6"/>
        <v>0</v>
      </c>
      <c r="AA435" s="56"/>
      <c r="AB435" s="148"/>
      <c r="AC435" s="101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9"/>
      <c r="AQ435" s="60"/>
      <c r="AR435" s="59"/>
      <c r="AS435" s="59"/>
    </row>
    <row r="436" spans="1:45" ht="18.75" customHeight="1">
      <c r="A436" s="15">
        <v>46025</v>
      </c>
      <c r="B436" s="49" t="s">
        <v>30</v>
      </c>
      <c r="C436" s="27" t="s">
        <v>78</v>
      </c>
      <c r="D436" s="27" t="s">
        <v>41</v>
      </c>
      <c r="E436" s="50" t="s">
        <v>55</v>
      </c>
      <c r="F436" s="51" t="s">
        <v>3615</v>
      </c>
      <c r="G436" s="64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V436" s="56"/>
      <c r="W436" s="56"/>
      <c r="X436" s="57">
        <f t="shared" si="10"/>
        <v>0</v>
      </c>
      <c r="Y436" s="27"/>
      <c r="Z436" s="57">
        <f t="shared" si="6"/>
        <v>0</v>
      </c>
      <c r="AA436" s="56"/>
      <c r="AB436" s="148"/>
      <c r="AC436" s="101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9"/>
      <c r="AQ436" s="60"/>
      <c r="AR436" s="59"/>
      <c r="AS436" s="59"/>
    </row>
    <row r="437" spans="1:45" ht="18.75" customHeight="1">
      <c r="A437" s="15">
        <v>46025</v>
      </c>
      <c r="B437" s="49" t="s">
        <v>30</v>
      </c>
      <c r="C437" s="27" t="s">
        <v>79</v>
      </c>
      <c r="D437" s="27" t="s">
        <v>41</v>
      </c>
      <c r="E437" s="50" t="s">
        <v>53</v>
      </c>
      <c r="F437" s="51" t="s">
        <v>180</v>
      </c>
      <c r="G437" s="64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7">
        <f t="shared" si="10"/>
        <v>0</v>
      </c>
      <c r="Y437" s="27"/>
      <c r="Z437" s="57">
        <f t="shared" si="6"/>
        <v>0</v>
      </c>
      <c r="AA437" s="56"/>
      <c r="AB437" s="148"/>
      <c r="AC437" s="101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9"/>
      <c r="AQ437" s="60"/>
      <c r="AR437" s="59"/>
      <c r="AS437" s="59"/>
    </row>
    <row r="438" spans="1:45" ht="18.75" customHeight="1">
      <c r="A438" s="15">
        <v>46025</v>
      </c>
      <c r="B438" s="49" t="s">
        <v>30</v>
      </c>
      <c r="C438" s="27" t="s">
        <v>80</v>
      </c>
      <c r="D438" s="27" t="s">
        <v>41</v>
      </c>
      <c r="E438" s="50" t="s">
        <v>258</v>
      </c>
      <c r="F438" s="51" t="s">
        <v>3625</v>
      </c>
      <c r="G438" s="64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V438" s="56"/>
      <c r="W438" s="56"/>
      <c r="X438" s="57">
        <f t="shared" si="10"/>
        <v>0</v>
      </c>
      <c r="Y438" s="27"/>
      <c r="Z438" s="57">
        <f t="shared" si="6"/>
        <v>0</v>
      </c>
      <c r="AA438" s="56"/>
      <c r="AB438" s="148"/>
      <c r="AC438" s="101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9"/>
      <c r="AQ438" s="60"/>
      <c r="AR438" s="59"/>
      <c r="AS438" s="59"/>
    </row>
    <row r="439" spans="1:45" ht="18.75" customHeight="1">
      <c r="A439" s="15">
        <v>46025</v>
      </c>
      <c r="B439" s="49" t="s">
        <v>30</v>
      </c>
      <c r="C439" s="27" t="s">
        <v>81</v>
      </c>
      <c r="D439" s="27" t="s">
        <v>41</v>
      </c>
      <c r="E439" s="50" t="s">
        <v>74</v>
      </c>
      <c r="F439" s="51" t="s">
        <v>181</v>
      </c>
      <c r="G439" s="64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7">
        <f t="shared" si="10"/>
        <v>0</v>
      </c>
      <c r="Y439" s="27"/>
      <c r="Z439" s="57">
        <f t="shared" si="6"/>
        <v>0</v>
      </c>
      <c r="AA439" s="56"/>
      <c r="AB439" s="148"/>
      <c r="AC439" s="101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9"/>
      <c r="AQ439" s="60"/>
      <c r="AR439" s="59"/>
      <c r="AS439" s="59"/>
    </row>
    <row r="440" spans="1:45" ht="18.75" customHeight="1">
      <c r="A440" s="15">
        <v>46025</v>
      </c>
      <c r="B440" s="49" t="s">
        <v>30</v>
      </c>
      <c r="C440" s="27" t="s">
        <v>256</v>
      </c>
      <c r="D440" s="27" t="s">
        <v>41</v>
      </c>
      <c r="E440" s="50" t="s">
        <v>266</v>
      </c>
      <c r="F440" s="51" t="s">
        <v>290</v>
      </c>
      <c r="G440" s="64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V440" s="56"/>
      <c r="W440" s="56"/>
      <c r="X440" s="57">
        <f t="shared" si="10"/>
        <v>0</v>
      </c>
      <c r="Y440" s="27"/>
      <c r="Z440" s="57">
        <f t="shared" si="6"/>
        <v>0</v>
      </c>
      <c r="AA440" s="56"/>
      <c r="AB440" s="148"/>
      <c r="AC440" s="101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9"/>
      <c r="AQ440" s="60"/>
      <c r="AR440" s="59"/>
      <c r="AS440" s="59"/>
    </row>
    <row r="441" spans="1:45" ht="18.75" customHeight="1">
      <c r="A441" s="15">
        <v>46025</v>
      </c>
      <c r="B441" s="49" t="s">
        <v>30</v>
      </c>
      <c r="C441" s="27" t="s">
        <v>259</v>
      </c>
      <c r="D441" s="27" t="s">
        <v>41</v>
      </c>
      <c r="E441" s="50" t="s">
        <v>219</v>
      </c>
      <c r="F441" s="51" t="s">
        <v>3632</v>
      </c>
      <c r="G441" s="64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7">
        <f t="shared" si="10"/>
        <v>0</v>
      </c>
      <c r="Y441" s="27"/>
      <c r="Z441" s="57">
        <f t="shared" si="6"/>
        <v>0</v>
      </c>
      <c r="AA441" s="56"/>
      <c r="AB441" s="148"/>
      <c r="AC441" s="101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9"/>
      <c r="AQ441" s="60"/>
      <c r="AR441" s="59"/>
      <c r="AS441" s="59"/>
    </row>
    <row r="442" spans="1:45" ht="18.75" customHeight="1">
      <c r="A442" s="15">
        <v>46025</v>
      </c>
      <c r="B442" s="49" t="s">
        <v>30</v>
      </c>
      <c r="C442" s="27" t="s">
        <v>282</v>
      </c>
      <c r="D442" s="27" t="s">
        <v>41</v>
      </c>
      <c r="E442" s="50" t="s">
        <v>1926</v>
      </c>
      <c r="F442" s="51" t="s">
        <v>182</v>
      </c>
      <c r="G442" s="64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V442" s="56"/>
      <c r="W442" s="56"/>
      <c r="X442" s="57">
        <f t="shared" si="10"/>
        <v>0</v>
      </c>
      <c r="Y442" s="27"/>
      <c r="Z442" s="57">
        <f t="shared" si="6"/>
        <v>0</v>
      </c>
      <c r="AA442" s="56"/>
      <c r="AB442" s="148"/>
      <c r="AC442" s="101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9"/>
      <c r="AQ442" s="60"/>
      <c r="AR442" s="59"/>
      <c r="AS442" s="59"/>
    </row>
    <row r="443" spans="1:45" ht="18.75" customHeight="1">
      <c r="A443" s="80">
        <v>46025</v>
      </c>
      <c r="B443" s="81" t="s">
        <v>30</v>
      </c>
      <c r="C443" s="82" t="s">
        <v>1915</v>
      </c>
      <c r="D443" s="82" t="s">
        <v>41</v>
      </c>
      <c r="E443" s="83" t="s">
        <v>1916</v>
      </c>
      <c r="F443" s="84" t="s">
        <v>3639</v>
      </c>
      <c r="G443" s="151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6">
        <f t="shared" si="10"/>
        <v>0</v>
      </c>
      <c r="Y443" s="82"/>
      <c r="Z443" s="86">
        <f t="shared" si="6"/>
        <v>0</v>
      </c>
      <c r="AA443" s="85"/>
      <c r="AB443" s="163"/>
      <c r="AC443" s="123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7"/>
      <c r="AQ443" s="88"/>
      <c r="AR443" s="87"/>
      <c r="AS443" s="87"/>
    </row>
    <row r="444" spans="1:45" ht="18.75" customHeight="1">
      <c r="A444" s="15">
        <v>46026</v>
      </c>
      <c r="B444" s="49" t="s">
        <v>30</v>
      </c>
      <c r="C444" s="27" t="s">
        <v>22</v>
      </c>
      <c r="D444" s="27" t="s">
        <v>23</v>
      </c>
      <c r="E444" s="50" t="s">
        <v>207</v>
      </c>
      <c r="F444" s="51" t="s">
        <v>1810</v>
      </c>
      <c r="G444" s="64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V444" s="56"/>
      <c r="W444" s="56"/>
      <c r="X444" s="57">
        <f t="shared" si="10"/>
        <v>0</v>
      </c>
      <c r="Y444" s="27"/>
      <c r="Z444" s="57">
        <f t="shared" si="6"/>
        <v>0</v>
      </c>
      <c r="AA444" s="56"/>
      <c r="AB444" s="148"/>
      <c r="AC444" s="101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9"/>
      <c r="AQ444" s="60"/>
      <c r="AR444" s="59"/>
      <c r="AS444" s="59"/>
    </row>
    <row r="445" spans="1:45" ht="18.75" customHeight="1">
      <c r="A445" s="15">
        <v>46026</v>
      </c>
      <c r="B445" s="49" t="s">
        <v>30</v>
      </c>
      <c r="C445" s="27" t="s">
        <v>28</v>
      </c>
      <c r="D445" s="27" t="s">
        <v>23</v>
      </c>
      <c r="E445" s="50" t="s">
        <v>261</v>
      </c>
      <c r="F445" s="51" t="s">
        <v>1709</v>
      </c>
      <c r="G445" s="64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7">
        <f t="shared" si="10"/>
        <v>0</v>
      </c>
      <c r="Y445" s="27"/>
      <c r="Z445" s="57">
        <f t="shared" si="6"/>
        <v>0</v>
      </c>
      <c r="AA445" s="56"/>
      <c r="AB445" s="148"/>
      <c r="AC445" s="101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9"/>
      <c r="AQ445" s="60"/>
      <c r="AR445" s="59"/>
      <c r="AS445" s="59"/>
    </row>
    <row r="446" spans="1:45" ht="18.75" customHeight="1">
      <c r="A446" s="15">
        <v>46026</v>
      </c>
      <c r="B446" s="49" t="s">
        <v>30</v>
      </c>
      <c r="C446" s="27" t="s">
        <v>31</v>
      </c>
      <c r="D446" s="27" t="s">
        <v>23</v>
      </c>
      <c r="E446" s="50" t="s">
        <v>32</v>
      </c>
      <c r="F446" s="51"/>
      <c r="G446" s="64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V446" s="56"/>
      <c r="W446" s="56"/>
      <c r="X446" s="57">
        <f t="shared" si="10"/>
        <v>0</v>
      </c>
      <c r="Y446" s="27"/>
      <c r="Z446" s="57">
        <f t="shared" si="6"/>
        <v>0</v>
      </c>
      <c r="AA446" s="56"/>
      <c r="AB446" s="148"/>
      <c r="AC446" s="101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9"/>
      <c r="AQ446" s="60"/>
      <c r="AR446" s="59"/>
      <c r="AS446" s="59"/>
    </row>
    <row r="447" spans="1:45" ht="18.75" customHeight="1">
      <c r="A447" s="15">
        <v>46026</v>
      </c>
      <c r="B447" s="49" t="s">
        <v>30</v>
      </c>
      <c r="C447" s="27" t="s">
        <v>33</v>
      </c>
      <c r="D447" s="27" t="s">
        <v>23</v>
      </c>
      <c r="E447" s="50" t="s">
        <v>32</v>
      </c>
      <c r="F447" s="51"/>
      <c r="G447" s="64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7">
        <f t="shared" si="10"/>
        <v>0</v>
      </c>
      <c r="Y447" s="27"/>
      <c r="Z447" s="57">
        <f t="shared" si="6"/>
        <v>0</v>
      </c>
      <c r="AA447" s="56"/>
      <c r="AB447" s="148"/>
      <c r="AC447" s="101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9"/>
      <c r="AQ447" s="60"/>
      <c r="AR447" s="59"/>
      <c r="AS447" s="59"/>
    </row>
    <row r="448" spans="1:45" ht="18.75" customHeight="1">
      <c r="A448" s="15">
        <v>46026</v>
      </c>
      <c r="B448" s="49" t="s">
        <v>30</v>
      </c>
      <c r="C448" s="27" t="s">
        <v>34</v>
      </c>
      <c r="D448" s="27" t="s">
        <v>23</v>
      </c>
      <c r="E448" s="50" t="s">
        <v>75</v>
      </c>
      <c r="F448" s="51" t="s">
        <v>179</v>
      </c>
      <c r="G448" s="64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V448" s="56"/>
      <c r="W448" s="56"/>
      <c r="X448" s="57">
        <f t="shared" si="10"/>
        <v>0</v>
      </c>
      <c r="Y448" s="27"/>
      <c r="Z448" s="57">
        <f t="shared" si="6"/>
        <v>0</v>
      </c>
      <c r="AA448" s="56"/>
      <c r="AB448" s="148"/>
      <c r="AC448" s="101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9"/>
      <c r="AQ448" s="60"/>
      <c r="AR448" s="59"/>
      <c r="AS448" s="59"/>
    </row>
    <row r="449" spans="1:45" ht="18.75" customHeight="1">
      <c r="A449" s="15">
        <v>46026</v>
      </c>
      <c r="B449" s="49" t="s">
        <v>30</v>
      </c>
      <c r="C449" s="27" t="s">
        <v>36</v>
      </c>
      <c r="D449" s="27" t="s">
        <v>23</v>
      </c>
      <c r="E449" s="50" t="s">
        <v>37</v>
      </c>
      <c r="F449" s="51" t="s">
        <v>178</v>
      </c>
      <c r="G449" s="64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10"/>
        <v>0</v>
      </c>
      <c r="Y449" s="27"/>
      <c r="Z449" s="57">
        <f t="shared" si="6"/>
        <v>0</v>
      </c>
      <c r="AA449" s="56"/>
      <c r="AB449" s="148"/>
      <c r="AC449" s="101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9"/>
      <c r="AQ449" s="60"/>
      <c r="AR449" s="59"/>
      <c r="AS449" s="59"/>
    </row>
    <row r="450" spans="1:45" ht="18.75" customHeight="1">
      <c r="A450" s="15">
        <v>46026</v>
      </c>
      <c r="B450" s="49" t="s">
        <v>30</v>
      </c>
      <c r="C450" s="27" t="s">
        <v>39</v>
      </c>
      <c r="D450" s="27" t="s">
        <v>23</v>
      </c>
      <c r="E450" s="50" t="s">
        <v>151</v>
      </c>
      <c r="F450" s="51" t="s">
        <v>176</v>
      </c>
      <c r="G450" s="64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V450" s="56"/>
      <c r="W450" s="56"/>
      <c r="X450" s="57">
        <f t="shared" si="10"/>
        <v>0</v>
      </c>
      <c r="Y450" s="27"/>
      <c r="Z450" s="57">
        <f t="shared" si="6"/>
        <v>0</v>
      </c>
      <c r="AA450" s="56"/>
      <c r="AB450" s="148"/>
      <c r="AC450" s="101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9"/>
      <c r="AQ450" s="60"/>
      <c r="AR450" s="59"/>
      <c r="AS450" s="59"/>
    </row>
    <row r="451" spans="1:45" ht="18.75" customHeight="1">
      <c r="A451" s="15">
        <v>46026</v>
      </c>
      <c r="B451" s="49" t="s">
        <v>30</v>
      </c>
      <c r="C451" s="27" t="s">
        <v>52</v>
      </c>
      <c r="D451" s="27" t="s">
        <v>41</v>
      </c>
      <c r="E451" s="50" t="s">
        <v>1876</v>
      </c>
      <c r="F451" s="51" t="s">
        <v>3591</v>
      </c>
      <c r="G451" s="64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10"/>
        <v>0</v>
      </c>
      <c r="Y451" s="27"/>
      <c r="Z451" s="57">
        <f t="shared" si="6"/>
        <v>0</v>
      </c>
      <c r="AA451" s="56"/>
      <c r="AB451" s="148"/>
      <c r="AC451" s="101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9"/>
      <c r="AQ451" s="60"/>
      <c r="AR451" s="59"/>
      <c r="AS451" s="59"/>
    </row>
    <row r="452" spans="1:45" ht="18.75" customHeight="1">
      <c r="A452" s="15">
        <v>46026</v>
      </c>
      <c r="B452" s="49" t="s">
        <v>30</v>
      </c>
      <c r="C452" s="27" t="s">
        <v>44</v>
      </c>
      <c r="D452" s="27" t="s">
        <v>41</v>
      </c>
      <c r="E452" s="50" t="s">
        <v>222</v>
      </c>
      <c r="F452" s="51" t="s">
        <v>3594</v>
      </c>
      <c r="G452" s="64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V452" s="56"/>
      <c r="W452" s="56"/>
      <c r="X452" s="57">
        <f t="shared" si="10"/>
        <v>0</v>
      </c>
      <c r="Y452" s="27"/>
      <c r="Z452" s="57">
        <f t="shared" si="6"/>
        <v>0</v>
      </c>
      <c r="AA452" s="56"/>
      <c r="AB452" s="148"/>
      <c r="AC452" s="101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9"/>
      <c r="AQ452" s="60"/>
      <c r="AR452" s="59"/>
      <c r="AS452" s="59"/>
    </row>
    <row r="453" spans="1:45" ht="18.75" customHeight="1">
      <c r="A453" s="15">
        <v>46026</v>
      </c>
      <c r="B453" s="49" t="s">
        <v>30</v>
      </c>
      <c r="C453" s="27" t="s">
        <v>46</v>
      </c>
      <c r="D453" s="27" t="s">
        <v>41</v>
      </c>
      <c r="E453" s="50" t="s">
        <v>275</v>
      </c>
      <c r="F453" s="51" t="s">
        <v>3599</v>
      </c>
      <c r="G453" s="64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7">
        <f t="shared" si="10"/>
        <v>0</v>
      </c>
      <c r="Y453" s="27"/>
      <c r="Z453" s="57">
        <f t="shared" si="6"/>
        <v>0</v>
      </c>
      <c r="AA453" s="56"/>
      <c r="AB453" s="148"/>
      <c r="AC453" s="101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9"/>
      <c r="AQ453" s="60"/>
      <c r="AR453" s="59"/>
      <c r="AS453" s="59"/>
    </row>
    <row r="454" spans="1:45" ht="18.75" customHeight="1">
      <c r="A454" s="15">
        <v>46026</v>
      </c>
      <c r="B454" s="49" t="s">
        <v>30</v>
      </c>
      <c r="C454" s="27" t="s">
        <v>47</v>
      </c>
      <c r="D454" s="27" t="s">
        <v>41</v>
      </c>
      <c r="E454" s="50" t="s">
        <v>286</v>
      </c>
      <c r="F454" s="51" t="s">
        <v>1827</v>
      </c>
      <c r="G454" s="64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V454" s="56"/>
      <c r="W454" s="56"/>
      <c r="X454" s="57">
        <f t="shared" si="10"/>
        <v>0</v>
      </c>
      <c r="Y454" s="27"/>
      <c r="Z454" s="57">
        <f t="shared" si="6"/>
        <v>0</v>
      </c>
      <c r="AA454" s="56"/>
      <c r="AB454" s="148"/>
      <c r="AC454" s="101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9"/>
      <c r="AQ454" s="60"/>
      <c r="AR454" s="59"/>
      <c r="AS454" s="59"/>
    </row>
    <row r="455" spans="1:45" ht="18.75" customHeight="1">
      <c r="A455" s="15">
        <v>46026</v>
      </c>
      <c r="B455" s="49" t="s">
        <v>30</v>
      </c>
      <c r="C455" s="27" t="s">
        <v>50</v>
      </c>
      <c r="D455" s="27" t="s">
        <v>41</v>
      </c>
      <c r="E455" s="50" t="s">
        <v>272</v>
      </c>
      <c r="F455" s="51" t="s">
        <v>3607</v>
      </c>
      <c r="G455" s="64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10"/>
        <v>0</v>
      </c>
      <c r="Y455" s="27"/>
      <c r="Z455" s="57">
        <f t="shared" si="6"/>
        <v>0</v>
      </c>
      <c r="AA455" s="56"/>
      <c r="AB455" s="148"/>
      <c r="AC455" s="101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9"/>
      <c r="AQ455" s="60"/>
      <c r="AR455" s="59"/>
      <c r="AS455" s="59"/>
    </row>
    <row r="456" spans="1:45" ht="18.75" customHeight="1">
      <c r="A456" s="15">
        <v>46026</v>
      </c>
      <c r="B456" s="49" t="s">
        <v>30</v>
      </c>
      <c r="C456" s="27" t="s">
        <v>54</v>
      </c>
      <c r="D456" s="27" t="s">
        <v>41</v>
      </c>
      <c r="E456" s="50" t="s">
        <v>227</v>
      </c>
      <c r="F456" s="51" t="s">
        <v>3609</v>
      </c>
      <c r="G456" s="64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V456" s="56"/>
      <c r="W456" s="56"/>
      <c r="X456" s="57">
        <f t="shared" si="10"/>
        <v>0</v>
      </c>
      <c r="Y456" s="27"/>
      <c r="Z456" s="57">
        <f t="shared" si="6"/>
        <v>0</v>
      </c>
      <c r="AA456" s="56"/>
      <c r="AB456" s="148"/>
      <c r="AC456" s="101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9"/>
      <c r="AQ456" s="60"/>
      <c r="AR456" s="59"/>
      <c r="AS456" s="59"/>
    </row>
    <row r="457" spans="1:45" ht="18.75" customHeight="1">
      <c r="A457" s="15">
        <v>46026</v>
      </c>
      <c r="B457" s="49" t="s">
        <v>30</v>
      </c>
      <c r="C457" s="27" t="s">
        <v>56</v>
      </c>
      <c r="D457" s="27" t="s">
        <v>41</v>
      </c>
      <c r="E457" s="50" t="s">
        <v>253</v>
      </c>
      <c r="F457" s="51" t="s">
        <v>3611</v>
      </c>
      <c r="G457" s="64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7">
        <f t="shared" si="10"/>
        <v>0</v>
      </c>
      <c r="Y457" s="27"/>
      <c r="Z457" s="57">
        <f t="shared" si="6"/>
        <v>0</v>
      </c>
      <c r="AA457" s="56"/>
      <c r="AB457" s="148"/>
      <c r="AC457" s="101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9"/>
      <c r="AQ457" s="60"/>
      <c r="AR457" s="59"/>
      <c r="AS457" s="59"/>
    </row>
    <row r="458" spans="1:45" ht="18.75" customHeight="1">
      <c r="A458" s="15">
        <v>46026</v>
      </c>
      <c r="B458" s="49" t="s">
        <v>30</v>
      </c>
      <c r="C458" s="27" t="s">
        <v>78</v>
      </c>
      <c r="D458" s="27" t="s">
        <v>41</v>
      </c>
      <c r="E458" s="50" t="s">
        <v>55</v>
      </c>
      <c r="F458" s="51" t="s">
        <v>3615</v>
      </c>
      <c r="G458" s="64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V458" s="56"/>
      <c r="W458" s="56"/>
      <c r="X458" s="57">
        <f t="shared" si="10"/>
        <v>0</v>
      </c>
      <c r="Y458" s="27"/>
      <c r="Z458" s="57">
        <f t="shared" si="6"/>
        <v>0</v>
      </c>
      <c r="AA458" s="56"/>
      <c r="AB458" s="148"/>
      <c r="AC458" s="101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9"/>
      <c r="AQ458" s="60"/>
      <c r="AR458" s="59"/>
      <c r="AS458" s="59"/>
    </row>
    <row r="459" spans="1:45" ht="18.75" customHeight="1">
      <c r="A459" s="15">
        <v>46026</v>
      </c>
      <c r="B459" s="49" t="s">
        <v>30</v>
      </c>
      <c r="C459" s="27" t="s">
        <v>79</v>
      </c>
      <c r="D459" s="27" t="s">
        <v>41</v>
      </c>
      <c r="E459" s="50" t="s">
        <v>53</v>
      </c>
      <c r="F459" s="51" t="s">
        <v>180</v>
      </c>
      <c r="G459" s="64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7">
        <f t="shared" si="10"/>
        <v>0</v>
      </c>
      <c r="Y459" s="27"/>
      <c r="Z459" s="57">
        <f t="shared" si="6"/>
        <v>0</v>
      </c>
      <c r="AA459" s="56"/>
      <c r="AB459" s="148"/>
      <c r="AC459" s="101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9"/>
      <c r="AQ459" s="60"/>
      <c r="AR459" s="59"/>
      <c r="AS459" s="59"/>
    </row>
    <row r="460" spans="1:45" ht="18.75" customHeight="1">
      <c r="A460" s="15">
        <v>46026</v>
      </c>
      <c r="B460" s="49" t="s">
        <v>30</v>
      </c>
      <c r="C460" s="27" t="s">
        <v>80</v>
      </c>
      <c r="D460" s="27" t="s">
        <v>41</v>
      </c>
      <c r="E460" s="50" t="s">
        <v>258</v>
      </c>
      <c r="F460" s="51" t="s">
        <v>3625</v>
      </c>
      <c r="G460" s="64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V460" s="56"/>
      <c r="W460" s="56"/>
      <c r="X460" s="57">
        <f t="shared" si="10"/>
        <v>0</v>
      </c>
      <c r="Y460" s="27"/>
      <c r="Z460" s="57">
        <f t="shared" si="6"/>
        <v>0</v>
      </c>
      <c r="AA460" s="56"/>
      <c r="AB460" s="148"/>
      <c r="AC460" s="101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9"/>
      <c r="AQ460" s="60"/>
      <c r="AR460" s="59"/>
      <c r="AS460" s="59"/>
    </row>
    <row r="461" spans="1:45" ht="18.75" customHeight="1">
      <c r="A461" s="15">
        <v>46026</v>
      </c>
      <c r="B461" s="49" t="s">
        <v>30</v>
      </c>
      <c r="C461" s="27" t="s">
        <v>81</v>
      </c>
      <c r="D461" s="27" t="s">
        <v>41</v>
      </c>
      <c r="E461" s="50" t="s">
        <v>74</v>
      </c>
      <c r="F461" s="51" t="s">
        <v>181</v>
      </c>
      <c r="G461" s="64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10"/>
        <v>0</v>
      </c>
      <c r="Y461" s="27"/>
      <c r="Z461" s="57">
        <f t="shared" si="6"/>
        <v>0</v>
      </c>
      <c r="AA461" s="56"/>
      <c r="AB461" s="148"/>
      <c r="AC461" s="101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9"/>
      <c r="AQ461" s="60"/>
      <c r="AR461" s="59"/>
      <c r="AS461" s="59"/>
    </row>
    <row r="462" spans="1:45" ht="18.75" customHeight="1">
      <c r="A462" s="15">
        <v>46026</v>
      </c>
      <c r="B462" s="49" t="s">
        <v>30</v>
      </c>
      <c r="C462" s="27" t="s">
        <v>256</v>
      </c>
      <c r="D462" s="27" t="s">
        <v>41</v>
      </c>
      <c r="E462" s="50" t="s">
        <v>266</v>
      </c>
      <c r="F462" s="51" t="s">
        <v>290</v>
      </c>
      <c r="G462" s="64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V462" s="56"/>
      <c r="W462" s="56"/>
      <c r="X462" s="57">
        <f t="shared" si="10"/>
        <v>0</v>
      </c>
      <c r="Y462" s="27"/>
      <c r="Z462" s="57">
        <f t="shared" si="6"/>
        <v>0</v>
      </c>
      <c r="AA462" s="56"/>
      <c r="AB462" s="148"/>
      <c r="AC462" s="101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9"/>
      <c r="AQ462" s="60"/>
      <c r="AR462" s="59"/>
      <c r="AS462" s="59"/>
    </row>
    <row r="463" spans="1:45" ht="18.75" customHeight="1">
      <c r="A463" s="15">
        <v>46026</v>
      </c>
      <c r="B463" s="49" t="s">
        <v>30</v>
      </c>
      <c r="C463" s="150" t="s">
        <v>259</v>
      </c>
      <c r="D463" s="27" t="s">
        <v>41</v>
      </c>
      <c r="E463" s="50" t="s">
        <v>219</v>
      </c>
      <c r="F463" s="51" t="s">
        <v>3632</v>
      </c>
      <c r="G463" s="64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7">
        <f t="shared" si="10"/>
        <v>0</v>
      </c>
      <c r="Y463" s="27"/>
      <c r="Z463" s="57">
        <f t="shared" si="6"/>
        <v>0</v>
      </c>
      <c r="AA463" s="56"/>
      <c r="AB463" s="148"/>
      <c r="AC463" s="101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9"/>
      <c r="AQ463" s="60"/>
      <c r="AR463" s="59"/>
      <c r="AS463" s="59"/>
    </row>
    <row r="464" spans="1:45" ht="18.75" customHeight="1">
      <c r="A464" s="15">
        <v>46026</v>
      </c>
      <c r="B464" s="49" t="s">
        <v>30</v>
      </c>
      <c r="C464" s="27" t="s">
        <v>282</v>
      </c>
      <c r="D464" s="27" t="s">
        <v>41</v>
      </c>
      <c r="E464" s="50" t="s">
        <v>1926</v>
      </c>
      <c r="F464" s="51" t="s">
        <v>182</v>
      </c>
      <c r="G464" s="64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V464" s="56"/>
      <c r="W464" s="56"/>
      <c r="X464" s="57">
        <f t="shared" si="10"/>
        <v>0</v>
      </c>
      <c r="Y464" s="27"/>
      <c r="Z464" s="57">
        <f t="shared" si="6"/>
        <v>0</v>
      </c>
      <c r="AA464" s="56"/>
      <c r="AB464" s="148"/>
      <c r="AC464" s="101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9"/>
      <c r="AQ464" s="60"/>
      <c r="AR464" s="59"/>
      <c r="AS464" s="59"/>
    </row>
    <row r="465" spans="1:45" ht="18.75" customHeight="1">
      <c r="A465" s="80">
        <v>46026</v>
      </c>
      <c r="B465" s="81" t="s">
        <v>30</v>
      </c>
      <c r="C465" s="82" t="s">
        <v>1915</v>
      </c>
      <c r="D465" s="82" t="s">
        <v>41</v>
      </c>
      <c r="E465" s="83" t="s">
        <v>1916</v>
      </c>
      <c r="F465" s="84" t="s">
        <v>3639</v>
      </c>
      <c r="G465" s="151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6">
        <f t="shared" si="10"/>
        <v>0</v>
      </c>
      <c r="Y465" s="82"/>
      <c r="Z465" s="86">
        <f t="shared" si="6"/>
        <v>0</v>
      </c>
      <c r="AA465" s="85"/>
      <c r="AB465" s="163"/>
      <c r="AC465" s="123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7"/>
      <c r="AQ465" s="88"/>
      <c r="AR465" s="87"/>
      <c r="AS465" s="87"/>
    </row>
    <row r="466" spans="1:45" ht="18.75" customHeight="1">
      <c r="A466" s="15">
        <v>46027</v>
      </c>
      <c r="B466" s="49" t="s">
        <v>1948</v>
      </c>
      <c r="C466" s="27" t="s">
        <v>22</v>
      </c>
      <c r="D466" s="27" t="s">
        <v>23</v>
      </c>
      <c r="E466" s="50" t="s">
        <v>207</v>
      </c>
      <c r="F466" s="51" t="s">
        <v>1810</v>
      </c>
      <c r="G466" s="64" t="s">
        <v>29</v>
      </c>
      <c r="H466" s="56" t="s">
        <v>96</v>
      </c>
      <c r="I466" s="56" t="s">
        <v>4162</v>
      </c>
      <c r="J466" s="56" t="s">
        <v>111</v>
      </c>
      <c r="K466" s="56" t="s">
        <v>4163</v>
      </c>
      <c r="L466" s="56" t="s">
        <v>4164</v>
      </c>
      <c r="M466" s="56" t="s">
        <v>4165</v>
      </c>
      <c r="N466" s="56">
        <v>40</v>
      </c>
      <c r="O466" s="56"/>
      <c r="P466" s="56">
        <v>1250</v>
      </c>
      <c r="Q466" s="56"/>
      <c r="R466" s="56"/>
      <c r="S466" s="56"/>
      <c r="T466" s="56">
        <v>130</v>
      </c>
      <c r="V466" s="56"/>
      <c r="W466" s="56">
        <v>35.049999999999997</v>
      </c>
      <c r="X466" s="57">
        <f t="shared" si="10"/>
        <v>1344.95</v>
      </c>
      <c r="Y466" s="27">
        <v>3600</v>
      </c>
      <c r="Z466" s="57">
        <f t="shared" si="6"/>
        <v>4944.95</v>
      </c>
      <c r="AA466" s="56"/>
      <c r="AB466" s="187" t="s">
        <v>4166</v>
      </c>
      <c r="AC466" s="101">
        <v>46029</v>
      </c>
      <c r="AD466" s="56"/>
      <c r="AE466" s="56"/>
      <c r="AF466" s="56"/>
      <c r="AG466" s="56"/>
      <c r="AH466" s="56"/>
      <c r="AI466" s="56">
        <v>350</v>
      </c>
      <c r="AJ466" s="56"/>
      <c r="AK466" s="56"/>
      <c r="AL466" s="56">
        <v>100</v>
      </c>
      <c r="AM466" s="56"/>
      <c r="AN466" s="56"/>
      <c r="AO466" s="56"/>
      <c r="AP466" s="59"/>
      <c r="AQ466" s="60"/>
      <c r="AR466" s="59"/>
      <c r="AS466" s="59"/>
    </row>
    <row r="467" spans="1:45" ht="18.75" customHeight="1">
      <c r="A467" s="15">
        <v>46027</v>
      </c>
      <c r="B467" s="49" t="s">
        <v>1948</v>
      </c>
      <c r="C467" s="27" t="s">
        <v>28</v>
      </c>
      <c r="D467" s="27" t="s">
        <v>23</v>
      </c>
      <c r="E467" s="50" t="s">
        <v>261</v>
      </c>
      <c r="F467" s="51" t="s">
        <v>1709</v>
      </c>
      <c r="G467" s="64" t="s">
        <v>29</v>
      </c>
      <c r="H467" s="56" t="s">
        <v>131</v>
      </c>
      <c r="I467" s="56" t="s">
        <v>2654</v>
      </c>
      <c r="J467" s="56" t="s">
        <v>132</v>
      </c>
      <c r="K467" s="56" t="s">
        <v>4167</v>
      </c>
      <c r="L467" s="56" t="s">
        <v>4168</v>
      </c>
      <c r="M467" s="56" t="s">
        <v>4169</v>
      </c>
      <c r="N467" s="56">
        <v>40</v>
      </c>
      <c r="O467" s="56"/>
      <c r="P467" s="56">
        <v>856</v>
      </c>
      <c r="Q467" s="56">
        <v>270</v>
      </c>
      <c r="R467" s="56"/>
      <c r="S467" s="56"/>
      <c r="T467" s="56">
        <v>130</v>
      </c>
      <c r="U467" s="56"/>
      <c r="V467" s="56"/>
      <c r="W467" s="56"/>
      <c r="X467" s="57">
        <f t="shared" si="10"/>
        <v>1256</v>
      </c>
      <c r="Y467" s="27">
        <v>3800</v>
      </c>
      <c r="Z467" s="57">
        <f t="shared" si="6"/>
        <v>5056</v>
      </c>
      <c r="AA467" s="56"/>
      <c r="AB467" s="187" t="s">
        <v>4170</v>
      </c>
      <c r="AC467" s="101">
        <v>46029</v>
      </c>
      <c r="AD467" s="56"/>
      <c r="AE467" s="56"/>
      <c r="AF467" s="56"/>
      <c r="AG467" s="56"/>
      <c r="AH467" s="56"/>
      <c r="AI467" s="56">
        <v>350</v>
      </c>
      <c r="AJ467" s="56"/>
      <c r="AK467" s="56"/>
      <c r="AL467" s="56">
        <v>100</v>
      </c>
      <c r="AM467" s="56"/>
      <c r="AN467" s="56"/>
      <c r="AO467" s="56"/>
      <c r="AP467" s="59"/>
      <c r="AQ467" s="60"/>
      <c r="AR467" s="59"/>
      <c r="AS467" s="59"/>
    </row>
    <row r="468" spans="1:45" ht="18.75" customHeight="1">
      <c r="A468" s="15">
        <v>46027</v>
      </c>
      <c r="B468" s="49" t="s">
        <v>1948</v>
      </c>
      <c r="C468" s="27" t="s">
        <v>31</v>
      </c>
      <c r="D468" s="27" t="s">
        <v>23</v>
      </c>
      <c r="E468" s="50" t="s">
        <v>145</v>
      </c>
      <c r="F468" s="51" t="s">
        <v>3975</v>
      </c>
      <c r="G468" s="64" t="s">
        <v>29</v>
      </c>
      <c r="H468" s="56" t="s">
        <v>112</v>
      </c>
      <c r="I468" s="56" t="s">
        <v>2032</v>
      </c>
      <c r="J468" s="56" t="s">
        <v>105</v>
      </c>
      <c r="K468" s="56" t="s">
        <v>4171</v>
      </c>
      <c r="L468" s="56" t="s">
        <v>4172</v>
      </c>
      <c r="M468" s="56" t="s">
        <v>4173</v>
      </c>
      <c r="N468" s="56">
        <v>40</v>
      </c>
      <c r="O468" s="56"/>
      <c r="P468" s="56">
        <v>856</v>
      </c>
      <c r="Q468" s="56">
        <v>220</v>
      </c>
      <c r="R468" s="56"/>
      <c r="S468" s="56"/>
      <c r="T468" s="56">
        <v>130</v>
      </c>
      <c r="V468" s="56"/>
      <c r="W468" s="56"/>
      <c r="X468" s="57">
        <f t="shared" si="10"/>
        <v>1206</v>
      </c>
      <c r="Y468" s="27">
        <v>4000</v>
      </c>
      <c r="Z468" s="57">
        <f t="shared" si="6"/>
        <v>5206</v>
      </c>
      <c r="AA468" s="56"/>
      <c r="AB468" s="187" t="s">
        <v>4174</v>
      </c>
      <c r="AC468" s="101">
        <v>46030</v>
      </c>
      <c r="AD468" s="56"/>
      <c r="AE468" s="56"/>
      <c r="AF468" s="56"/>
      <c r="AG468" s="56"/>
      <c r="AH468" s="56"/>
      <c r="AI468" s="56">
        <v>350</v>
      </c>
      <c r="AJ468" s="56"/>
      <c r="AK468" s="56"/>
      <c r="AL468" s="56">
        <v>100</v>
      </c>
      <c r="AM468" s="56"/>
      <c r="AN468" s="56"/>
      <c r="AO468" s="56"/>
      <c r="AP468" s="59"/>
      <c r="AQ468" s="60"/>
      <c r="AR468" s="59"/>
      <c r="AS468" s="59"/>
    </row>
    <row r="469" spans="1:45" ht="18.75" customHeight="1">
      <c r="A469" s="15">
        <v>46027</v>
      </c>
      <c r="B469" s="49" t="s">
        <v>30</v>
      </c>
      <c r="C469" s="27" t="s">
        <v>33</v>
      </c>
      <c r="D469" s="27" t="s">
        <v>23</v>
      </c>
      <c r="E469" s="50" t="s">
        <v>32</v>
      </c>
      <c r="F469" s="51"/>
      <c r="G469" s="64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10"/>
        <v>0</v>
      </c>
      <c r="Y469" s="27"/>
      <c r="Z469" s="57">
        <f t="shared" si="6"/>
        <v>0</v>
      </c>
      <c r="AA469" s="56"/>
      <c r="AB469" s="148"/>
      <c r="AC469" s="101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9"/>
      <c r="AQ469" s="60"/>
      <c r="AR469" s="59"/>
      <c r="AS469" s="59"/>
    </row>
    <row r="470" spans="1:45" ht="18.75" customHeight="1">
      <c r="A470" s="15">
        <v>46027</v>
      </c>
      <c r="B470" s="49" t="s">
        <v>30</v>
      </c>
      <c r="C470" s="27" t="s">
        <v>34</v>
      </c>
      <c r="D470" s="27" t="s">
        <v>23</v>
      </c>
      <c r="E470" s="50" t="s">
        <v>75</v>
      </c>
      <c r="F470" s="51" t="s">
        <v>179</v>
      </c>
      <c r="G470" s="64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V470" s="56"/>
      <c r="W470" s="56"/>
      <c r="X470" s="57">
        <f t="shared" si="10"/>
        <v>0</v>
      </c>
      <c r="Y470" s="27"/>
      <c r="Z470" s="57">
        <f t="shared" si="6"/>
        <v>0</v>
      </c>
      <c r="AA470" s="56"/>
      <c r="AB470" s="148"/>
      <c r="AC470" s="101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9"/>
      <c r="AQ470" s="60"/>
      <c r="AR470" s="59"/>
      <c r="AS470" s="59"/>
    </row>
    <row r="471" spans="1:45" ht="18.75" customHeight="1">
      <c r="A471" s="15">
        <v>46027</v>
      </c>
      <c r="B471" s="49" t="s">
        <v>30</v>
      </c>
      <c r="C471" s="27" t="s">
        <v>36</v>
      </c>
      <c r="D471" s="27" t="s">
        <v>23</v>
      </c>
      <c r="E471" s="50" t="s">
        <v>37</v>
      </c>
      <c r="F471" s="51" t="s">
        <v>178</v>
      </c>
      <c r="G471" s="64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7">
        <f t="shared" si="10"/>
        <v>0</v>
      </c>
      <c r="Y471" s="27"/>
      <c r="Z471" s="57">
        <f t="shared" si="6"/>
        <v>0</v>
      </c>
      <c r="AA471" s="56"/>
      <c r="AB471" s="148"/>
      <c r="AC471" s="101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9"/>
      <c r="AQ471" s="60"/>
      <c r="AR471" s="59"/>
      <c r="AS471" s="59"/>
    </row>
    <row r="472" spans="1:45" ht="18.75" customHeight="1">
      <c r="A472" s="15">
        <v>46027</v>
      </c>
      <c r="B472" s="49" t="s">
        <v>30</v>
      </c>
      <c r="C472" s="27" t="s">
        <v>39</v>
      </c>
      <c r="D472" s="27" t="s">
        <v>23</v>
      </c>
      <c r="E472" s="50" t="s">
        <v>151</v>
      </c>
      <c r="F472" s="51" t="s">
        <v>176</v>
      </c>
      <c r="G472" s="64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V472" s="56"/>
      <c r="W472" s="56"/>
      <c r="X472" s="57">
        <f t="shared" si="10"/>
        <v>0</v>
      </c>
      <c r="Y472" s="27"/>
      <c r="Z472" s="57">
        <f t="shared" si="6"/>
        <v>0</v>
      </c>
      <c r="AA472" s="56"/>
      <c r="AB472" s="148"/>
      <c r="AC472" s="101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9"/>
      <c r="AQ472" s="60"/>
      <c r="AR472" s="59"/>
      <c r="AS472" s="59"/>
    </row>
    <row r="473" spans="1:45" ht="18.75" customHeight="1">
      <c r="A473" s="15">
        <v>46027</v>
      </c>
      <c r="B473" s="49" t="s">
        <v>1948</v>
      </c>
      <c r="C473" s="27" t="s">
        <v>52</v>
      </c>
      <c r="D473" s="27" t="s">
        <v>41</v>
      </c>
      <c r="E473" s="50" t="s">
        <v>1876</v>
      </c>
      <c r="F473" s="51" t="s">
        <v>3591</v>
      </c>
      <c r="G473" s="64" t="s">
        <v>29</v>
      </c>
      <c r="H473" s="56" t="s">
        <v>131</v>
      </c>
      <c r="I473" s="56" t="s">
        <v>2654</v>
      </c>
      <c r="J473" s="56" t="s">
        <v>132</v>
      </c>
      <c r="K473" s="56" t="s">
        <v>4175</v>
      </c>
      <c r="L473" s="56" t="s">
        <v>4176</v>
      </c>
      <c r="M473" s="56" t="s">
        <v>4177</v>
      </c>
      <c r="N473" s="56">
        <v>40</v>
      </c>
      <c r="O473" s="56"/>
      <c r="P473" s="56">
        <v>856</v>
      </c>
      <c r="Q473" s="56">
        <v>270</v>
      </c>
      <c r="R473" s="56"/>
      <c r="S473" s="56"/>
      <c r="T473" s="56">
        <v>130</v>
      </c>
      <c r="U473" s="56"/>
      <c r="V473" s="56"/>
      <c r="W473" s="56"/>
      <c r="X473" s="57">
        <f t="shared" si="10"/>
        <v>1256</v>
      </c>
      <c r="Y473" s="27">
        <v>3800</v>
      </c>
      <c r="Z473" s="57">
        <f t="shared" si="6"/>
        <v>5056</v>
      </c>
      <c r="AA473" s="56"/>
      <c r="AB473" s="187" t="s">
        <v>4178</v>
      </c>
      <c r="AC473" s="101">
        <v>46029</v>
      </c>
      <c r="AD473" s="56"/>
      <c r="AE473" s="56"/>
      <c r="AF473" s="56"/>
      <c r="AG473" s="56"/>
      <c r="AH473" s="56"/>
      <c r="AI473" s="56">
        <v>350</v>
      </c>
      <c r="AJ473" s="56"/>
      <c r="AK473" s="56"/>
      <c r="AL473" s="56">
        <v>100</v>
      </c>
      <c r="AM473" s="56"/>
      <c r="AN473" s="56"/>
      <c r="AO473" s="56"/>
      <c r="AP473" s="59"/>
      <c r="AQ473" s="60"/>
      <c r="AR473" s="59"/>
      <c r="AS473" s="59"/>
    </row>
    <row r="474" spans="1:45" ht="18.75" customHeight="1">
      <c r="A474" s="15">
        <v>46027</v>
      </c>
      <c r="B474" s="49" t="s">
        <v>1948</v>
      </c>
      <c r="C474" s="27" t="s">
        <v>44</v>
      </c>
      <c r="D474" s="27" t="s">
        <v>41</v>
      </c>
      <c r="E474" s="50" t="s">
        <v>222</v>
      </c>
      <c r="F474" s="51" t="s">
        <v>3594</v>
      </c>
      <c r="G474" s="64" t="s">
        <v>29</v>
      </c>
      <c r="H474" s="56" t="s">
        <v>96</v>
      </c>
      <c r="I474" s="56" t="s">
        <v>4162</v>
      </c>
      <c r="J474" s="56" t="s">
        <v>111</v>
      </c>
      <c r="K474" s="56" t="s">
        <v>4179</v>
      </c>
      <c r="L474" s="56" t="s">
        <v>4180</v>
      </c>
      <c r="M474" s="56" t="s">
        <v>4181</v>
      </c>
      <c r="N474" s="56">
        <v>40</v>
      </c>
      <c r="O474" s="56"/>
      <c r="P474" s="56">
        <v>1250</v>
      </c>
      <c r="Q474" s="56"/>
      <c r="R474" s="56"/>
      <c r="S474" s="56"/>
      <c r="T474" s="56">
        <v>130</v>
      </c>
      <c r="V474" s="56"/>
      <c r="W474" s="56">
        <v>35.049999999999997</v>
      </c>
      <c r="X474" s="57">
        <f t="shared" si="10"/>
        <v>1344.95</v>
      </c>
      <c r="Y474" s="27">
        <v>3600</v>
      </c>
      <c r="Z474" s="57">
        <f t="shared" si="6"/>
        <v>4944.95</v>
      </c>
      <c r="AA474" s="95">
        <v>2400</v>
      </c>
      <c r="AB474" s="187" t="s">
        <v>4182</v>
      </c>
      <c r="AC474" s="101">
        <v>46029</v>
      </c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9"/>
      <c r="AQ474" s="60"/>
      <c r="AR474" s="59"/>
      <c r="AS474" s="59"/>
    </row>
    <row r="475" spans="1:45" ht="18.75" customHeight="1">
      <c r="A475" s="15">
        <v>46027</v>
      </c>
      <c r="B475" s="49" t="s">
        <v>1948</v>
      </c>
      <c r="C475" s="27" t="s">
        <v>47</v>
      </c>
      <c r="D475" s="27" t="s">
        <v>41</v>
      </c>
      <c r="E475" s="50" t="s">
        <v>286</v>
      </c>
      <c r="F475" s="51" t="s">
        <v>1827</v>
      </c>
      <c r="G475" s="64" t="s">
        <v>29</v>
      </c>
      <c r="H475" s="56" t="s">
        <v>115</v>
      </c>
      <c r="I475" s="56" t="s">
        <v>104</v>
      </c>
      <c r="J475" s="56" t="s">
        <v>252</v>
      </c>
      <c r="K475" s="56" t="s">
        <v>4183</v>
      </c>
      <c r="L475" s="56">
        <v>2317554620</v>
      </c>
      <c r="M475" s="56" t="s">
        <v>4184</v>
      </c>
      <c r="N475" s="56">
        <v>20</v>
      </c>
      <c r="O475" s="56"/>
      <c r="P475" s="56">
        <v>450</v>
      </c>
      <c r="Q475" s="56">
        <v>250</v>
      </c>
      <c r="R475" s="56"/>
      <c r="S475" s="56"/>
      <c r="T475" s="56">
        <v>130</v>
      </c>
      <c r="V475" s="56"/>
      <c r="W475" s="56"/>
      <c r="X475" s="57">
        <f t="shared" si="10"/>
        <v>830</v>
      </c>
      <c r="Y475" s="27">
        <v>4000</v>
      </c>
      <c r="Z475" s="57">
        <f t="shared" si="6"/>
        <v>4830</v>
      </c>
      <c r="AA475" s="56"/>
      <c r="AB475" s="187" t="s">
        <v>4185</v>
      </c>
      <c r="AC475" s="101">
        <v>46031</v>
      </c>
      <c r="AD475" s="56"/>
      <c r="AE475" s="56"/>
      <c r="AF475" s="56"/>
      <c r="AG475" s="56"/>
      <c r="AH475" s="56"/>
      <c r="AI475" s="56">
        <v>350</v>
      </c>
      <c r="AJ475" s="56"/>
      <c r="AK475" s="56"/>
      <c r="AL475" s="56">
        <v>100</v>
      </c>
      <c r="AM475" s="56"/>
      <c r="AN475" s="56"/>
      <c r="AO475" s="56"/>
      <c r="AP475" s="59"/>
      <c r="AQ475" s="60"/>
      <c r="AR475" s="59"/>
      <c r="AS475" s="59"/>
    </row>
    <row r="476" spans="1:45" ht="18.75" customHeight="1">
      <c r="A476" s="15">
        <v>46027</v>
      </c>
      <c r="B476" s="49" t="s">
        <v>1948</v>
      </c>
      <c r="C476" s="27" t="s">
        <v>50</v>
      </c>
      <c r="D476" s="27" t="s">
        <v>41</v>
      </c>
      <c r="E476" s="50" t="s">
        <v>272</v>
      </c>
      <c r="F476" s="51" t="s">
        <v>3607</v>
      </c>
      <c r="G476" s="64" t="s">
        <v>29</v>
      </c>
      <c r="H476" s="56" t="s">
        <v>112</v>
      </c>
      <c r="I476" s="56" t="s">
        <v>4162</v>
      </c>
      <c r="J476" s="56" t="s">
        <v>111</v>
      </c>
      <c r="K476" s="56" t="s">
        <v>4186</v>
      </c>
      <c r="L476" s="56">
        <v>6439318410</v>
      </c>
      <c r="M476" s="56" t="s">
        <v>4187</v>
      </c>
      <c r="N476" s="56">
        <v>40</v>
      </c>
      <c r="O476" s="56"/>
      <c r="P476" s="56">
        <v>856</v>
      </c>
      <c r="Q476" s="56">
        <v>220</v>
      </c>
      <c r="R476" s="56"/>
      <c r="S476" s="56"/>
      <c r="T476" s="56">
        <v>130</v>
      </c>
      <c r="U476" s="56"/>
      <c r="V476" s="56"/>
      <c r="W476" s="56"/>
      <c r="X476" s="57">
        <f t="shared" si="10"/>
        <v>1206</v>
      </c>
      <c r="Y476" s="27">
        <v>3600</v>
      </c>
      <c r="Z476" s="57">
        <f t="shared" si="6"/>
        <v>4806</v>
      </c>
      <c r="AA476" s="56"/>
      <c r="AB476" s="187" t="s">
        <v>4188</v>
      </c>
      <c r="AC476" s="101">
        <v>46029</v>
      </c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9"/>
      <c r="AQ476" s="60"/>
      <c r="AR476" s="59"/>
      <c r="AS476" s="59"/>
    </row>
    <row r="477" spans="1:45" ht="18.75" customHeight="1">
      <c r="A477" s="15">
        <v>46027</v>
      </c>
      <c r="B477" s="49" t="s">
        <v>136</v>
      </c>
      <c r="C477" s="27" t="s">
        <v>54</v>
      </c>
      <c r="D477" s="27" t="s">
        <v>41</v>
      </c>
      <c r="E477" s="50" t="s">
        <v>227</v>
      </c>
      <c r="F477" s="51" t="s">
        <v>3609</v>
      </c>
      <c r="G477" s="64" t="s">
        <v>35</v>
      </c>
      <c r="H477" s="135" t="s">
        <v>106</v>
      </c>
      <c r="I477" s="135" t="s">
        <v>4189</v>
      </c>
      <c r="J477" s="56"/>
      <c r="K477" s="135" t="s">
        <v>2885</v>
      </c>
      <c r="L477" s="135" t="s">
        <v>4190</v>
      </c>
      <c r="M477" s="56"/>
      <c r="N477" s="56"/>
      <c r="O477" s="56"/>
      <c r="P477" s="56"/>
      <c r="Q477" s="56"/>
      <c r="R477" s="56"/>
      <c r="S477" s="56"/>
      <c r="T477" s="56"/>
      <c r="V477" s="56"/>
      <c r="W477" s="56"/>
      <c r="X477" s="57">
        <f t="shared" si="10"/>
        <v>0</v>
      </c>
      <c r="Y477" s="27">
        <v>3400</v>
      </c>
      <c r="Z477" s="57">
        <f t="shared" si="6"/>
        <v>3400</v>
      </c>
      <c r="AA477" s="56"/>
      <c r="AB477" s="187" t="s">
        <v>4191</v>
      </c>
      <c r="AC477" s="101">
        <v>46027</v>
      </c>
      <c r="AD477" s="56"/>
      <c r="AE477" s="56"/>
      <c r="AF477" s="56"/>
      <c r="AG477" s="56"/>
      <c r="AH477" s="56"/>
      <c r="AI477" s="56">
        <v>175</v>
      </c>
      <c r="AJ477" s="56"/>
      <c r="AK477" s="56"/>
      <c r="AL477" s="56">
        <v>100</v>
      </c>
      <c r="AM477" s="56"/>
      <c r="AN477" s="56"/>
      <c r="AO477" s="56"/>
      <c r="AP477" s="59"/>
      <c r="AQ477" s="60"/>
      <c r="AR477" s="59"/>
      <c r="AS477" s="59"/>
    </row>
    <row r="478" spans="1:45" ht="18.75" customHeight="1">
      <c r="A478" s="15">
        <v>46027</v>
      </c>
      <c r="B478" s="49" t="s">
        <v>1948</v>
      </c>
      <c r="C478" s="27" t="s">
        <v>56</v>
      </c>
      <c r="D478" s="27" t="s">
        <v>41</v>
      </c>
      <c r="E478" s="50" t="s">
        <v>253</v>
      </c>
      <c r="F478" s="51" t="s">
        <v>3611</v>
      </c>
      <c r="G478" s="64" t="s">
        <v>29</v>
      </c>
      <c r="H478" s="56" t="s">
        <v>112</v>
      </c>
      <c r="I478" s="56" t="s">
        <v>2032</v>
      </c>
      <c r="J478" s="56" t="s">
        <v>105</v>
      </c>
      <c r="K478" s="56" t="s">
        <v>4171</v>
      </c>
      <c r="L478" s="56" t="s">
        <v>4172</v>
      </c>
      <c r="M478" s="56" t="s">
        <v>4192</v>
      </c>
      <c r="N478" s="56">
        <v>40</v>
      </c>
      <c r="O478" s="56"/>
      <c r="P478" s="56">
        <v>856</v>
      </c>
      <c r="Q478" s="56">
        <v>220</v>
      </c>
      <c r="R478" s="56"/>
      <c r="S478" s="56"/>
      <c r="T478" s="56">
        <v>130</v>
      </c>
      <c r="U478" s="56"/>
      <c r="V478" s="56"/>
      <c r="W478" s="56"/>
      <c r="X478" s="57">
        <f t="shared" si="10"/>
        <v>1206</v>
      </c>
      <c r="Y478" s="27">
        <v>4000</v>
      </c>
      <c r="Z478" s="57">
        <f t="shared" si="6"/>
        <v>5206</v>
      </c>
      <c r="AA478" s="56"/>
      <c r="AB478" s="187" t="s">
        <v>4174</v>
      </c>
      <c r="AC478" s="101">
        <v>46030</v>
      </c>
      <c r="AD478" s="56"/>
      <c r="AE478" s="56"/>
      <c r="AF478" s="56"/>
      <c r="AG478" s="56"/>
      <c r="AH478" s="56"/>
      <c r="AI478" s="56">
        <v>350</v>
      </c>
      <c r="AJ478" s="56"/>
      <c r="AK478" s="56"/>
      <c r="AL478" s="56">
        <v>100</v>
      </c>
      <c r="AM478" s="56"/>
      <c r="AN478" s="56"/>
      <c r="AO478" s="56"/>
      <c r="AP478" s="59"/>
      <c r="AQ478" s="60"/>
      <c r="AR478" s="59"/>
      <c r="AS478" s="59"/>
    </row>
    <row r="479" spans="1:45" ht="18.75" customHeight="1">
      <c r="A479" s="15">
        <v>46027</v>
      </c>
      <c r="B479" s="49" t="s">
        <v>1948</v>
      </c>
      <c r="C479" s="27" t="s">
        <v>78</v>
      </c>
      <c r="D479" s="27" t="s">
        <v>41</v>
      </c>
      <c r="E479" s="50" t="s">
        <v>55</v>
      </c>
      <c r="F479" s="51" t="s">
        <v>3615</v>
      </c>
      <c r="G479" s="64" t="s">
        <v>29</v>
      </c>
      <c r="H479" s="56" t="s">
        <v>115</v>
      </c>
      <c r="I479" s="56" t="s">
        <v>104</v>
      </c>
      <c r="J479" s="56" t="s">
        <v>252</v>
      </c>
      <c r="K479" s="56" t="s">
        <v>4183</v>
      </c>
      <c r="L479" s="56">
        <v>2317554620</v>
      </c>
      <c r="M479" s="56" t="s">
        <v>4193</v>
      </c>
      <c r="N479" s="56">
        <v>20</v>
      </c>
      <c r="O479" s="56"/>
      <c r="P479" s="56">
        <v>700</v>
      </c>
      <c r="Q479" s="56"/>
      <c r="R479" s="56"/>
      <c r="S479" s="56"/>
      <c r="T479" s="56">
        <v>130</v>
      </c>
      <c r="V479" s="56"/>
      <c r="W479" s="56"/>
      <c r="X479" s="57">
        <f t="shared" si="10"/>
        <v>830</v>
      </c>
      <c r="Y479" s="27">
        <v>4000</v>
      </c>
      <c r="Z479" s="57">
        <f t="shared" si="6"/>
        <v>4830</v>
      </c>
      <c r="AA479" s="56"/>
      <c r="AB479" s="187" t="s">
        <v>4185</v>
      </c>
      <c r="AC479" s="101">
        <v>46031</v>
      </c>
      <c r="AD479" s="56"/>
      <c r="AE479" s="56"/>
      <c r="AF479" s="56"/>
      <c r="AG479" s="56"/>
      <c r="AH479" s="56"/>
      <c r="AI479" s="56">
        <v>350</v>
      </c>
      <c r="AJ479" s="56"/>
      <c r="AK479" s="56"/>
      <c r="AL479" s="56">
        <v>100</v>
      </c>
      <c r="AM479" s="56"/>
      <c r="AN479" s="56"/>
      <c r="AO479" s="56"/>
      <c r="AP479" s="59"/>
      <c r="AQ479" s="60"/>
      <c r="AR479" s="59"/>
      <c r="AS479" s="59"/>
    </row>
    <row r="480" spans="1:45" ht="18.75" customHeight="1">
      <c r="A480" s="15">
        <v>46027</v>
      </c>
      <c r="B480" s="49" t="s">
        <v>1948</v>
      </c>
      <c r="C480" s="27" t="s">
        <v>79</v>
      </c>
      <c r="D480" s="27" t="s">
        <v>41</v>
      </c>
      <c r="E480" s="50" t="s">
        <v>53</v>
      </c>
      <c r="F480" s="51" t="s">
        <v>4194</v>
      </c>
      <c r="G480" s="64" t="s">
        <v>29</v>
      </c>
      <c r="H480" s="56" t="s">
        <v>131</v>
      </c>
      <c r="I480" s="56" t="s">
        <v>2654</v>
      </c>
      <c r="J480" s="56" t="s">
        <v>132</v>
      </c>
      <c r="K480" s="56" t="s">
        <v>4175</v>
      </c>
      <c r="L480" s="56" t="s">
        <v>4176</v>
      </c>
      <c r="M480" s="56" t="s">
        <v>4195</v>
      </c>
      <c r="N480" s="56">
        <v>40</v>
      </c>
      <c r="O480" s="56"/>
      <c r="P480" s="56">
        <v>856</v>
      </c>
      <c r="Q480" s="56">
        <v>270</v>
      </c>
      <c r="R480" s="56"/>
      <c r="S480" s="56"/>
      <c r="T480" s="56">
        <v>130</v>
      </c>
      <c r="U480" s="56"/>
      <c r="V480" s="56"/>
      <c r="W480" s="56"/>
      <c r="X480" s="57">
        <f t="shared" si="10"/>
        <v>1256</v>
      </c>
      <c r="Y480" s="27">
        <v>3800</v>
      </c>
      <c r="Z480" s="57">
        <f t="shared" si="6"/>
        <v>5056</v>
      </c>
      <c r="AA480" s="56"/>
      <c r="AB480" s="187" t="s">
        <v>4178</v>
      </c>
      <c r="AC480" s="101">
        <v>46029</v>
      </c>
      <c r="AD480" s="56"/>
      <c r="AE480" s="56"/>
      <c r="AF480" s="56"/>
      <c r="AG480" s="56"/>
      <c r="AH480" s="56"/>
      <c r="AI480" s="56">
        <v>350</v>
      </c>
      <c r="AJ480" s="56"/>
      <c r="AK480" s="56"/>
      <c r="AL480" s="56">
        <v>100</v>
      </c>
      <c r="AM480" s="56"/>
      <c r="AN480" s="56"/>
      <c r="AO480" s="56"/>
      <c r="AP480" s="59"/>
      <c r="AQ480" s="60"/>
      <c r="AR480" s="59"/>
      <c r="AS480" s="59"/>
    </row>
    <row r="481" spans="1:45" ht="18.75" customHeight="1">
      <c r="A481" s="15">
        <v>46027</v>
      </c>
      <c r="B481" s="49" t="s">
        <v>1948</v>
      </c>
      <c r="C481" s="27" t="s">
        <v>80</v>
      </c>
      <c r="D481" s="27" t="s">
        <v>41</v>
      </c>
      <c r="E481" s="50" t="s">
        <v>258</v>
      </c>
      <c r="F481" s="51" t="s">
        <v>3625</v>
      </c>
      <c r="G481" s="64" t="s">
        <v>29</v>
      </c>
      <c r="H481" s="56" t="s">
        <v>115</v>
      </c>
      <c r="I481" s="56" t="s">
        <v>104</v>
      </c>
      <c r="J481" s="56" t="s">
        <v>252</v>
      </c>
      <c r="K481" s="56" t="s">
        <v>4183</v>
      </c>
      <c r="L481" s="56">
        <v>2317554620</v>
      </c>
      <c r="M481" s="56" t="s">
        <v>4196</v>
      </c>
      <c r="N481" s="56">
        <v>20</v>
      </c>
      <c r="O481" s="56"/>
      <c r="P481" s="56">
        <v>700</v>
      </c>
      <c r="Q481" s="56"/>
      <c r="R481" s="56"/>
      <c r="S481" s="56"/>
      <c r="T481" s="56">
        <v>130</v>
      </c>
      <c r="V481" s="56"/>
      <c r="W481" s="56"/>
      <c r="X481" s="57">
        <f t="shared" si="10"/>
        <v>830</v>
      </c>
      <c r="Y481" s="27">
        <v>4000</v>
      </c>
      <c r="Z481" s="57">
        <f t="shared" si="6"/>
        <v>4830</v>
      </c>
      <c r="AA481" s="56"/>
      <c r="AB481" s="187" t="s">
        <v>4185</v>
      </c>
      <c r="AC481" s="101">
        <v>46031</v>
      </c>
      <c r="AD481" s="56"/>
      <c r="AE481" s="56"/>
      <c r="AF481" s="56"/>
      <c r="AG481" s="56"/>
      <c r="AH481" s="56"/>
      <c r="AI481" s="56">
        <v>350</v>
      </c>
      <c r="AJ481" s="56"/>
      <c r="AK481" s="56"/>
      <c r="AL481" s="56">
        <v>100</v>
      </c>
      <c r="AM481" s="56"/>
      <c r="AN481" s="56"/>
      <c r="AO481" s="56"/>
      <c r="AP481" s="59"/>
      <c r="AQ481" s="60"/>
      <c r="AR481" s="59"/>
      <c r="AS481" s="59"/>
    </row>
    <row r="482" spans="1:45" ht="18.75" customHeight="1">
      <c r="A482" s="15">
        <v>46027</v>
      </c>
      <c r="B482" s="49" t="s">
        <v>60</v>
      </c>
      <c r="C482" s="27" t="s">
        <v>81</v>
      </c>
      <c r="D482" s="27" t="s">
        <v>41</v>
      </c>
      <c r="E482" s="50" t="s">
        <v>74</v>
      </c>
      <c r="F482" s="51" t="s">
        <v>181</v>
      </c>
      <c r="G482" s="64"/>
      <c r="H482" s="56"/>
      <c r="I482" s="56" t="s">
        <v>4197</v>
      </c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7">
        <f t="shared" si="10"/>
        <v>0</v>
      </c>
      <c r="Y482" s="27"/>
      <c r="Z482" s="57">
        <f t="shared" si="6"/>
        <v>0</v>
      </c>
      <c r="AA482" s="56"/>
      <c r="AB482" s="148"/>
      <c r="AC482" s="101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9"/>
      <c r="AQ482" s="60"/>
      <c r="AR482" s="59"/>
      <c r="AS482" s="59"/>
    </row>
    <row r="483" spans="1:45" ht="18.75" customHeight="1">
      <c r="A483" s="15">
        <v>46027</v>
      </c>
      <c r="B483" s="49" t="s">
        <v>60</v>
      </c>
      <c r="C483" s="27" t="s">
        <v>256</v>
      </c>
      <c r="D483" s="27" t="s">
        <v>41</v>
      </c>
      <c r="E483" s="50" t="s">
        <v>266</v>
      </c>
      <c r="F483" s="51" t="s">
        <v>290</v>
      </c>
      <c r="G483" s="64"/>
      <c r="H483" s="56"/>
      <c r="I483" s="56" t="s">
        <v>4198</v>
      </c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V483" s="56"/>
      <c r="W483" s="56"/>
      <c r="X483" s="57">
        <f t="shared" si="10"/>
        <v>0</v>
      </c>
      <c r="Y483" s="27"/>
      <c r="Z483" s="57">
        <f t="shared" si="6"/>
        <v>0</v>
      </c>
      <c r="AA483" s="56"/>
      <c r="AB483" s="148"/>
      <c r="AC483" s="101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9"/>
      <c r="AQ483" s="60"/>
      <c r="AR483" s="59"/>
      <c r="AS483" s="59"/>
    </row>
    <row r="484" spans="1:45" ht="18.75" customHeight="1">
      <c r="A484" s="15">
        <v>46027</v>
      </c>
      <c r="B484" s="49" t="s">
        <v>1948</v>
      </c>
      <c r="C484" s="147" t="s">
        <v>33</v>
      </c>
      <c r="D484" s="27" t="s">
        <v>41</v>
      </c>
      <c r="E484" s="50" t="s">
        <v>219</v>
      </c>
      <c r="F484" s="51" t="s">
        <v>3632</v>
      </c>
      <c r="G484" s="64" t="s">
        <v>29</v>
      </c>
      <c r="H484" s="56" t="s">
        <v>96</v>
      </c>
      <c r="I484" s="56" t="s">
        <v>4162</v>
      </c>
      <c r="J484" s="56" t="s">
        <v>111</v>
      </c>
      <c r="K484" s="56" t="s">
        <v>4199</v>
      </c>
      <c r="L484" s="56" t="s">
        <v>4200</v>
      </c>
      <c r="M484" s="56" t="s">
        <v>4201</v>
      </c>
      <c r="N484" s="56">
        <v>40</v>
      </c>
      <c r="O484" s="56"/>
      <c r="P484" s="56">
        <v>1250</v>
      </c>
      <c r="Q484" s="56"/>
      <c r="R484" s="56"/>
      <c r="S484" s="56"/>
      <c r="T484" s="56">
        <v>130</v>
      </c>
      <c r="U484" s="56"/>
      <c r="V484" s="56"/>
      <c r="W484" s="56">
        <v>35.049999999999997</v>
      </c>
      <c r="X484" s="57">
        <f t="shared" si="10"/>
        <v>1344.95</v>
      </c>
      <c r="Y484" s="27">
        <v>3600</v>
      </c>
      <c r="Z484" s="57">
        <f t="shared" si="6"/>
        <v>4944.95</v>
      </c>
      <c r="AA484" s="95">
        <v>2400</v>
      </c>
      <c r="AB484" s="187" t="s">
        <v>4202</v>
      </c>
      <c r="AC484" s="101">
        <v>46029</v>
      </c>
      <c r="AD484" s="56"/>
      <c r="AE484" s="56"/>
      <c r="AF484" s="56"/>
      <c r="AG484" s="56"/>
      <c r="AH484" s="56"/>
      <c r="AI484" s="56">
        <v>350</v>
      </c>
      <c r="AJ484" s="56"/>
      <c r="AK484" s="56"/>
      <c r="AL484" s="56">
        <v>100</v>
      </c>
      <c r="AM484" s="56"/>
      <c r="AN484" s="56"/>
      <c r="AO484" s="56"/>
      <c r="AP484" s="59"/>
      <c r="AQ484" s="60"/>
      <c r="AR484" s="59"/>
      <c r="AS484" s="59"/>
    </row>
    <row r="485" spans="1:45" ht="18.75" customHeight="1">
      <c r="A485" s="15">
        <v>46027</v>
      </c>
      <c r="B485" s="49" t="s">
        <v>1948</v>
      </c>
      <c r="C485" s="27" t="s">
        <v>282</v>
      </c>
      <c r="D485" s="27" t="s">
        <v>41</v>
      </c>
      <c r="E485" s="50" t="s">
        <v>1926</v>
      </c>
      <c r="F485" s="51" t="s">
        <v>182</v>
      </c>
      <c r="G485" s="64" t="s">
        <v>29</v>
      </c>
      <c r="H485" s="56" t="s">
        <v>115</v>
      </c>
      <c r="I485" s="56" t="s">
        <v>104</v>
      </c>
      <c r="J485" s="56" t="s">
        <v>252</v>
      </c>
      <c r="K485" s="56" t="s">
        <v>4183</v>
      </c>
      <c r="L485" s="56">
        <v>2317554620</v>
      </c>
      <c r="M485" s="56" t="s">
        <v>4203</v>
      </c>
      <c r="N485" s="56">
        <v>20</v>
      </c>
      <c r="O485" s="56"/>
      <c r="P485" s="56">
        <v>700</v>
      </c>
      <c r="Q485" s="56"/>
      <c r="R485" s="56"/>
      <c r="S485" s="56"/>
      <c r="T485" s="56">
        <v>130</v>
      </c>
      <c r="V485" s="56"/>
      <c r="W485" s="56"/>
      <c r="X485" s="57">
        <f t="shared" si="10"/>
        <v>830</v>
      </c>
      <c r="Y485" s="27">
        <v>4000</v>
      </c>
      <c r="Z485" s="57">
        <f t="shared" si="6"/>
        <v>4830</v>
      </c>
      <c r="AA485" s="56"/>
      <c r="AB485" s="187" t="s">
        <v>4185</v>
      </c>
      <c r="AC485" s="101">
        <v>46031</v>
      </c>
      <c r="AD485" s="56"/>
      <c r="AE485" s="56"/>
      <c r="AF485" s="56"/>
      <c r="AG485" s="56"/>
      <c r="AH485" s="56"/>
      <c r="AI485" s="56">
        <v>350</v>
      </c>
      <c r="AJ485" s="56"/>
      <c r="AK485" s="56"/>
      <c r="AL485" s="56">
        <v>100</v>
      </c>
      <c r="AM485" s="56"/>
      <c r="AN485" s="56"/>
      <c r="AO485" s="56"/>
      <c r="AP485" s="59"/>
      <c r="AQ485" s="60"/>
      <c r="AR485" s="59"/>
      <c r="AS485" s="59"/>
    </row>
    <row r="486" spans="1:45" ht="18.75" customHeight="1">
      <c r="A486" s="80">
        <v>46027</v>
      </c>
      <c r="B486" s="81" t="s">
        <v>1948</v>
      </c>
      <c r="C486" s="184" t="s">
        <v>1915</v>
      </c>
      <c r="D486" s="82" t="s">
        <v>41</v>
      </c>
      <c r="E486" s="83" t="s">
        <v>1916</v>
      </c>
      <c r="F486" s="84" t="s">
        <v>3639</v>
      </c>
      <c r="G486" s="151" t="s">
        <v>29</v>
      </c>
      <c r="H486" s="85" t="s">
        <v>119</v>
      </c>
      <c r="I486" s="85" t="s">
        <v>4162</v>
      </c>
      <c r="J486" s="85" t="s">
        <v>111</v>
      </c>
      <c r="K486" s="85" t="s">
        <v>4204</v>
      </c>
      <c r="L486" s="85" t="s">
        <v>4205</v>
      </c>
      <c r="M486" s="85" t="s">
        <v>4206</v>
      </c>
      <c r="N486" s="85">
        <v>40</v>
      </c>
      <c r="O486" s="85"/>
      <c r="P486" s="85">
        <v>1250</v>
      </c>
      <c r="Q486" s="85"/>
      <c r="R486" s="85"/>
      <c r="S486" s="85"/>
      <c r="T486" s="85">
        <v>130</v>
      </c>
      <c r="U486" s="85"/>
      <c r="V486" s="85"/>
      <c r="W486" s="56">
        <v>35.049999999999997</v>
      </c>
      <c r="X486" s="86">
        <f t="shared" si="10"/>
        <v>1344.95</v>
      </c>
      <c r="Y486" s="82">
        <v>3600</v>
      </c>
      <c r="Z486" s="86">
        <f t="shared" si="6"/>
        <v>4944.95</v>
      </c>
      <c r="AA486" s="188">
        <v>3900</v>
      </c>
      <c r="AB486" s="189" t="s">
        <v>4207</v>
      </c>
      <c r="AC486" s="123">
        <v>46029</v>
      </c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7"/>
      <c r="AQ486" s="88"/>
      <c r="AR486" s="87"/>
      <c r="AS486" s="87"/>
    </row>
    <row r="487" spans="1:45" ht="18.75" customHeight="1">
      <c r="A487" s="15">
        <v>46028</v>
      </c>
      <c r="B487" s="49" t="s">
        <v>42</v>
      </c>
      <c r="C487" s="27" t="s">
        <v>22</v>
      </c>
      <c r="D487" s="27" t="s">
        <v>23</v>
      </c>
      <c r="E487" s="50" t="s">
        <v>207</v>
      </c>
      <c r="F487" s="51" t="s">
        <v>1810</v>
      </c>
      <c r="G487" s="64" t="s">
        <v>35</v>
      </c>
      <c r="H487" s="56" t="s">
        <v>184</v>
      </c>
      <c r="I487" s="56" t="s">
        <v>1834</v>
      </c>
      <c r="J487" s="56" t="s">
        <v>124</v>
      </c>
      <c r="K487" s="56">
        <v>1968</v>
      </c>
      <c r="L487" s="56" t="s">
        <v>4208</v>
      </c>
      <c r="M487" s="56" t="s">
        <v>4209</v>
      </c>
      <c r="N487" s="56">
        <v>40</v>
      </c>
      <c r="O487" s="56"/>
      <c r="P487" s="56">
        <v>1284</v>
      </c>
      <c r="Q487" s="56">
        <v>267.5</v>
      </c>
      <c r="R487" s="56"/>
      <c r="S487" s="56"/>
      <c r="T487" s="56">
        <v>100</v>
      </c>
      <c r="V487" s="56"/>
      <c r="W487" s="56"/>
      <c r="X487" s="57">
        <f t="shared" si="10"/>
        <v>1651.5</v>
      </c>
      <c r="Y487" s="27">
        <v>4310</v>
      </c>
      <c r="Z487" s="57">
        <f t="shared" si="6"/>
        <v>5961.5</v>
      </c>
      <c r="AA487" s="56"/>
      <c r="AB487" s="175" t="s">
        <v>4210</v>
      </c>
      <c r="AC487" s="101">
        <v>46029</v>
      </c>
      <c r="AD487" s="56"/>
      <c r="AE487" s="56"/>
      <c r="AF487" s="56"/>
      <c r="AG487" s="56"/>
      <c r="AH487" s="56"/>
      <c r="AI487" s="56">
        <v>350</v>
      </c>
      <c r="AJ487" s="56"/>
      <c r="AK487" s="56"/>
      <c r="AL487" s="56">
        <v>100</v>
      </c>
      <c r="AM487" s="56"/>
      <c r="AN487" s="56"/>
      <c r="AO487" s="56"/>
      <c r="AP487" s="59"/>
      <c r="AQ487" s="60"/>
      <c r="AR487" s="59"/>
      <c r="AS487" s="59"/>
    </row>
    <row r="488" spans="1:45" ht="18.75" customHeight="1">
      <c r="A488" s="15">
        <v>46028</v>
      </c>
      <c r="B488" s="49" t="s">
        <v>211</v>
      </c>
      <c r="C488" s="27" t="s">
        <v>28</v>
      </c>
      <c r="D488" s="27" t="s">
        <v>23</v>
      </c>
      <c r="E488" s="50" t="s">
        <v>261</v>
      </c>
      <c r="F488" s="51" t="s">
        <v>1709</v>
      </c>
      <c r="G488" s="64" t="s">
        <v>35</v>
      </c>
      <c r="H488" s="56" t="s">
        <v>123</v>
      </c>
      <c r="I488" s="56" t="s">
        <v>2000</v>
      </c>
      <c r="J488" s="56" t="s">
        <v>250</v>
      </c>
      <c r="K488" s="56" t="s">
        <v>4211</v>
      </c>
      <c r="L488" s="56"/>
      <c r="M488" s="56" t="s">
        <v>4212</v>
      </c>
      <c r="N488" s="56">
        <v>40</v>
      </c>
      <c r="O488" s="56"/>
      <c r="P488" s="56">
        <v>1284</v>
      </c>
      <c r="Q488" s="56">
        <v>267.5</v>
      </c>
      <c r="R488" s="56">
        <v>428</v>
      </c>
      <c r="S488" s="56"/>
      <c r="T488" s="56"/>
      <c r="U488" s="56"/>
      <c r="V488" s="56"/>
      <c r="W488" s="56">
        <v>36</v>
      </c>
      <c r="X488" s="57">
        <f t="shared" si="10"/>
        <v>1943.5</v>
      </c>
      <c r="Y488" s="27">
        <v>2000</v>
      </c>
      <c r="Z488" s="57">
        <f t="shared" si="6"/>
        <v>3943.5</v>
      </c>
      <c r="AA488" s="56"/>
      <c r="AB488" s="148" t="s">
        <v>4213</v>
      </c>
      <c r="AC488" s="101">
        <v>46034</v>
      </c>
      <c r="AD488" s="56"/>
      <c r="AE488" s="56"/>
      <c r="AF488" s="56"/>
      <c r="AG488" s="56"/>
      <c r="AH488" s="56"/>
      <c r="AI488" s="56">
        <v>200</v>
      </c>
      <c r="AJ488" s="56"/>
      <c r="AK488" s="56"/>
      <c r="AL488" s="56">
        <v>100</v>
      </c>
      <c r="AM488" s="56"/>
      <c r="AN488" s="56"/>
      <c r="AO488" s="56"/>
      <c r="AP488" s="59"/>
      <c r="AQ488" s="60"/>
      <c r="AR488" s="59"/>
      <c r="AS488" s="59"/>
    </row>
    <row r="489" spans="1:45" ht="18.75" customHeight="1">
      <c r="A489" s="15">
        <v>46028</v>
      </c>
      <c r="B489" s="49" t="s">
        <v>211</v>
      </c>
      <c r="C489" s="27" t="s">
        <v>28</v>
      </c>
      <c r="D489" s="27" t="s">
        <v>23</v>
      </c>
      <c r="E489" s="50" t="s">
        <v>261</v>
      </c>
      <c r="F489" s="51" t="s">
        <v>1709</v>
      </c>
      <c r="G489" s="64" t="s">
        <v>35</v>
      </c>
      <c r="H489" s="56" t="s">
        <v>252</v>
      </c>
      <c r="I489" s="56" t="s">
        <v>2000</v>
      </c>
      <c r="J489" s="56" t="s">
        <v>195</v>
      </c>
      <c r="K489" s="56" t="s">
        <v>4214</v>
      </c>
      <c r="L489" s="56"/>
      <c r="M489" s="56" t="s">
        <v>4215</v>
      </c>
      <c r="N489" s="56">
        <v>40</v>
      </c>
      <c r="O489" s="56"/>
      <c r="P489" s="56">
        <v>1170</v>
      </c>
      <c r="Q489" s="56">
        <v>267.5</v>
      </c>
      <c r="R489" s="56"/>
      <c r="S489" s="56"/>
      <c r="T489" s="56">
        <v>100</v>
      </c>
      <c r="U489" s="56"/>
      <c r="V489" s="56"/>
      <c r="W489" s="56"/>
      <c r="X489" s="57">
        <f t="shared" si="10"/>
        <v>1537.5</v>
      </c>
      <c r="Y489" s="27">
        <v>2000</v>
      </c>
      <c r="Z489" s="57">
        <f t="shared" si="6"/>
        <v>3537.5</v>
      </c>
      <c r="AA489" s="56"/>
      <c r="AB489" s="148" t="s">
        <v>4213</v>
      </c>
      <c r="AC489" s="101">
        <v>46034</v>
      </c>
      <c r="AD489" s="56"/>
      <c r="AE489" s="56"/>
      <c r="AF489" s="56"/>
      <c r="AG489" s="56"/>
      <c r="AH489" s="56"/>
      <c r="AI489" s="56">
        <v>200</v>
      </c>
      <c r="AJ489" s="56"/>
      <c r="AK489" s="56"/>
      <c r="AL489" s="56">
        <v>100</v>
      </c>
      <c r="AM489" s="56"/>
      <c r="AN489" s="56"/>
      <c r="AO489" s="56"/>
      <c r="AP489" s="59"/>
      <c r="AQ489" s="60"/>
      <c r="AR489" s="59"/>
      <c r="AS489" s="59"/>
    </row>
    <row r="490" spans="1:45" ht="18.75" customHeight="1">
      <c r="A490" s="15">
        <v>46028</v>
      </c>
      <c r="B490" s="49" t="s">
        <v>1948</v>
      </c>
      <c r="C490" s="27" t="s">
        <v>31</v>
      </c>
      <c r="D490" s="27" t="s">
        <v>23</v>
      </c>
      <c r="E490" s="50" t="s">
        <v>145</v>
      </c>
      <c r="F490" s="51" t="s">
        <v>3975</v>
      </c>
      <c r="G490" s="64" t="s">
        <v>29</v>
      </c>
      <c r="H490" s="56" t="s">
        <v>100</v>
      </c>
      <c r="I490" s="56" t="s">
        <v>4216</v>
      </c>
      <c r="J490" s="56"/>
      <c r="K490" s="56" t="s">
        <v>4217</v>
      </c>
      <c r="L490" s="56" t="s">
        <v>4218</v>
      </c>
      <c r="M490" s="56" t="s">
        <v>4219</v>
      </c>
      <c r="N490" s="56">
        <v>40</v>
      </c>
      <c r="O490" s="56"/>
      <c r="P490" s="56"/>
      <c r="Q490" s="56">
        <v>250</v>
      </c>
      <c r="R490" s="56"/>
      <c r="S490" s="56"/>
      <c r="T490" s="56">
        <v>130</v>
      </c>
      <c r="U490" s="56"/>
      <c r="V490" s="56"/>
      <c r="W490" s="56"/>
      <c r="X490" s="57">
        <f t="shared" si="10"/>
        <v>380</v>
      </c>
      <c r="Y490" s="27">
        <v>4000</v>
      </c>
      <c r="Z490" s="57">
        <f t="shared" si="6"/>
        <v>4380</v>
      </c>
      <c r="AA490" s="56"/>
      <c r="AB490" s="187" t="s">
        <v>4220</v>
      </c>
      <c r="AC490" s="101">
        <v>46030</v>
      </c>
      <c r="AD490" s="56"/>
      <c r="AE490" s="56"/>
      <c r="AF490" s="56"/>
      <c r="AG490" s="56"/>
      <c r="AH490" s="56"/>
      <c r="AI490" s="56">
        <v>350</v>
      </c>
      <c r="AJ490" s="56"/>
      <c r="AK490" s="56"/>
      <c r="AL490" s="56">
        <v>100</v>
      </c>
      <c r="AM490" s="56"/>
      <c r="AN490" s="56"/>
      <c r="AO490" s="56"/>
      <c r="AP490" s="59"/>
      <c r="AQ490" s="60"/>
      <c r="AR490" s="59"/>
      <c r="AS490" s="59"/>
    </row>
    <row r="491" spans="1:45" ht="18.75" customHeight="1">
      <c r="A491" s="15">
        <v>46028</v>
      </c>
      <c r="B491" s="49" t="s">
        <v>30</v>
      </c>
      <c r="C491" s="27" t="s">
        <v>33</v>
      </c>
      <c r="D491" s="27" t="s">
        <v>23</v>
      </c>
      <c r="E491" s="50" t="s">
        <v>32</v>
      </c>
      <c r="F491" s="51"/>
      <c r="G491" s="64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 t="shared" si="10"/>
        <v>0</v>
      </c>
      <c r="Y491" s="27"/>
      <c r="Z491" s="57">
        <f t="shared" si="6"/>
        <v>0</v>
      </c>
      <c r="AA491" s="56"/>
      <c r="AB491" s="148"/>
      <c r="AC491" s="101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9"/>
      <c r="AQ491" s="60"/>
      <c r="AR491" s="59"/>
      <c r="AS491" s="59"/>
    </row>
    <row r="492" spans="1:45" ht="18.75" customHeight="1">
      <c r="A492" s="15">
        <v>46028</v>
      </c>
      <c r="B492" s="49" t="s">
        <v>1948</v>
      </c>
      <c r="C492" s="27" t="s">
        <v>34</v>
      </c>
      <c r="D492" s="27" t="s">
        <v>23</v>
      </c>
      <c r="E492" s="50" t="s">
        <v>75</v>
      </c>
      <c r="F492" s="51" t="s">
        <v>179</v>
      </c>
      <c r="G492" s="64" t="s">
        <v>35</v>
      </c>
      <c r="H492" s="56" t="s">
        <v>132</v>
      </c>
      <c r="I492" s="56" t="s">
        <v>3842</v>
      </c>
      <c r="J492" s="56"/>
      <c r="K492" s="56" t="s">
        <v>4221</v>
      </c>
      <c r="L492" s="56" t="s">
        <v>4222</v>
      </c>
      <c r="M492" s="56" t="s">
        <v>4223</v>
      </c>
      <c r="N492" s="56">
        <v>40</v>
      </c>
      <c r="O492" s="56"/>
      <c r="P492" s="56">
        <v>1284</v>
      </c>
      <c r="Q492" s="56">
        <v>270</v>
      </c>
      <c r="R492" s="56"/>
      <c r="S492" s="56"/>
      <c r="T492" s="56">
        <v>100</v>
      </c>
      <c r="U492" s="56"/>
      <c r="V492" s="56"/>
      <c r="W492" s="56"/>
      <c r="X492" s="57">
        <f t="shared" si="10"/>
        <v>1654</v>
      </c>
      <c r="Y492" s="27">
        <v>4500</v>
      </c>
      <c r="Z492" s="57">
        <f t="shared" si="6"/>
        <v>6154</v>
      </c>
      <c r="AA492" s="56"/>
      <c r="AB492" s="187" t="s">
        <v>4224</v>
      </c>
      <c r="AC492" s="101">
        <v>46029</v>
      </c>
      <c r="AD492" s="56"/>
      <c r="AE492" s="56"/>
      <c r="AF492" s="56"/>
      <c r="AG492" s="56"/>
      <c r="AH492" s="56"/>
      <c r="AI492" s="56">
        <v>350</v>
      </c>
      <c r="AJ492" s="56"/>
      <c r="AK492" s="56"/>
      <c r="AL492" s="56">
        <v>100</v>
      </c>
      <c r="AM492" s="56"/>
      <c r="AN492" s="56"/>
      <c r="AO492" s="56"/>
      <c r="AP492" s="59"/>
      <c r="AQ492" s="60"/>
      <c r="AR492" s="59"/>
      <c r="AS492" s="59"/>
    </row>
    <row r="493" spans="1:45" ht="18.75" customHeight="1">
      <c r="A493" s="15">
        <v>46028</v>
      </c>
      <c r="B493" s="49" t="s">
        <v>1948</v>
      </c>
      <c r="C493" s="27" t="s">
        <v>36</v>
      </c>
      <c r="D493" s="27" t="s">
        <v>23</v>
      </c>
      <c r="E493" s="50" t="s">
        <v>37</v>
      </c>
      <c r="F493" s="51" t="s">
        <v>178</v>
      </c>
      <c r="G493" s="64" t="s">
        <v>35</v>
      </c>
      <c r="H493" s="56" t="s">
        <v>132</v>
      </c>
      <c r="I493" s="56" t="s">
        <v>3842</v>
      </c>
      <c r="J493" s="56"/>
      <c r="K493" s="56" t="s">
        <v>4221</v>
      </c>
      <c r="L493" s="56" t="s">
        <v>4222</v>
      </c>
      <c r="M493" s="56" t="s">
        <v>4225</v>
      </c>
      <c r="N493" s="56">
        <v>40</v>
      </c>
      <c r="O493" s="56"/>
      <c r="P493" s="56">
        <v>1284</v>
      </c>
      <c r="Q493" s="56">
        <v>270</v>
      </c>
      <c r="R493" s="56"/>
      <c r="S493" s="56"/>
      <c r="T493" s="56">
        <v>100</v>
      </c>
      <c r="U493" s="56"/>
      <c r="V493" s="56"/>
      <c r="W493" s="56"/>
      <c r="X493" s="57">
        <f t="shared" si="10"/>
        <v>1654</v>
      </c>
      <c r="Y493" s="27">
        <v>4500</v>
      </c>
      <c r="Z493" s="57">
        <f t="shared" si="6"/>
        <v>6154</v>
      </c>
      <c r="AA493" s="56"/>
      <c r="AB493" s="187" t="s">
        <v>4224</v>
      </c>
      <c r="AC493" s="101">
        <v>46029</v>
      </c>
      <c r="AD493" s="56"/>
      <c r="AE493" s="56"/>
      <c r="AF493" s="56"/>
      <c r="AG493" s="56"/>
      <c r="AH493" s="56"/>
      <c r="AI493" s="56">
        <v>350</v>
      </c>
      <c r="AJ493" s="56"/>
      <c r="AK493" s="56"/>
      <c r="AL493" s="56">
        <v>100</v>
      </c>
      <c r="AM493" s="56"/>
      <c r="AN493" s="56"/>
      <c r="AO493" s="56"/>
      <c r="AP493" s="59"/>
      <c r="AQ493" s="60"/>
      <c r="AR493" s="59"/>
      <c r="AS493" s="59"/>
    </row>
    <row r="494" spans="1:45" ht="18.75" customHeight="1">
      <c r="A494" s="15">
        <v>46028</v>
      </c>
      <c r="B494" s="49" t="s">
        <v>1948</v>
      </c>
      <c r="C494" s="27" t="s">
        <v>39</v>
      </c>
      <c r="D494" s="27" t="s">
        <v>23</v>
      </c>
      <c r="E494" s="50" t="s">
        <v>151</v>
      </c>
      <c r="F494" s="51" t="s">
        <v>176</v>
      </c>
      <c r="G494" s="64" t="s">
        <v>35</v>
      </c>
      <c r="H494" s="56" t="s">
        <v>132</v>
      </c>
      <c r="I494" s="56" t="s">
        <v>3842</v>
      </c>
      <c r="J494" s="56"/>
      <c r="K494" s="56" t="s">
        <v>4221</v>
      </c>
      <c r="L494" s="56" t="s">
        <v>4222</v>
      </c>
      <c r="M494" s="56" t="s">
        <v>4226</v>
      </c>
      <c r="N494" s="56">
        <v>40</v>
      </c>
      <c r="O494" s="56"/>
      <c r="P494" s="56">
        <v>1284</v>
      </c>
      <c r="Q494" s="56">
        <v>270</v>
      </c>
      <c r="R494" s="56"/>
      <c r="S494" s="56"/>
      <c r="T494" s="56">
        <v>100</v>
      </c>
      <c r="U494" s="56"/>
      <c r="V494" s="56"/>
      <c r="W494" s="56"/>
      <c r="X494" s="57">
        <f t="shared" si="10"/>
        <v>1654</v>
      </c>
      <c r="Y494" s="27">
        <v>4500</v>
      </c>
      <c r="Z494" s="57">
        <f t="shared" si="6"/>
        <v>6154</v>
      </c>
      <c r="AA494" s="56"/>
      <c r="AB494" s="187" t="s">
        <v>4224</v>
      </c>
      <c r="AC494" s="101">
        <v>46029</v>
      </c>
      <c r="AD494" s="56"/>
      <c r="AE494" s="56"/>
      <c r="AF494" s="56"/>
      <c r="AG494" s="56"/>
      <c r="AH494" s="56"/>
      <c r="AI494" s="56">
        <v>350</v>
      </c>
      <c r="AJ494" s="56"/>
      <c r="AK494" s="56"/>
      <c r="AL494" s="56">
        <v>100</v>
      </c>
      <c r="AM494" s="56"/>
      <c r="AN494" s="56"/>
      <c r="AO494" s="56"/>
      <c r="AP494" s="59"/>
      <c r="AQ494" s="60"/>
      <c r="AR494" s="59"/>
      <c r="AS494" s="59"/>
    </row>
    <row r="495" spans="1:45" ht="18.75" customHeight="1">
      <c r="A495" s="15">
        <v>46028</v>
      </c>
      <c r="B495" s="49" t="s">
        <v>1948</v>
      </c>
      <c r="C495" s="27" t="s">
        <v>52</v>
      </c>
      <c r="D495" s="27" t="s">
        <v>41</v>
      </c>
      <c r="E495" s="50" t="s">
        <v>1876</v>
      </c>
      <c r="F495" s="51" t="s">
        <v>3591</v>
      </c>
      <c r="G495" s="64" t="s">
        <v>35</v>
      </c>
      <c r="H495" s="56" t="s">
        <v>100</v>
      </c>
      <c r="I495" s="56" t="s">
        <v>4227</v>
      </c>
      <c r="J495" s="56" t="s">
        <v>111</v>
      </c>
      <c r="K495" s="56" t="s">
        <v>4228</v>
      </c>
      <c r="L495" s="56" t="s">
        <v>4218</v>
      </c>
      <c r="M495" s="56" t="s">
        <v>4229</v>
      </c>
      <c r="N495" s="56">
        <v>40</v>
      </c>
      <c r="O495" s="56"/>
      <c r="P495" s="56"/>
      <c r="Q495" s="56">
        <v>250</v>
      </c>
      <c r="R495" s="56"/>
      <c r="S495" s="56"/>
      <c r="T495" s="56">
        <v>130</v>
      </c>
      <c r="U495" s="56"/>
      <c r="V495" s="56"/>
      <c r="W495" s="56"/>
      <c r="X495" s="57">
        <f t="shared" si="10"/>
        <v>380</v>
      </c>
      <c r="Y495" s="27">
        <v>3600</v>
      </c>
      <c r="Z495" s="57">
        <f t="shared" si="6"/>
        <v>3980</v>
      </c>
      <c r="AA495" s="56"/>
      <c r="AB495" s="187" t="s">
        <v>4230</v>
      </c>
      <c r="AC495" s="101">
        <v>46030</v>
      </c>
      <c r="AD495" s="56"/>
      <c r="AE495" s="56"/>
      <c r="AF495" s="56"/>
      <c r="AG495" s="56"/>
      <c r="AH495" s="56"/>
      <c r="AI495" s="56">
        <v>350</v>
      </c>
      <c r="AJ495" s="56"/>
      <c r="AK495" s="56"/>
      <c r="AL495" s="56">
        <v>100</v>
      </c>
      <c r="AM495" s="56"/>
      <c r="AN495" s="56"/>
      <c r="AO495" s="56"/>
      <c r="AP495" s="59"/>
      <c r="AQ495" s="60"/>
      <c r="AR495" s="59"/>
      <c r="AS495" s="59"/>
    </row>
    <row r="496" spans="1:45" ht="18.75" customHeight="1">
      <c r="A496" s="15">
        <v>46028</v>
      </c>
      <c r="B496" s="49" t="s">
        <v>42</v>
      </c>
      <c r="C496" s="27" t="s">
        <v>44</v>
      </c>
      <c r="D496" s="27" t="s">
        <v>41</v>
      </c>
      <c r="E496" s="50" t="s">
        <v>222</v>
      </c>
      <c r="F496" s="51" t="s">
        <v>3594</v>
      </c>
      <c r="G496" s="64" t="s">
        <v>35</v>
      </c>
      <c r="H496" s="56" t="s">
        <v>252</v>
      </c>
      <c r="I496" s="56" t="s">
        <v>1830</v>
      </c>
      <c r="J496" s="56" t="s">
        <v>1892</v>
      </c>
      <c r="K496" s="56">
        <v>1962</v>
      </c>
      <c r="L496" s="56" t="s">
        <v>4231</v>
      </c>
      <c r="M496" s="56" t="s">
        <v>4232</v>
      </c>
      <c r="N496" s="56">
        <v>40</v>
      </c>
      <c r="O496" s="56"/>
      <c r="P496" s="56">
        <v>1284</v>
      </c>
      <c r="Q496" s="56">
        <v>255</v>
      </c>
      <c r="R496" s="56"/>
      <c r="S496" s="56"/>
      <c r="T496" s="56">
        <v>100</v>
      </c>
      <c r="U496" s="56"/>
      <c r="V496" s="56"/>
      <c r="W496" s="56"/>
      <c r="X496" s="57">
        <f t="shared" si="10"/>
        <v>1639</v>
      </c>
      <c r="Y496" s="27">
        <v>4310</v>
      </c>
      <c r="Z496" s="57">
        <f t="shared" si="6"/>
        <v>5949</v>
      </c>
      <c r="AA496" s="56"/>
      <c r="AB496" s="175" t="s">
        <v>4233</v>
      </c>
      <c r="AC496" s="101">
        <v>46030</v>
      </c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9"/>
      <c r="AQ496" s="60"/>
      <c r="AR496" s="59"/>
      <c r="AS496" s="59"/>
    </row>
    <row r="497" spans="1:45" ht="18.75" customHeight="1">
      <c r="A497" s="15">
        <v>46028</v>
      </c>
      <c r="B497" s="49" t="s">
        <v>1900</v>
      </c>
      <c r="C497" s="27" t="s">
        <v>47</v>
      </c>
      <c r="D497" s="27" t="s">
        <v>41</v>
      </c>
      <c r="E497" s="50" t="s">
        <v>286</v>
      </c>
      <c r="F497" s="51" t="s">
        <v>1827</v>
      </c>
      <c r="G497" s="64" t="s">
        <v>29</v>
      </c>
      <c r="H497" s="56" t="s">
        <v>116</v>
      </c>
      <c r="I497" s="56" t="s">
        <v>4234</v>
      </c>
      <c r="J497" s="56" t="s">
        <v>105</v>
      </c>
      <c r="K497" s="56" t="s">
        <v>4235</v>
      </c>
      <c r="L497" s="56" t="s">
        <v>4236</v>
      </c>
      <c r="M497" s="56" t="s">
        <v>4237</v>
      </c>
      <c r="N497" s="56">
        <v>40</v>
      </c>
      <c r="O497" s="56"/>
      <c r="P497" s="56">
        <v>1070</v>
      </c>
      <c r="Q497" s="56">
        <v>267.5</v>
      </c>
      <c r="R497" s="56"/>
      <c r="S497" s="56"/>
      <c r="T497" s="56">
        <v>130</v>
      </c>
      <c r="U497" s="56"/>
      <c r="V497" s="56"/>
      <c r="W497" s="56">
        <v>30</v>
      </c>
      <c r="X497" s="57">
        <f t="shared" si="10"/>
        <v>1437.5</v>
      </c>
      <c r="Y497" s="27">
        <v>4800</v>
      </c>
      <c r="Z497" s="57">
        <f t="shared" si="6"/>
        <v>6237.5</v>
      </c>
      <c r="AA497" s="56"/>
      <c r="AB497" s="182" t="s">
        <v>4238</v>
      </c>
      <c r="AC497" s="101">
        <v>46031</v>
      </c>
      <c r="AD497" s="56"/>
      <c r="AE497" s="56"/>
      <c r="AF497" s="56"/>
      <c r="AG497" s="56"/>
      <c r="AH497" s="56"/>
      <c r="AI497" s="56">
        <v>350</v>
      </c>
      <c r="AJ497" s="56"/>
      <c r="AK497" s="56"/>
      <c r="AL497" s="56">
        <v>100</v>
      </c>
      <c r="AM497" s="56"/>
      <c r="AN497" s="56"/>
      <c r="AO497" s="56"/>
      <c r="AP497" s="59"/>
      <c r="AQ497" s="60"/>
      <c r="AR497" s="59"/>
      <c r="AS497" s="59"/>
    </row>
    <row r="498" spans="1:45" ht="18.75" customHeight="1">
      <c r="A498" s="15">
        <v>46028</v>
      </c>
      <c r="B498" s="49" t="s">
        <v>1900</v>
      </c>
      <c r="C498" s="27" t="s">
        <v>50</v>
      </c>
      <c r="D498" s="27" t="s">
        <v>41</v>
      </c>
      <c r="E498" s="50" t="s">
        <v>272</v>
      </c>
      <c r="F498" s="51" t="s">
        <v>3607</v>
      </c>
      <c r="G498" s="64" t="s">
        <v>29</v>
      </c>
      <c r="H498" s="56" t="s">
        <v>116</v>
      </c>
      <c r="I498" s="56" t="s">
        <v>4234</v>
      </c>
      <c r="J498" s="56" t="s">
        <v>105</v>
      </c>
      <c r="K498" s="56" t="s">
        <v>4239</v>
      </c>
      <c r="L498" s="56" t="s">
        <v>4240</v>
      </c>
      <c r="M498" s="56" t="s">
        <v>4241</v>
      </c>
      <c r="N498" s="56">
        <v>40</v>
      </c>
      <c r="O498" s="56"/>
      <c r="P498" s="56">
        <v>1070</v>
      </c>
      <c r="Q498" s="56">
        <v>267.5</v>
      </c>
      <c r="R498" s="56"/>
      <c r="S498" s="56"/>
      <c r="T498" s="56">
        <v>130</v>
      </c>
      <c r="U498" s="56"/>
      <c r="V498" s="56"/>
      <c r="W498" s="56">
        <v>30</v>
      </c>
      <c r="X498" s="57">
        <f t="shared" si="10"/>
        <v>1437.5</v>
      </c>
      <c r="Y498" s="27">
        <v>4800</v>
      </c>
      <c r="Z498" s="57">
        <f t="shared" si="6"/>
        <v>6237.5</v>
      </c>
      <c r="AA498" s="56"/>
      <c r="AB498" s="182" t="s">
        <v>4242</v>
      </c>
      <c r="AC498" s="101">
        <v>46031</v>
      </c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9"/>
      <c r="AQ498" s="60"/>
      <c r="AR498" s="59"/>
      <c r="AS498" s="59"/>
    </row>
    <row r="499" spans="1:45" ht="18.75" customHeight="1">
      <c r="A499" s="15">
        <v>46028</v>
      </c>
      <c r="B499" s="49" t="s">
        <v>42</v>
      </c>
      <c r="C499" s="27" t="s">
        <v>54</v>
      </c>
      <c r="D499" s="27" t="s">
        <v>41</v>
      </c>
      <c r="E499" s="50" t="s">
        <v>227</v>
      </c>
      <c r="F499" s="51" t="s">
        <v>3609</v>
      </c>
      <c r="G499" s="64" t="s">
        <v>29</v>
      </c>
      <c r="H499" s="56" t="s">
        <v>116</v>
      </c>
      <c r="I499" s="56" t="s">
        <v>1830</v>
      </c>
      <c r="J499" s="56" t="s">
        <v>129</v>
      </c>
      <c r="K499" s="56" t="s">
        <v>4243</v>
      </c>
      <c r="L499" s="56" t="s">
        <v>4244</v>
      </c>
      <c r="M499" s="56" t="s">
        <v>4245</v>
      </c>
      <c r="N499" s="56">
        <v>40</v>
      </c>
      <c r="O499" s="56"/>
      <c r="P499" s="56">
        <v>1070</v>
      </c>
      <c r="Q499" s="56">
        <v>267.5</v>
      </c>
      <c r="R499" s="56"/>
      <c r="S499" s="56">
        <v>802.5</v>
      </c>
      <c r="T499" s="56">
        <v>130</v>
      </c>
      <c r="U499" s="56"/>
      <c r="V499" s="56"/>
      <c r="W499" s="56"/>
      <c r="X499" s="57">
        <f t="shared" si="10"/>
        <v>2270</v>
      </c>
      <c r="Y499" s="27">
        <v>4310</v>
      </c>
      <c r="Z499" s="57">
        <f t="shared" si="6"/>
        <v>6580</v>
      </c>
      <c r="AA499" s="56"/>
      <c r="AB499" s="175" t="s">
        <v>4246</v>
      </c>
      <c r="AC499" s="101">
        <v>46029</v>
      </c>
      <c r="AD499" s="56"/>
      <c r="AE499" s="56"/>
      <c r="AF499" s="56"/>
      <c r="AG499" s="56"/>
      <c r="AH499" s="56"/>
      <c r="AI499" s="56">
        <v>350</v>
      </c>
      <c r="AJ499" s="56"/>
      <c r="AK499" s="56"/>
      <c r="AL499" s="56">
        <v>100</v>
      </c>
      <c r="AM499" s="56"/>
      <c r="AN499" s="56"/>
      <c r="AO499" s="56"/>
      <c r="AP499" s="59"/>
      <c r="AQ499" s="60"/>
      <c r="AR499" s="59"/>
      <c r="AS499" s="59"/>
    </row>
    <row r="500" spans="1:45" ht="18.75" customHeight="1">
      <c r="A500" s="15">
        <v>46028</v>
      </c>
      <c r="B500" s="49" t="s">
        <v>42</v>
      </c>
      <c r="C500" s="27" t="s">
        <v>56</v>
      </c>
      <c r="D500" s="27" t="s">
        <v>41</v>
      </c>
      <c r="E500" s="50" t="s">
        <v>253</v>
      </c>
      <c r="F500" s="51" t="s">
        <v>3611</v>
      </c>
      <c r="G500" s="64" t="s">
        <v>35</v>
      </c>
      <c r="H500" s="56" t="s">
        <v>252</v>
      </c>
      <c r="I500" s="56" t="s">
        <v>1830</v>
      </c>
      <c r="J500" s="56" t="s">
        <v>1892</v>
      </c>
      <c r="K500" s="56">
        <v>1962</v>
      </c>
      <c r="L500" s="56" t="s">
        <v>4231</v>
      </c>
      <c r="M500" s="56" t="s">
        <v>4247</v>
      </c>
      <c r="N500" s="56">
        <v>40</v>
      </c>
      <c r="O500" s="56"/>
      <c r="P500" s="56">
        <v>1284</v>
      </c>
      <c r="Q500" s="56">
        <v>255</v>
      </c>
      <c r="R500" s="56"/>
      <c r="S500" s="56"/>
      <c r="T500" s="56">
        <v>100</v>
      </c>
      <c r="U500" s="56"/>
      <c r="V500" s="56"/>
      <c r="W500" s="56"/>
      <c r="X500" s="57">
        <f t="shared" si="10"/>
        <v>1639</v>
      </c>
      <c r="Y500" s="27">
        <v>4310</v>
      </c>
      <c r="Z500" s="57">
        <f t="shared" si="6"/>
        <v>5949</v>
      </c>
      <c r="AA500" s="56"/>
      <c r="AB500" s="175" t="s">
        <v>4233</v>
      </c>
      <c r="AC500" s="101">
        <v>46030</v>
      </c>
      <c r="AD500" s="56"/>
      <c r="AE500" s="56"/>
      <c r="AF500" s="56"/>
      <c r="AG500" s="56"/>
      <c r="AH500" s="56"/>
      <c r="AI500" s="56">
        <v>350</v>
      </c>
      <c r="AJ500" s="56"/>
      <c r="AK500" s="56"/>
      <c r="AL500" s="56">
        <v>100</v>
      </c>
      <c r="AM500" s="56"/>
      <c r="AN500" s="56"/>
      <c r="AO500" s="56"/>
      <c r="AP500" s="59"/>
      <c r="AQ500" s="60"/>
      <c r="AR500" s="59"/>
      <c r="AS500" s="59"/>
    </row>
    <row r="501" spans="1:45" ht="18.75" customHeight="1">
      <c r="A501" s="15">
        <v>46028</v>
      </c>
      <c r="B501" s="49" t="s">
        <v>42</v>
      </c>
      <c r="C501" s="27" t="s">
        <v>78</v>
      </c>
      <c r="D501" s="27" t="s">
        <v>41</v>
      </c>
      <c r="E501" s="50" t="s">
        <v>55</v>
      </c>
      <c r="F501" s="51" t="s">
        <v>3615</v>
      </c>
      <c r="G501" s="64" t="s">
        <v>35</v>
      </c>
      <c r="H501" s="56" t="s">
        <v>184</v>
      </c>
      <c r="I501" s="56" t="s">
        <v>1834</v>
      </c>
      <c r="J501" s="56" t="s">
        <v>124</v>
      </c>
      <c r="K501" s="56">
        <v>1968</v>
      </c>
      <c r="L501" s="56" t="s">
        <v>4208</v>
      </c>
      <c r="M501" s="56" t="s">
        <v>4248</v>
      </c>
      <c r="N501" s="56">
        <v>40</v>
      </c>
      <c r="O501" s="56"/>
      <c r="P501" s="56">
        <v>1284</v>
      </c>
      <c r="Q501" s="56">
        <v>267.5</v>
      </c>
      <c r="R501" s="56"/>
      <c r="S501" s="56"/>
      <c r="T501" s="56">
        <v>100</v>
      </c>
      <c r="U501" s="56"/>
      <c r="V501" s="56"/>
      <c r="W501" s="56"/>
      <c r="X501" s="57">
        <f t="shared" si="10"/>
        <v>1651.5</v>
      </c>
      <c r="Y501" s="27">
        <v>4310</v>
      </c>
      <c r="Z501" s="57">
        <f t="shared" si="6"/>
        <v>5961.5</v>
      </c>
      <c r="AA501" s="56"/>
      <c r="AB501" s="175" t="s">
        <v>4210</v>
      </c>
      <c r="AC501" s="101">
        <v>46029</v>
      </c>
      <c r="AD501" s="56"/>
      <c r="AE501" s="56"/>
      <c r="AF501" s="56"/>
      <c r="AG501" s="56"/>
      <c r="AH501" s="56"/>
      <c r="AI501" s="56">
        <v>350</v>
      </c>
      <c r="AJ501" s="56"/>
      <c r="AK501" s="56"/>
      <c r="AL501" s="56">
        <v>100</v>
      </c>
      <c r="AM501" s="56"/>
      <c r="AN501" s="56"/>
      <c r="AO501" s="56"/>
      <c r="AP501" s="59"/>
      <c r="AQ501" s="60"/>
      <c r="AR501" s="59"/>
      <c r="AS501" s="59"/>
    </row>
    <row r="502" spans="1:45" ht="18.75" customHeight="1">
      <c r="A502" s="15">
        <v>46028</v>
      </c>
      <c r="B502" s="49" t="s">
        <v>42</v>
      </c>
      <c r="C502" s="27" t="s">
        <v>79</v>
      </c>
      <c r="D502" s="27" t="s">
        <v>41</v>
      </c>
      <c r="E502" s="50" t="s">
        <v>53</v>
      </c>
      <c r="F502" s="51" t="s">
        <v>4194</v>
      </c>
      <c r="G502" s="64" t="s">
        <v>35</v>
      </c>
      <c r="H502" s="56" t="s">
        <v>252</v>
      </c>
      <c r="I502" s="56" t="s">
        <v>1830</v>
      </c>
      <c r="J502" s="56" t="s">
        <v>1892</v>
      </c>
      <c r="K502" s="56">
        <v>1962</v>
      </c>
      <c r="L502" s="56" t="s">
        <v>4231</v>
      </c>
      <c r="M502" s="56" t="s">
        <v>4249</v>
      </c>
      <c r="N502" s="56">
        <v>40</v>
      </c>
      <c r="O502" s="56"/>
      <c r="P502" s="56">
        <v>1284</v>
      </c>
      <c r="Q502" s="56">
        <v>255</v>
      </c>
      <c r="R502" s="56"/>
      <c r="S502" s="56"/>
      <c r="T502" s="56"/>
      <c r="U502" s="56"/>
      <c r="V502" s="56"/>
      <c r="W502" s="56"/>
      <c r="X502" s="57">
        <f t="shared" si="10"/>
        <v>1539</v>
      </c>
      <c r="Y502" s="27">
        <v>4310</v>
      </c>
      <c r="Z502" s="57">
        <f t="shared" si="6"/>
        <v>5849</v>
      </c>
      <c r="AA502" s="56"/>
      <c r="AB502" s="175" t="s">
        <v>4233</v>
      </c>
      <c r="AC502" s="101">
        <v>46030</v>
      </c>
      <c r="AD502" s="56"/>
      <c r="AE502" s="56"/>
      <c r="AF502" s="56"/>
      <c r="AG502" s="56"/>
      <c r="AH502" s="56"/>
      <c r="AI502" s="56">
        <v>350</v>
      </c>
      <c r="AJ502" s="56"/>
      <c r="AK502" s="56"/>
      <c r="AL502" s="56">
        <v>100</v>
      </c>
      <c r="AM502" s="56"/>
      <c r="AN502" s="56"/>
      <c r="AO502" s="56"/>
      <c r="AP502" s="59"/>
      <c r="AQ502" s="60"/>
      <c r="AR502" s="59"/>
      <c r="AS502" s="59"/>
    </row>
    <row r="503" spans="1:45" ht="18.75" customHeight="1">
      <c r="A503" s="15">
        <v>46028</v>
      </c>
      <c r="B503" s="49" t="s">
        <v>42</v>
      </c>
      <c r="C503" s="27" t="s">
        <v>80</v>
      </c>
      <c r="D503" s="27" t="s">
        <v>41</v>
      </c>
      <c r="E503" s="50" t="s">
        <v>258</v>
      </c>
      <c r="F503" s="51" t="s">
        <v>3625</v>
      </c>
      <c r="G503" s="64" t="s">
        <v>29</v>
      </c>
      <c r="H503" s="56" t="s">
        <v>116</v>
      </c>
      <c r="I503" s="56" t="s">
        <v>1830</v>
      </c>
      <c r="J503" s="56" t="s">
        <v>129</v>
      </c>
      <c r="K503" s="56" t="s">
        <v>4243</v>
      </c>
      <c r="L503" s="56" t="s">
        <v>4244</v>
      </c>
      <c r="M503" s="56" t="s">
        <v>4250</v>
      </c>
      <c r="N503" s="56">
        <v>40</v>
      </c>
      <c r="O503" s="56"/>
      <c r="P503" s="56">
        <v>1070</v>
      </c>
      <c r="Q503" s="56">
        <v>267.5</v>
      </c>
      <c r="R503" s="56"/>
      <c r="S503" s="56">
        <v>802.5</v>
      </c>
      <c r="T503" s="56">
        <v>130</v>
      </c>
      <c r="U503" s="56"/>
      <c r="V503" s="56"/>
      <c r="W503" s="56"/>
      <c r="X503" s="57">
        <f t="shared" si="10"/>
        <v>2270</v>
      </c>
      <c r="Y503" s="27">
        <v>4310</v>
      </c>
      <c r="Z503" s="57">
        <f t="shared" si="6"/>
        <v>6580</v>
      </c>
      <c r="AA503" s="56"/>
      <c r="AB503" s="175" t="s">
        <v>4246</v>
      </c>
      <c r="AC503" s="101">
        <v>46029</v>
      </c>
      <c r="AD503" s="56"/>
      <c r="AE503" s="56"/>
      <c r="AF503" s="56"/>
      <c r="AG503" s="56"/>
      <c r="AH503" s="56"/>
      <c r="AI503" s="56">
        <v>350</v>
      </c>
      <c r="AJ503" s="56"/>
      <c r="AK503" s="56"/>
      <c r="AL503" s="56">
        <v>100</v>
      </c>
      <c r="AM503" s="56"/>
      <c r="AN503" s="56"/>
      <c r="AO503" s="56"/>
      <c r="AP503" s="59"/>
      <c r="AQ503" s="60"/>
      <c r="AR503" s="59"/>
      <c r="AS503" s="59"/>
    </row>
    <row r="504" spans="1:45" ht="18.75" customHeight="1">
      <c r="A504" s="15">
        <v>46028</v>
      </c>
      <c r="B504" s="49" t="s">
        <v>60</v>
      </c>
      <c r="C504" s="27" t="s">
        <v>81</v>
      </c>
      <c r="D504" s="27" t="s">
        <v>41</v>
      </c>
      <c r="E504" s="50" t="s">
        <v>74</v>
      </c>
      <c r="F504" s="51" t="s">
        <v>181</v>
      </c>
      <c r="G504" s="64"/>
      <c r="H504" s="56"/>
      <c r="I504" s="56" t="s">
        <v>4197</v>
      </c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7">
        <f t="shared" si="10"/>
        <v>0</v>
      </c>
      <c r="Y504" s="27"/>
      <c r="Z504" s="57">
        <f t="shared" si="6"/>
        <v>0</v>
      </c>
      <c r="AA504" s="56"/>
      <c r="AB504" s="148"/>
      <c r="AC504" s="101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9"/>
      <c r="AQ504" s="60"/>
      <c r="AR504" s="59"/>
      <c r="AS504" s="59"/>
    </row>
    <row r="505" spans="1:45" ht="18.75" customHeight="1">
      <c r="A505" s="15">
        <v>46028</v>
      </c>
      <c r="B505" s="49" t="s">
        <v>60</v>
      </c>
      <c r="C505" s="27" t="s">
        <v>256</v>
      </c>
      <c r="D505" s="27" t="s">
        <v>41</v>
      </c>
      <c r="E505" s="50" t="s">
        <v>266</v>
      </c>
      <c r="F505" s="51" t="s">
        <v>290</v>
      </c>
      <c r="G505" s="64"/>
      <c r="H505" s="56"/>
      <c r="I505" s="56" t="s">
        <v>4251</v>
      </c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V505" s="56"/>
      <c r="W505" s="56"/>
      <c r="X505" s="57">
        <f t="shared" si="10"/>
        <v>0</v>
      </c>
      <c r="Y505" s="27"/>
      <c r="Z505" s="57">
        <f t="shared" si="6"/>
        <v>0</v>
      </c>
      <c r="AA505" s="56"/>
      <c r="AB505" s="148"/>
      <c r="AC505" s="101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9"/>
      <c r="AQ505" s="60"/>
      <c r="AR505" s="59"/>
      <c r="AS505" s="59"/>
    </row>
    <row r="506" spans="1:45" ht="18.75" customHeight="1">
      <c r="A506" s="15">
        <v>46028</v>
      </c>
      <c r="B506" s="49" t="s">
        <v>1948</v>
      </c>
      <c r="C506" s="147" t="s">
        <v>33</v>
      </c>
      <c r="D506" s="27" t="s">
        <v>41</v>
      </c>
      <c r="E506" s="50" t="s">
        <v>219</v>
      </c>
      <c r="F506" s="51" t="s">
        <v>3632</v>
      </c>
      <c r="G506" s="64" t="s">
        <v>29</v>
      </c>
      <c r="H506" s="56" t="s">
        <v>100</v>
      </c>
      <c r="I506" s="56" t="s">
        <v>4216</v>
      </c>
      <c r="J506" s="56"/>
      <c r="K506" s="56" t="s">
        <v>4217</v>
      </c>
      <c r="L506" s="56" t="s">
        <v>4218</v>
      </c>
      <c r="M506" s="56" t="s">
        <v>4252</v>
      </c>
      <c r="N506" s="56">
        <v>40</v>
      </c>
      <c r="O506" s="56"/>
      <c r="P506" s="56"/>
      <c r="Q506" s="56">
        <v>250</v>
      </c>
      <c r="R506" s="56"/>
      <c r="S506" s="56"/>
      <c r="T506" s="56">
        <v>130</v>
      </c>
      <c r="U506" s="56"/>
      <c r="V506" s="56"/>
      <c r="W506" s="56"/>
      <c r="X506" s="57">
        <f t="shared" si="10"/>
        <v>380</v>
      </c>
      <c r="Y506" s="27">
        <v>4000</v>
      </c>
      <c r="Z506" s="57">
        <f t="shared" si="6"/>
        <v>4380</v>
      </c>
      <c r="AA506" s="56"/>
      <c r="AB506" s="187" t="s">
        <v>4220</v>
      </c>
      <c r="AC506" s="101">
        <v>46030</v>
      </c>
      <c r="AD506" s="56"/>
      <c r="AE506" s="56"/>
      <c r="AF506" s="56"/>
      <c r="AG506" s="56"/>
      <c r="AH506" s="56"/>
      <c r="AI506" s="56">
        <v>350</v>
      </c>
      <c r="AJ506" s="56"/>
      <c r="AK506" s="56"/>
      <c r="AL506" s="56">
        <v>100</v>
      </c>
      <c r="AM506" s="56"/>
      <c r="AN506" s="56"/>
      <c r="AO506" s="56"/>
      <c r="AP506" s="59"/>
      <c r="AQ506" s="60"/>
      <c r="AR506" s="59"/>
      <c r="AS506" s="59"/>
    </row>
    <row r="507" spans="1:45" ht="18.75" customHeight="1">
      <c r="A507" s="15">
        <v>46028</v>
      </c>
      <c r="B507" s="49" t="s">
        <v>1900</v>
      </c>
      <c r="C507" s="27" t="s">
        <v>282</v>
      </c>
      <c r="D507" s="27" t="s">
        <v>41</v>
      </c>
      <c r="E507" s="50" t="s">
        <v>1926</v>
      </c>
      <c r="F507" s="51" t="s">
        <v>182</v>
      </c>
      <c r="G507" s="64" t="s">
        <v>35</v>
      </c>
      <c r="H507" s="56" t="s">
        <v>116</v>
      </c>
      <c r="I507" s="56" t="s">
        <v>4234</v>
      </c>
      <c r="J507" s="56" t="s">
        <v>105</v>
      </c>
      <c r="K507" s="56" t="s">
        <v>4253</v>
      </c>
      <c r="L507" s="56" t="s">
        <v>4254</v>
      </c>
      <c r="M507" s="56" t="s">
        <v>4255</v>
      </c>
      <c r="N507" s="56">
        <v>40</v>
      </c>
      <c r="O507" s="56"/>
      <c r="P507" s="56">
        <v>1070</v>
      </c>
      <c r="Q507" s="56">
        <v>267.5</v>
      </c>
      <c r="R507" s="56"/>
      <c r="S507" s="56"/>
      <c r="T507" s="56">
        <v>130</v>
      </c>
      <c r="V507" s="56"/>
      <c r="W507" s="56">
        <v>30</v>
      </c>
      <c r="X507" s="57">
        <f t="shared" si="10"/>
        <v>1437.5</v>
      </c>
      <c r="Y507" s="27">
        <v>4800</v>
      </c>
      <c r="Z507" s="57">
        <f t="shared" si="6"/>
        <v>6237.5</v>
      </c>
      <c r="AA507" s="56"/>
      <c r="AB507" s="182" t="s">
        <v>4256</v>
      </c>
      <c r="AC507" s="101">
        <v>46031</v>
      </c>
      <c r="AD507" s="56"/>
      <c r="AE507" s="56"/>
      <c r="AF507" s="56"/>
      <c r="AG507" s="56"/>
      <c r="AH507" s="56"/>
      <c r="AI507" s="56">
        <v>350</v>
      </c>
      <c r="AJ507" s="56"/>
      <c r="AK507" s="56"/>
      <c r="AL507" s="56">
        <v>100</v>
      </c>
      <c r="AM507" s="56"/>
      <c r="AN507" s="56"/>
      <c r="AO507" s="56"/>
      <c r="AP507" s="59"/>
      <c r="AQ507" s="60"/>
      <c r="AR507" s="59"/>
      <c r="AS507" s="59"/>
    </row>
    <row r="508" spans="1:45" ht="18.75" customHeight="1">
      <c r="A508" s="80">
        <v>46028</v>
      </c>
      <c r="B508" s="81" t="s">
        <v>1948</v>
      </c>
      <c r="C508" s="82" t="s">
        <v>1915</v>
      </c>
      <c r="D508" s="82" t="s">
        <v>41</v>
      </c>
      <c r="E508" s="83" t="s">
        <v>1916</v>
      </c>
      <c r="F508" s="84" t="s">
        <v>3639</v>
      </c>
      <c r="G508" s="151" t="s">
        <v>29</v>
      </c>
      <c r="H508" s="85" t="s">
        <v>100</v>
      </c>
      <c r="I508" s="85" t="s">
        <v>4227</v>
      </c>
      <c r="J508" s="85" t="s">
        <v>111</v>
      </c>
      <c r="K508" s="85" t="s">
        <v>4228</v>
      </c>
      <c r="L508" s="85" t="s">
        <v>4218</v>
      </c>
      <c r="M508" s="85" t="s">
        <v>4257</v>
      </c>
      <c r="N508" s="85">
        <v>40</v>
      </c>
      <c r="O508" s="85"/>
      <c r="P508" s="85"/>
      <c r="Q508" s="85">
        <v>250</v>
      </c>
      <c r="R508" s="85"/>
      <c r="S508" s="85"/>
      <c r="T508" s="85">
        <v>130</v>
      </c>
      <c r="U508" s="85"/>
      <c r="V508" s="85"/>
      <c r="W508" s="85"/>
      <c r="X508" s="86">
        <f t="shared" si="10"/>
        <v>380</v>
      </c>
      <c r="Y508" s="82">
        <v>3600</v>
      </c>
      <c r="Z508" s="86">
        <f t="shared" si="6"/>
        <v>3980</v>
      </c>
      <c r="AA508" s="85"/>
      <c r="AB508" s="189" t="s">
        <v>4230</v>
      </c>
      <c r="AC508" s="123">
        <v>46030</v>
      </c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7"/>
      <c r="AQ508" s="88"/>
      <c r="AR508" s="87"/>
      <c r="AS508" s="87"/>
    </row>
    <row r="509" spans="1:45" ht="18.75" customHeight="1">
      <c r="A509" s="15">
        <v>46029</v>
      </c>
      <c r="B509" s="49" t="s">
        <v>1948</v>
      </c>
      <c r="C509" s="27" t="s">
        <v>22</v>
      </c>
      <c r="D509" s="27" t="s">
        <v>23</v>
      </c>
      <c r="E509" s="50" t="s">
        <v>207</v>
      </c>
      <c r="F509" s="51" t="s">
        <v>1810</v>
      </c>
      <c r="G509" s="64" t="s">
        <v>24</v>
      </c>
      <c r="H509" s="56" t="s">
        <v>396</v>
      </c>
      <c r="I509" s="56" t="s">
        <v>3329</v>
      </c>
      <c r="J509" s="56"/>
      <c r="K509" s="56" t="s">
        <v>4258</v>
      </c>
      <c r="L509" s="56"/>
      <c r="M509" s="56" t="s">
        <v>3331</v>
      </c>
      <c r="N509" s="56">
        <v>40</v>
      </c>
      <c r="O509" s="56"/>
      <c r="P509" s="56"/>
      <c r="Q509" s="56"/>
      <c r="R509" s="56"/>
      <c r="S509" s="56"/>
      <c r="T509" s="56"/>
      <c r="V509" s="56"/>
      <c r="W509" s="56"/>
      <c r="X509" s="57">
        <f t="shared" si="10"/>
        <v>0</v>
      </c>
      <c r="Y509" s="27">
        <v>6634</v>
      </c>
      <c r="Z509" s="57">
        <f t="shared" si="6"/>
        <v>6634</v>
      </c>
      <c r="AA509" s="56"/>
      <c r="AB509" s="187" t="s">
        <v>4259</v>
      </c>
      <c r="AC509" s="101">
        <v>46030</v>
      </c>
      <c r="AD509" s="56"/>
      <c r="AE509" s="56"/>
      <c r="AF509" s="56"/>
      <c r="AG509" s="56"/>
      <c r="AH509" s="56"/>
      <c r="AI509" s="56">
        <v>450</v>
      </c>
      <c r="AJ509" s="56"/>
      <c r="AK509" s="56"/>
      <c r="AL509" s="56">
        <v>100</v>
      </c>
      <c r="AM509" s="56"/>
      <c r="AN509" s="56"/>
      <c r="AO509" s="56"/>
      <c r="AP509" s="59"/>
      <c r="AQ509" s="60"/>
      <c r="AR509" s="59"/>
      <c r="AS509" s="59"/>
    </row>
    <row r="510" spans="1:45" ht="18.75" customHeight="1">
      <c r="A510" s="15">
        <v>46029</v>
      </c>
      <c r="B510" s="49" t="s">
        <v>1954</v>
      </c>
      <c r="C510" s="27" t="s">
        <v>28</v>
      </c>
      <c r="D510" s="27" t="s">
        <v>23</v>
      </c>
      <c r="E510" s="50" t="s">
        <v>261</v>
      </c>
      <c r="F510" s="51" t="s">
        <v>1709</v>
      </c>
      <c r="G510" s="64" t="s">
        <v>35</v>
      </c>
      <c r="H510" s="56" t="s">
        <v>132</v>
      </c>
      <c r="I510" s="56" t="s">
        <v>4260</v>
      </c>
      <c r="J510" s="56" t="s">
        <v>141</v>
      </c>
      <c r="K510" s="56"/>
      <c r="L510" s="56" t="s">
        <v>4261</v>
      </c>
      <c r="M510" s="56" t="s">
        <v>4262</v>
      </c>
      <c r="N510" s="56">
        <v>40</v>
      </c>
      <c r="O510" s="56"/>
      <c r="P510" s="56">
        <v>1284</v>
      </c>
      <c r="Q510" s="56">
        <v>267.5</v>
      </c>
      <c r="R510" s="56"/>
      <c r="S510" s="56"/>
      <c r="T510" s="56">
        <v>100</v>
      </c>
      <c r="U510" s="56"/>
      <c r="V510" s="56"/>
      <c r="W510" s="56"/>
      <c r="X510" s="57">
        <f t="shared" si="10"/>
        <v>1651.5</v>
      </c>
      <c r="Y510" s="27">
        <v>4500</v>
      </c>
      <c r="Z510" s="57">
        <f t="shared" si="6"/>
        <v>6151.5</v>
      </c>
      <c r="AA510" s="56"/>
      <c r="AB510" s="190" t="s">
        <v>4263</v>
      </c>
      <c r="AC510" s="101">
        <v>46035</v>
      </c>
      <c r="AD510" s="56"/>
      <c r="AE510" s="56"/>
      <c r="AF510" s="56"/>
      <c r="AG510" s="56"/>
      <c r="AH510" s="56"/>
      <c r="AI510" s="56">
        <v>350</v>
      </c>
      <c r="AJ510" s="56"/>
      <c r="AK510" s="56"/>
      <c r="AL510" s="56">
        <v>100</v>
      </c>
      <c r="AM510" s="56"/>
      <c r="AN510" s="56"/>
      <c r="AO510" s="56"/>
      <c r="AP510" s="59"/>
      <c r="AQ510" s="60"/>
      <c r="AR510" s="59"/>
      <c r="AS510" s="59"/>
    </row>
    <row r="511" spans="1:45" ht="18.75" customHeight="1">
      <c r="A511" s="15">
        <v>46029</v>
      </c>
      <c r="B511" s="49" t="s">
        <v>155</v>
      </c>
      <c r="C511" s="27" t="s">
        <v>31</v>
      </c>
      <c r="D511" s="27" t="s">
        <v>23</v>
      </c>
      <c r="E511" s="50" t="s">
        <v>145</v>
      </c>
      <c r="F511" s="51" t="s">
        <v>3975</v>
      </c>
      <c r="G511" s="64" t="s">
        <v>35</v>
      </c>
      <c r="H511" s="56" t="s">
        <v>127</v>
      </c>
      <c r="I511" s="56" t="s">
        <v>2623</v>
      </c>
      <c r="J511" s="56">
        <v>99</v>
      </c>
      <c r="K511" s="56"/>
      <c r="L511" s="56" t="s">
        <v>4264</v>
      </c>
      <c r="M511" s="56" t="s">
        <v>4265</v>
      </c>
      <c r="N511" s="56">
        <v>40</v>
      </c>
      <c r="O511" s="56"/>
      <c r="P511" s="56">
        <v>1177</v>
      </c>
      <c r="Q511" s="56">
        <v>250</v>
      </c>
      <c r="R511" s="56"/>
      <c r="S511" s="56"/>
      <c r="T511" s="56">
        <v>100</v>
      </c>
      <c r="V511" s="56"/>
      <c r="W511" s="56"/>
      <c r="X511" s="57">
        <f t="shared" si="10"/>
        <v>1527</v>
      </c>
      <c r="Y511" s="27"/>
      <c r="Z511" s="57">
        <f t="shared" si="6"/>
        <v>1527</v>
      </c>
      <c r="AA511" s="56"/>
      <c r="AB511" s="148"/>
      <c r="AC511" s="101"/>
      <c r="AD511" s="56"/>
      <c r="AE511" s="56"/>
      <c r="AF511" s="56"/>
      <c r="AG511" s="56"/>
      <c r="AH511" s="56"/>
      <c r="AI511" s="56">
        <v>350</v>
      </c>
      <c r="AJ511" s="56"/>
      <c r="AK511" s="56"/>
      <c r="AL511" s="56">
        <v>100</v>
      </c>
      <c r="AM511" s="56"/>
      <c r="AN511" s="56"/>
      <c r="AO511" s="56"/>
      <c r="AP511" s="59"/>
      <c r="AQ511" s="60"/>
      <c r="AR511" s="59"/>
      <c r="AS511" s="59"/>
    </row>
    <row r="512" spans="1:45" ht="18.75" customHeight="1">
      <c r="A512" s="15">
        <v>46029</v>
      </c>
      <c r="B512" s="49" t="s">
        <v>30</v>
      </c>
      <c r="C512" s="27" t="s">
        <v>33</v>
      </c>
      <c r="D512" s="27" t="s">
        <v>23</v>
      </c>
      <c r="E512" s="50" t="s">
        <v>32</v>
      </c>
      <c r="F512" s="51"/>
      <c r="G512" s="64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7">
        <f t="shared" si="10"/>
        <v>0</v>
      </c>
      <c r="Y512" s="27"/>
      <c r="Z512" s="57">
        <f t="shared" si="6"/>
        <v>0</v>
      </c>
      <c r="AA512" s="56"/>
      <c r="AB512" s="148"/>
      <c r="AC512" s="101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9"/>
      <c r="AQ512" s="60"/>
      <c r="AR512" s="59"/>
      <c r="AS512" s="59"/>
    </row>
    <row r="513" spans="1:45" ht="18.75" customHeight="1">
      <c r="A513" s="15">
        <v>46029</v>
      </c>
      <c r="B513" s="49" t="s">
        <v>1948</v>
      </c>
      <c r="C513" s="27" t="s">
        <v>34</v>
      </c>
      <c r="D513" s="27" t="s">
        <v>23</v>
      </c>
      <c r="E513" s="50" t="s">
        <v>75</v>
      </c>
      <c r="F513" s="51" t="s">
        <v>179</v>
      </c>
      <c r="G513" s="64" t="s">
        <v>24</v>
      </c>
      <c r="H513" s="56" t="s">
        <v>396</v>
      </c>
      <c r="I513" s="56" t="s">
        <v>3329</v>
      </c>
      <c r="J513" s="56"/>
      <c r="K513" s="56" t="s">
        <v>4258</v>
      </c>
      <c r="L513" s="56"/>
      <c r="M513" s="56" t="s">
        <v>3331</v>
      </c>
      <c r="N513" s="56">
        <v>40</v>
      </c>
      <c r="O513" s="56"/>
      <c r="P513" s="56"/>
      <c r="Q513" s="56"/>
      <c r="R513" s="56"/>
      <c r="S513" s="56"/>
      <c r="T513" s="56"/>
      <c r="V513" s="56"/>
      <c r="W513" s="56"/>
      <c r="X513" s="57">
        <f t="shared" si="10"/>
        <v>0</v>
      </c>
      <c r="Y513" s="27">
        <v>6634</v>
      </c>
      <c r="Z513" s="57">
        <f t="shared" ref="Z513:Z619" si="11">SUM(X513:Y513)</f>
        <v>6634</v>
      </c>
      <c r="AA513" s="56"/>
      <c r="AB513" s="187" t="s">
        <v>4259</v>
      </c>
      <c r="AC513" s="101">
        <v>46030</v>
      </c>
      <c r="AD513" s="56"/>
      <c r="AE513" s="56"/>
      <c r="AF513" s="56"/>
      <c r="AG513" s="56"/>
      <c r="AH513" s="56"/>
      <c r="AI513" s="56">
        <v>450</v>
      </c>
      <c r="AJ513" s="56"/>
      <c r="AK513" s="56"/>
      <c r="AL513" s="56">
        <v>100</v>
      </c>
      <c r="AM513" s="56"/>
      <c r="AN513" s="56"/>
      <c r="AO513" s="56"/>
      <c r="AP513" s="59"/>
      <c r="AQ513" s="60"/>
      <c r="AR513" s="59"/>
      <c r="AS513" s="59"/>
    </row>
    <row r="514" spans="1:45" ht="18.75" customHeight="1">
      <c r="A514" s="15">
        <v>46029</v>
      </c>
      <c r="B514" s="49" t="s">
        <v>211</v>
      </c>
      <c r="C514" s="27" t="s">
        <v>36</v>
      </c>
      <c r="D514" s="27" t="s">
        <v>23</v>
      </c>
      <c r="E514" s="50" t="s">
        <v>37</v>
      </c>
      <c r="F514" s="51" t="s">
        <v>178</v>
      </c>
      <c r="G514" s="64" t="s">
        <v>35</v>
      </c>
      <c r="H514" s="56" t="s">
        <v>252</v>
      </c>
      <c r="I514" s="56" t="s">
        <v>2000</v>
      </c>
      <c r="J514" s="56" t="s">
        <v>118</v>
      </c>
      <c r="K514" s="56" t="s">
        <v>4266</v>
      </c>
      <c r="L514" s="56"/>
      <c r="M514" s="56" t="s">
        <v>4267</v>
      </c>
      <c r="N514" s="56">
        <v>40</v>
      </c>
      <c r="O514" s="56"/>
      <c r="P514" s="56">
        <v>1284</v>
      </c>
      <c r="Q514" s="56">
        <v>249.99</v>
      </c>
      <c r="R514" s="56"/>
      <c r="S514" s="56"/>
      <c r="T514" s="56">
        <v>100</v>
      </c>
      <c r="U514" s="56"/>
      <c r="V514" s="56"/>
      <c r="W514" s="56">
        <v>36</v>
      </c>
      <c r="X514" s="57">
        <f t="shared" si="10"/>
        <v>1597.99</v>
      </c>
      <c r="Y514" s="27">
        <v>2000</v>
      </c>
      <c r="Z514" s="57">
        <f t="shared" si="11"/>
        <v>3597.99</v>
      </c>
      <c r="AA514" s="56"/>
      <c r="AB514" s="148" t="s">
        <v>4213</v>
      </c>
      <c r="AC514" s="101">
        <v>46034</v>
      </c>
      <c r="AD514" s="56"/>
      <c r="AE514" s="56"/>
      <c r="AF514" s="56"/>
      <c r="AG514" s="56"/>
      <c r="AH514" s="56"/>
      <c r="AI514" s="56">
        <v>200</v>
      </c>
      <c r="AJ514" s="56"/>
      <c r="AK514" s="56"/>
      <c r="AL514" s="56">
        <v>100</v>
      </c>
      <c r="AM514" s="56"/>
      <c r="AN514" s="56"/>
      <c r="AO514" s="56"/>
      <c r="AP514" s="59"/>
      <c r="AQ514" s="60"/>
      <c r="AR514" s="59"/>
      <c r="AS514" s="59"/>
    </row>
    <row r="515" spans="1:45" ht="18.75" customHeight="1">
      <c r="A515" s="15">
        <v>46029</v>
      </c>
      <c r="B515" s="49" t="s">
        <v>211</v>
      </c>
      <c r="C515" s="27" t="s">
        <v>36</v>
      </c>
      <c r="D515" s="27" t="s">
        <v>23</v>
      </c>
      <c r="E515" s="50" t="s">
        <v>37</v>
      </c>
      <c r="F515" s="51" t="s">
        <v>178</v>
      </c>
      <c r="G515" s="64" t="s">
        <v>35</v>
      </c>
      <c r="H515" s="56" t="s">
        <v>252</v>
      </c>
      <c r="I515" s="56" t="s">
        <v>2000</v>
      </c>
      <c r="J515" s="56" t="s">
        <v>118</v>
      </c>
      <c r="K515" s="56" t="s">
        <v>4268</v>
      </c>
      <c r="L515" s="56"/>
      <c r="M515" s="56" t="s">
        <v>4269</v>
      </c>
      <c r="N515" s="56">
        <v>40</v>
      </c>
      <c r="O515" s="56"/>
      <c r="P515" s="56">
        <v>1284</v>
      </c>
      <c r="Q515" s="56">
        <v>249.99</v>
      </c>
      <c r="R515" s="56"/>
      <c r="S515" s="56"/>
      <c r="T515" s="56">
        <v>100</v>
      </c>
      <c r="U515" s="56"/>
      <c r="V515" s="56"/>
      <c r="W515" s="56">
        <v>36</v>
      </c>
      <c r="X515" s="57">
        <f t="shared" si="10"/>
        <v>1597.99</v>
      </c>
      <c r="Y515" s="27">
        <v>2000</v>
      </c>
      <c r="Z515" s="57">
        <f t="shared" si="11"/>
        <v>3597.99</v>
      </c>
      <c r="AA515" s="56"/>
      <c r="AB515" s="148" t="s">
        <v>4213</v>
      </c>
      <c r="AC515" s="101">
        <v>46034</v>
      </c>
      <c r="AD515" s="56"/>
      <c r="AE515" s="56"/>
      <c r="AF515" s="56"/>
      <c r="AG515" s="56"/>
      <c r="AH515" s="56"/>
      <c r="AI515" s="56">
        <v>200</v>
      </c>
      <c r="AJ515" s="56"/>
      <c r="AK515" s="56"/>
      <c r="AL515" s="56">
        <v>100</v>
      </c>
      <c r="AM515" s="56"/>
      <c r="AN515" s="56"/>
      <c r="AO515" s="56"/>
      <c r="AP515" s="59"/>
      <c r="AQ515" s="60"/>
      <c r="AR515" s="59"/>
      <c r="AS515" s="59"/>
    </row>
    <row r="516" spans="1:45" ht="18.75" customHeight="1">
      <c r="A516" s="15">
        <v>46029</v>
      </c>
      <c r="B516" s="49" t="s">
        <v>211</v>
      </c>
      <c r="C516" s="27" t="s">
        <v>39</v>
      </c>
      <c r="D516" s="27" t="s">
        <v>23</v>
      </c>
      <c r="E516" s="50" t="s">
        <v>151</v>
      </c>
      <c r="F516" s="51" t="s">
        <v>176</v>
      </c>
      <c r="G516" s="64" t="s">
        <v>35</v>
      </c>
      <c r="H516" s="56" t="s">
        <v>252</v>
      </c>
      <c r="I516" s="56" t="s">
        <v>2000</v>
      </c>
      <c r="J516" s="56" t="s">
        <v>195</v>
      </c>
      <c r="K516" s="56" t="s">
        <v>4270</v>
      </c>
      <c r="L516" s="56"/>
      <c r="M516" s="56" t="s">
        <v>4271</v>
      </c>
      <c r="N516" s="56">
        <v>40</v>
      </c>
      <c r="O516" s="56"/>
      <c r="P516" s="56">
        <v>1170</v>
      </c>
      <c r="Q516" s="56">
        <v>267.5</v>
      </c>
      <c r="R516" s="56"/>
      <c r="S516" s="56"/>
      <c r="T516" s="56">
        <v>100</v>
      </c>
      <c r="V516" s="56"/>
      <c r="W516" s="56">
        <v>32.799999999999997</v>
      </c>
      <c r="X516" s="57">
        <f t="shared" si="10"/>
        <v>1504.7</v>
      </c>
      <c r="Y516" s="27">
        <v>2000</v>
      </c>
      <c r="Z516" s="57">
        <f t="shared" si="11"/>
        <v>3504.7</v>
      </c>
      <c r="AA516" s="56"/>
      <c r="AB516" s="148" t="s">
        <v>4213</v>
      </c>
      <c r="AC516" s="101">
        <v>46034</v>
      </c>
      <c r="AD516" s="56"/>
      <c r="AE516" s="56"/>
      <c r="AF516" s="56"/>
      <c r="AG516" s="56"/>
      <c r="AH516" s="56"/>
      <c r="AI516" s="56">
        <v>200</v>
      </c>
      <c r="AJ516" s="56"/>
      <c r="AK516" s="56"/>
      <c r="AL516" s="56">
        <v>100</v>
      </c>
      <c r="AM516" s="56"/>
      <c r="AN516" s="56"/>
      <c r="AO516" s="56"/>
      <c r="AP516" s="59"/>
      <c r="AQ516" s="60"/>
      <c r="AR516" s="59"/>
      <c r="AS516" s="59"/>
    </row>
    <row r="517" spans="1:45" ht="18.75" customHeight="1">
      <c r="A517" s="15">
        <v>46029</v>
      </c>
      <c r="B517" s="49" t="s">
        <v>211</v>
      </c>
      <c r="C517" s="27" t="s">
        <v>39</v>
      </c>
      <c r="D517" s="27" t="s">
        <v>23</v>
      </c>
      <c r="E517" s="50" t="s">
        <v>151</v>
      </c>
      <c r="F517" s="51" t="s">
        <v>176</v>
      </c>
      <c r="G517" s="64" t="s">
        <v>35</v>
      </c>
      <c r="H517" s="56" t="s">
        <v>252</v>
      </c>
      <c r="I517" s="56" t="s">
        <v>2000</v>
      </c>
      <c r="J517" s="56" t="s">
        <v>195</v>
      </c>
      <c r="K517" s="56" t="s">
        <v>4272</v>
      </c>
      <c r="L517" s="56"/>
      <c r="M517" s="56" t="s">
        <v>4273</v>
      </c>
      <c r="N517" s="56">
        <v>40</v>
      </c>
      <c r="O517" s="56"/>
      <c r="P517" s="56">
        <v>1170</v>
      </c>
      <c r="Q517" s="56">
        <v>267.5</v>
      </c>
      <c r="R517" s="56"/>
      <c r="S517" s="56"/>
      <c r="T517" s="56">
        <v>100</v>
      </c>
      <c r="V517" s="56"/>
      <c r="W517" s="56">
        <v>32.799999999999997</v>
      </c>
      <c r="X517" s="57">
        <f t="shared" si="10"/>
        <v>1504.7</v>
      </c>
      <c r="Y517" s="27">
        <v>2000</v>
      </c>
      <c r="Z517" s="57">
        <f t="shared" si="11"/>
        <v>3504.7</v>
      </c>
      <c r="AA517" s="56"/>
      <c r="AB517" s="148" t="s">
        <v>4213</v>
      </c>
      <c r="AC517" s="101">
        <v>46034</v>
      </c>
      <c r="AD517" s="56"/>
      <c r="AE517" s="56"/>
      <c r="AF517" s="56"/>
      <c r="AG517" s="56"/>
      <c r="AH517" s="56"/>
      <c r="AI517" s="56">
        <v>200</v>
      </c>
      <c r="AJ517" s="56"/>
      <c r="AK517" s="56"/>
      <c r="AL517" s="56">
        <v>100</v>
      </c>
      <c r="AM517" s="56"/>
      <c r="AN517" s="56"/>
      <c r="AO517" s="56"/>
      <c r="AP517" s="59"/>
      <c r="AQ517" s="60"/>
      <c r="AR517" s="59"/>
      <c r="AS517" s="59"/>
    </row>
    <row r="518" spans="1:45" ht="18.75" customHeight="1">
      <c r="A518" s="15">
        <v>46029</v>
      </c>
      <c r="B518" s="49" t="s">
        <v>1948</v>
      </c>
      <c r="C518" s="27" t="s">
        <v>52</v>
      </c>
      <c r="D518" s="27" t="s">
        <v>41</v>
      </c>
      <c r="E518" s="50" t="s">
        <v>1876</v>
      </c>
      <c r="F518" s="51" t="s">
        <v>3591</v>
      </c>
      <c r="G518" s="64" t="s">
        <v>29</v>
      </c>
      <c r="H518" s="56" t="s">
        <v>112</v>
      </c>
      <c r="I518" s="56" t="s">
        <v>2032</v>
      </c>
      <c r="J518" s="56" t="s">
        <v>105</v>
      </c>
      <c r="K518" s="56" t="s">
        <v>4274</v>
      </c>
      <c r="L518" s="56" t="s">
        <v>4275</v>
      </c>
      <c r="M518" s="56" t="s">
        <v>4276</v>
      </c>
      <c r="N518" s="56">
        <v>40</v>
      </c>
      <c r="O518" s="56"/>
      <c r="P518" s="56">
        <v>856</v>
      </c>
      <c r="Q518" s="56">
        <v>220</v>
      </c>
      <c r="R518" s="56"/>
      <c r="S518" s="56"/>
      <c r="T518" s="56">
        <v>130</v>
      </c>
      <c r="U518" s="56"/>
      <c r="V518" s="56"/>
      <c r="W518" s="56"/>
      <c r="X518" s="57">
        <f t="shared" si="10"/>
        <v>1206</v>
      </c>
      <c r="Y518" s="27">
        <v>4000</v>
      </c>
      <c r="Z518" s="57">
        <f t="shared" si="11"/>
        <v>5206</v>
      </c>
      <c r="AA518" s="56"/>
      <c r="AB518" s="187" t="s">
        <v>4277</v>
      </c>
      <c r="AC518" s="101">
        <v>46030</v>
      </c>
      <c r="AD518" s="56"/>
      <c r="AE518" s="56"/>
      <c r="AF518" s="56"/>
      <c r="AG518" s="56"/>
      <c r="AH518" s="56"/>
      <c r="AI518" s="56">
        <v>350</v>
      </c>
      <c r="AJ518" s="56"/>
      <c r="AK518" s="56"/>
      <c r="AL518" s="56">
        <v>100</v>
      </c>
      <c r="AM518" s="56"/>
      <c r="AN518" s="56"/>
      <c r="AO518" s="56"/>
      <c r="AP518" s="59"/>
      <c r="AQ518" s="60"/>
      <c r="AR518" s="59"/>
      <c r="AS518" s="59"/>
    </row>
    <row r="519" spans="1:45" ht="18.75" customHeight="1">
      <c r="A519" s="15">
        <v>46029</v>
      </c>
      <c r="B519" s="49" t="s">
        <v>1948</v>
      </c>
      <c r="C519" s="27" t="s">
        <v>44</v>
      </c>
      <c r="D519" s="27" t="s">
        <v>41</v>
      </c>
      <c r="E519" s="50" t="s">
        <v>222</v>
      </c>
      <c r="F519" s="51" t="s">
        <v>3594</v>
      </c>
      <c r="G519" s="64" t="s">
        <v>29</v>
      </c>
      <c r="H519" s="56" t="s">
        <v>112</v>
      </c>
      <c r="I519" s="56" t="s">
        <v>2032</v>
      </c>
      <c r="J519" s="56" t="s">
        <v>105</v>
      </c>
      <c r="K519" s="56" t="s">
        <v>4278</v>
      </c>
      <c r="L519" s="56" t="s">
        <v>4279</v>
      </c>
      <c r="M519" s="56" t="s">
        <v>4280</v>
      </c>
      <c r="N519" s="56">
        <v>40</v>
      </c>
      <c r="O519" s="56"/>
      <c r="P519" s="56">
        <v>856</v>
      </c>
      <c r="Q519" s="56">
        <v>220</v>
      </c>
      <c r="R519" s="56"/>
      <c r="S519" s="56"/>
      <c r="T519" s="56">
        <v>130</v>
      </c>
      <c r="V519" s="56"/>
      <c r="W519" s="56"/>
      <c r="X519" s="57">
        <f t="shared" si="10"/>
        <v>1206</v>
      </c>
      <c r="Y519" s="27">
        <v>4000</v>
      </c>
      <c r="Z519" s="57">
        <f t="shared" si="11"/>
        <v>5206</v>
      </c>
      <c r="AA519" s="56"/>
      <c r="AB519" s="187" t="s">
        <v>4281</v>
      </c>
      <c r="AC519" s="101">
        <v>46031</v>
      </c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9"/>
      <c r="AQ519" s="60"/>
      <c r="AR519" s="59"/>
      <c r="AS519" s="59"/>
    </row>
    <row r="520" spans="1:45" ht="18.75" customHeight="1">
      <c r="A520" s="15">
        <v>46029</v>
      </c>
      <c r="B520" s="49" t="s">
        <v>1900</v>
      </c>
      <c r="C520" s="27" t="s">
        <v>47</v>
      </c>
      <c r="D520" s="27" t="s">
        <v>41</v>
      </c>
      <c r="E520" s="50" t="s">
        <v>286</v>
      </c>
      <c r="F520" s="51" t="s">
        <v>1827</v>
      </c>
      <c r="G520" s="64" t="s">
        <v>29</v>
      </c>
      <c r="H520" s="56" t="s">
        <v>116</v>
      </c>
      <c r="I520" s="56" t="s">
        <v>4234</v>
      </c>
      <c r="J520" s="56" t="s">
        <v>105</v>
      </c>
      <c r="K520" s="56" t="s">
        <v>4282</v>
      </c>
      <c r="L520" s="56" t="s">
        <v>4283</v>
      </c>
      <c r="M520" s="56" t="s">
        <v>4284</v>
      </c>
      <c r="N520" s="56">
        <v>40</v>
      </c>
      <c r="O520" s="56"/>
      <c r="P520" s="56">
        <v>1070</v>
      </c>
      <c r="Q520" s="56">
        <v>267.5</v>
      </c>
      <c r="R520" s="56"/>
      <c r="S520" s="56"/>
      <c r="T520" s="56">
        <v>130</v>
      </c>
      <c r="V520" s="56"/>
      <c r="W520" s="56">
        <v>30</v>
      </c>
      <c r="X520" s="57">
        <f t="shared" si="10"/>
        <v>1437.5</v>
      </c>
      <c r="Y520" s="27">
        <v>4800</v>
      </c>
      <c r="Z520" s="57">
        <f t="shared" si="11"/>
        <v>6237.5</v>
      </c>
      <c r="AA520" s="56"/>
      <c r="AB520" s="182" t="s">
        <v>4202</v>
      </c>
      <c r="AC520" s="101">
        <v>46031</v>
      </c>
      <c r="AD520" s="56"/>
      <c r="AE520" s="56"/>
      <c r="AF520" s="56"/>
      <c r="AG520" s="56"/>
      <c r="AH520" s="56"/>
      <c r="AI520" s="56">
        <v>350</v>
      </c>
      <c r="AJ520" s="56"/>
      <c r="AK520" s="56"/>
      <c r="AL520" s="56">
        <v>100</v>
      </c>
      <c r="AM520" s="56"/>
      <c r="AN520" s="56"/>
      <c r="AO520" s="56"/>
      <c r="AP520" s="59"/>
      <c r="AQ520" s="60"/>
      <c r="AR520" s="59"/>
      <c r="AS520" s="59"/>
    </row>
    <row r="521" spans="1:45" ht="18.75" customHeight="1">
      <c r="A521" s="15">
        <v>46029</v>
      </c>
      <c r="B521" s="49" t="s">
        <v>1900</v>
      </c>
      <c r="C521" s="27" t="s">
        <v>50</v>
      </c>
      <c r="D521" s="27" t="s">
        <v>41</v>
      </c>
      <c r="E521" s="50" t="s">
        <v>272</v>
      </c>
      <c r="F521" s="51" t="s">
        <v>3607</v>
      </c>
      <c r="G521" s="64" t="s">
        <v>35</v>
      </c>
      <c r="H521" s="56" t="s">
        <v>108</v>
      </c>
      <c r="I521" s="56" t="s">
        <v>2869</v>
      </c>
      <c r="J521" s="56" t="s">
        <v>96</v>
      </c>
      <c r="K521" s="56" t="s">
        <v>4285</v>
      </c>
      <c r="L521" s="56" t="s">
        <v>4286</v>
      </c>
      <c r="M521" s="56" t="s">
        <v>4287</v>
      </c>
      <c r="N521" s="56">
        <v>40</v>
      </c>
      <c r="O521" s="56"/>
      <c r="P521" s="56">
        <v>1300</v>
      </c>
      <c r="Q521" s="56">
        <v>250.01</v>
      </c>
      <c r="R521" s="56"/>
      <c r="S521" s="56"/>
      <c r="T521" s="56"/>
      <c r="U521" s="56"/>
      <c r="V521" s="56"/>
      <c r="W521" s="56">
        <v>36.450000000000003</v>
      </c>
      <c r="X521" s="57">
        <f t="shared" si="10"/>
        <v>1513.56</v>
      </c>
      <c r="Y521" s="27">
        <v>4200</v>
      </c>
      <c r="Z521" s="57">
        <f t="shared" si="11"/>
        <v>5713.5599999999995</v>
      </c>
      <c r="AA521" s="56"/>
      <c r="AB521" s="182" t="s">
        <v>4166</v>
      </c>
      <c r="AC521" s="101">
        <v>46031</v>
      </c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9"/>
      <c r="AQ521" s="110"/>
      <c r="AR521" s="109"/>
      <c r="AS521" s="109"/>
    </row>
    <row r="522" spans="1:45" ht="18.75" customHeight="1">
      <c r="A522" s="15">
        <v>46029</v>
      </c>
      <c r="B522" s="49" t="s">
        <v>42</v>
      </c>
      <c r="C522" s="27" t="s">
        <v>54</v>
      </c>
      <c r="D522" s="27" t="s">
        <v>41</v>
      </c>
      <c r="E522" s="50" t="s">
        <v>227</v>
      </c>
      <c r="F522" s="51" t="s">
        <v>3609</v>
      </c>
      <c r="G522" s="64" t="s">
        <v>35</v>
      </c>
      <c r="H522" s="56" t="s">
        <v>106</v>
      </c>
      <c r="I522" s="56" t="s">
        <v>4288</v>
      </c>
      <c r="J522" s="56" t="s">
        <v>107</v>
      </c>
      <c r="K522" s="56">
        <v>1956</v>
      </c>
      <c r="L522" s="56" t="s">
        <v>4289</v>
      </c>
      <c r="M522" s="56" t="s">
        <v>4290</v>
      </c>
      <c r="N522" s="56">
        <v>40</v>
      </c>
      <c r="O522" s="56"/>
      <c r="P522" s="56">
        <v>1300</v>
      </c>
      <c r="Q522" s="56">
        <v>250</v>
      </c>
      <c r="R522" s="56"/>
      <c r="S522" s="56"/>
      <c r="T522" s="56"/>
      <c r="V522" s="56"/>
      <c r="W522" s="56"/>
      <c r="X522" s="57">
        <f t="shared" si="10"/>
        <v>1550</v>
      </c>
      <c r="Y522" s="27">
        <v>4310</v>
      </c>
      <c r="Z522" s="57">
        <f t="shared" si="11"/>
        <v>5860</v>
      </c>
      <c r="AA522" s="56"/>
      <c r="AB522" s="175" t="s">
        <v>4291</v>
      </c>
      <c r="AC522" s="101">
        <v>46029</v>
      </c>
      <c r="AD522" s="56"/>
      <c r="AE522" s="56"/>
      <c r="AF522" s="56"/>
      <c r="AG522" s="56"/>
      <c r="AH522" s="56"/>
      <c r="AI522" s="56">
        <v>350</v>
      </c>
      <c r="AJ522" s="56"/>
      <c r="AK522" s="56"/>
      <c r="AL522" s="56">
        <v>100</v>
      </c>
      <c r="AM522" s="56"/>
      <c r="AN522" s="56"/>
      <c r="AO522" s="56"/>
      <c r="AP522" s="59"/>
      <c r="AQ522" s="60"/>
      <c r="AR522" s="59"/>
      <c r="AS522" s="59"/>
    </row>
    <row r="523" spans="1:45" ht="18.75" customHeight="1">
      <c r="A523" s="15">
        <v>46029</v>
      </c>
      <c r="B523" s="49" t="s">
        <v>1948</v>
      </c>
      <c r="C523" s="27" t="s">
        <v>56</v>
      </c>
      <c r="D523" s="27" t="s">
        <v>41</v>
      </c>
      <c r="E523" s="50" t="s">
        <v>253</v>
      </c>
      <c r="F523" s="51" t="s">
        <v>3611</v>
      </c>
      <c r="G523" s="64" t="s">
        <v>29</v>
      </c>
      <c r="H523" s="56" t="s">
        <v>112</v>
      </c>
      <c r="I523" s="56" t="s">
        <v>2032</v>
      </c>
      <c r="J523" s="56" t="s">
        <v>105</v>
      </c>
      <c r="K523" s="56" t="s">
        <v>4292</v>
      </c>
      <c r="L523" s="56" t="s">
        <v>4293</v>
      </c>
      <c r="M523" s="56" t="s">
        <v>4294</v>
      </c>
      <c r="N523" s="56">
        <v>40</v>
      </c>
      <c r="O523" s="56"/>
      <c r="P523" s="56">
        <v>856</v>
      </c>
      <c r="Q523" s="56">
        <v>230</v>
      </c>
      <c r="R523" s="56"/>
      <c r="S523" s="56"/>
      <c r="T523" s="56">
        <v>130</v>
      </c>
      <c r="U523" s="56"/>
      <c r="V523" s="56"/>
      <c r="W523" s="56"/>
      <c r="X523" s="57">
        <f t="shared" si="10"/>
        <v>1216</v>
      </c>
      <c r="Y523" s="27">
        <v>4000</v>
      </c>
      <c r="Z523" s="57">
        <f t="shared" si="11"/>
        <v>5216</v>
      </c>
      <c r="AA523" s="56"/>
      <c r="AB523" s="187" t="s">
        <v>4295</v>
      </c>
      <c r="AC523" s="101">
        <v>46031</v>
      </c>
      <c r="AD523" s="56"/>
      <c r="AE523" s="56"/>
      <c r="AF523" s="56"/>
      <c r="AG523" s="56"/>
      <c r="AH523" s="56"/>
      <c r="AI523" s="56">
        <v>350</v>
      </c>
      <c r="AJ523" s="56"/>
      <c r="AK523" s="56"/>
      <c r="AL523" s="56">
        <v>100</v>
      </c>
      <c r="AM523" s="56"/>
      <c r="AN523" s="56"/>
      <c r="AO523" s="56"/>
      <c r="AP523" s="59"/>
      <c r="AQ523" s="60"/>
      <c r="AR523" s="59"/>
      <c r="AS523" s="59"/>
    </row>
    <row r="524" spans="1:45" ht="18.75" customHeight="1">
      <c r="A524" s="15">
        <v>46029</v>
      </c>
      <c r="B524" s="49" t="s">
        <v>155</v>
      </c>
      <c r="C524" s="27" t="s">
        <v>78</v>
      </c>
      <c r="D524" s="27" t="s">
        <v>41</v>
      </c>
      <c r="E524" s="50" t="s">
        <v>55</v>
      </c>
      <c r="F524" s="51" t="s">
        <v>3615</v>
      </c>
      <c r="G524" s="64" t="s">
        <v>35</v>
      </c>
      <c r="H524" s="56" t="s">
        <v>127</v>
      </c>
      <c r="I524" s="56" t="s">
        <v>2623</v>
      </c>
      <c r="J524" s="56">
        <v>99</v>
      </c>
      <c r="K524" s="56"/>
      <c r="L524" s="56" t="s">
        <v>4296</v>
      </c>
      <c r="M524" s="56" t="s">
        <v>4297</v>
      </c>
      <c r="N524" s="56">
        <v>40</v>
      </c>
      <c r="O524" s="56"/>
      <c r="P524" s="56">
        <v>1177</v>
      </c>
      <c r="Q524" s="56">
        <v>250</v>
      </c>
      <c r="R524" s="56"/>
      <c r="S524" s="56"/>
      <c r="T524" s="56"/>
      <c r="V524" s="56"/>
      <c r="W524" s="56"/>
      <c r="X524" s="57">
        <f t="shared" si="10"/>
        <v>1427</v>
      </c>
      <c r="Y524" s="27"/>
      <c r="Z524" s="57">
        <f t="shared" si="11"/>
        <v>1427</v>
      </c>
      <c r="AA524" s="56"/>
      <c r="AB524" s="148"/>
      <c r="AC524" s="101"/>
      <c r="AD524" s="56"/>
      <c r="AE524" s="56"/>
      <c r="AF524" s="56"/>
      <c r="AG524" s="56"/>
      <c r="AH524" s="56"/>
      <c r="AI524" s="56">
        <v>350</v>
      </c>
      <c r="AJ524" s="56"/>
      <c r="AK524" s="56"/>
      <c r="AL524" s="56">
        <v>100</v>
      </c>
      <c r="AM524" s="56"/>
      <c r="AN524" s="56"/>
      <c r="AO524" s="56"/>
      <c r="AP524" s="59"/>
      <c r="AQ524" s="60"/>
      <c r="AR524" s="59"/>
      <c r="AS524" s="59"/>
    </row>
    <row r="525" spans="1:45" ht="18.75" customHeight="1">
      <c r="A525" s="15">
        <v>46029</v>
      </c>
      <c r="B525" s="49" t="s">
        <v>1954</v>
      </c>
      <c r="C525" s="27" t="s">
        <v>79</v>
      </c>
      <c r="D525" s="27" t="s">
        <v>41</v>
      </c>
      <c r="E525" s="50" t="s">
        <v>53</v>
      </c>
      <c r="F525" s="51" t="s">
        <v>4194</v>
      </c>
      <c r="G525" s="64" t="s">
        <v>35</v>
      </c>
      <c r="H525" s="56" t="s">
        <v>132</v>
      </c>
      <c r="I525" s="56" t="s">
        <v>4260</v>
      </c>
      <c r="J525" s="56" t="s">
        <v>141</v>
      </c>
      <c r="K525" s="56"/>
      <c r="L525" s="56" t="s">
        <v>4261</v>
      </c>
      <c r="M525" s="56" t="s">
        <v>4298</v>
      </c>
      <c r="N525" s="56">
        <v>40</v>
      </c>
      <c r="O525" s="56"/>
      <c r="P525" s="56">
        <v>1284</v>
      </c>
      <c r="Q525" s="56">
        <v>267.5</v>
      </c>
      <c r="R525" s="56"/>
      <c r="S525" s="56"/>
      <c r="T525" s="56">
        <v>100</v>
      </c>
      <c r="U525" s="56"/>
      <c r="V525" s="56"/>
      <c r="W525" s="56"/>
      <c r="X525" s="57">
        <f t="shared" si="10"/>
        <v>1651.5</v>
      </c>
      <c r="Y525" s="27">
        <v>4500</v>
      </c>
      <c r="Z525" s="57">
        <f t="shared" si="11"/>
        <v>6151.5</v>
      </c>
      <c r="AA525" s="56"/>
      <c r="AB525" s="190" t="s">
        <v>4263</v>
      </c>
      <c r="AC525" s="101">
        <v>46035</v>
      </c>
      <c r="AD525" s="56"/>
      <c r="AE525" s="56"/>
      <c r="AF525" s="56"/>
      <c r="AG525" s="56"/>
      <c r="AH525" s="56"/>
      <c r="AI525" s="56">
        <v>350</v>
      </c>
      <c r="AJ525" s="56"/>
      <c r="AK525" s="56"/>
      <c r="AL525" s="56">
        <v>100</v>
      </c>
      <c r="AM525" s="56"/>
      <c r="AN525" s="56"/>
      <c r="AO525" s="56"/>
      <c r="AP525" s="59"/>
      <c r="AQ525" s="110"/>
      <c r="AR525" s="109"/>
      <c r="AS525" s="109"/>
    </row>
    <row r="526" spans="1:45" ht="18.75" customHeight="1">
      <c r="A526" s="15">
        <v>46029</v>
      </c>
      <c r="B526" s="49" t="s">
        <v>42</v>
      </c>
      <c r="C526" s="27" t="s">
        <v>80</v>
      </c>
      <c r="D526" s="27" t="s">
        <v>41</v>
      </c>
      <c r="E526" s="50" t="s">
        <v>258</v>
      </c>
      <c r="F526" s="51" t="s">
        <v>3625</v>
      </c>
      <c r="G526" s="64" t="s">
        <v>35</v>
      </c>
      <c r="H526" s="56" t="s">
        <v>106</v>
      </c>
      <c r="I526" s="56" t="s">
        <v>4288</v>
      </c>
      <c r="J526" s="56" t="s">
        <v>107</v>
      </c>
      <c r="K526" s="56">
        <v>1956</v>
      </c>
      <c r="L526" s="56" t="s">
        <v>4289</v>
      </c>
      <c r="M526" s="56" t="s">
        <v>4299</v>
      </c>
      <c r="N526" s="56">
        <v>40</v>
      </c>
      <c r="O526" s="56"/>
      <c r="P526" s="56">
        <v>1300</v>
      </c>
      <c r="Q526" s="56">
        <v>250</v>
      </c>
      <c r="R526" s="56"/>
      <c r="S526" s="56"/>
      <c r="T526" s="56"/>
      <c r="V526" s="56"/>
      <c r="W526" s="56"/>
      <c r="X526" s="57">
        <f t="shared" si="10"/>
        <v>1550</v>
      </c>
      <c r="Y526" s="27">
        <v>4310</v>
      </c>
      <c r="Z526" s="57">
        <f t="shared" si="11"/>
        <v>5860</v>
      </c>
      <c r="AA526" s="56"/>
      <c r="AB526" s="175" t="s">
        <v>4291</v>
      </c>
      <c r="AC526" s="101">
        <v>46029</v>
      </c>
      <c r="AD526" s="56"/>
      <c r="AE526" s="56"/>
      <c r="AF526" s="56"/>
      <c r="AG526" s="56"/>
      <c r="AH526" s="56"/>
      <c r="AI526" s="56">
        <v>350</v>
      </c>
      <c r="AJ526" s="56"/>
      <c r="AK526" s="56"/>
      <c r="AL526" s="56">
        <v>100</v>
      </c>
      <c r="AM526" s="56"/>
      <c r="AN526" s="56"/>
      <c r="AO526" s="56"/>
      <c r="AP526" s="59"/>
      <c r="AQ526" s="110"/>
      <c r="AR526" s="109"/>
      <c r="AS526" s="109"/>
    </row>
    <row r="527" spans="1:45" ht="18.75" customHeight="1">
      <c r="A527" s="15">
        <v>46029</v>
      </c>
      <c r="B527" s="49" t="s">
        <v>1948</v>
      </c>
      <c r="C527" s="27" t="s">
        <v>81</v>
      </c>
      <c r="D527" s="27" t="s">
        <v>41</v>
      </c>
      <c r="E527" s="50" t="s">
        <v>74</v>
      </c>
      <c r="F527" s="51" t="s">
        <v>181</v>
      </c>
      <c r="G527" s="64"/>
      <c r="H527" s="56" t="s">
        <v>132</v>
      </c>
      <c r="I527" s="56" t="s">
        <v>1735</v>
      </c>
      <c r="J527" s="56" t="s">
        <v>157</v>
      </c>
      <c r="K527" s="56" t="s">
        <v>4300</v>
      </c>
      <c r="L527" s="56" t="s">
        <v>4301</v>
      </c>
      <c r="M527" s="56" t="s">
        <v>4302</v>
      </c>
      <c r="N527" s="56">
        <v>40</v>
      </c>
      <c r="O527" s="56"/>
      <c r="P527" s="56">
        <v>1284</v>
      </c>
      <c r="Q527" s="56">
        <v>214</v>
      </c>
      <c r="R527" s="56"/>
      <c r="S527" s="56"/>
      <c r="T527" s="56">
        <v>100</v>
      </c>
      <c r="U527" s="56"/>
      <c r="V527" s="56"/>
      <c r="W527" s="56">
        <v>36</v>
      </c>
      <c r="X527" s="57">
        <f t="shared" si="10"/>
        <v>1562</v>
      </c>
      <c r="Y527" s="27">
        <v>4000</v>
      </c>
      <c r="Z527" s="57">
        <f t="shared" si="11"/>
        <v>5562</v>
      </c>
      <c r="AA527" s="56"/>
      <c r="AB527" s="187" t="s">
        <v>4303</v>
      </c>
      <c r="AC527" s="101">
        <v>46029</v>
      </c>
      <c r="AD527" s="56"/>
      <c r="AE527" s="56"/>
      <c r="AF527" s="56"/>
      <c r="AG527" s="56"/>
      <c r="AH527" s="56"/>
      <c r="AI527" s="56">
        <v>350</v>
      </c>
      <c r="AJ527" s="56"/>
      <c r="AK527" s="56"/>
      <c r="AL527" s="56">
        <v>100</v>
      </c>
      <c r="AM527" s="56"/>
      <c r="AN527" s="56"/>
      <c r="AO527" s="56"/>
      <c r="AP527" s="59"/>
      <c r="AQ527" s="110"/>
      <c r="AR527" s="109"/>
      <c r="AS527" s="109"/>
    </row>
    <row r="528" spans="1:45" ht="18.75" customHeight="1">
      <c r="A528" s="15">
        <v>46029</v>
      </c>
      <c r="B528" s="49" t="s">
        <v>60</v>
      </c>
      <c r="C528" s="27" t="s">
        <v>256</v>
      </c>
      <c r="D528" s="27" t="s">
        <v>41</v>
      </c>
      <c r="E528" s="50" t="s">
        <v>266</v>
      </c>
      <c r="F528" s="51" t="s">
        <v>290</v>
      </c>
      <c r="G528" s="64"/>
      <c r="H528" s="56"/>
      <c r="I528" s="56" t="s">
        <v>4251</v>
      </c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V528" s="56"/>
      <c r="W528" s="56"/>
      <c r="X528" s="57">
        <f t="shared" si="10"/>
        <v>0</v>
      </c>
      <c r="Y528" s="27"/>
      <c r="Z528" s="57">
        <f t="shared" si="11"/>
        <v>0</v>
      </c>
      <c r="AA528" s="56"/>
      <c r="AB528" s="148"/>
      <c r="AC528" s="101">
        <v>46030</v>
      </c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9"/>
      <c r="AQ528" s="60"/>
      <c r="AR528" s="59"/>
      <c r="AS528" s="59"/>
    </row>
    <row r="529" spans="1:45" ht="18.75" customHeight="1">
      <c r="A529" s="15">
        <v>46029</v>
      </c>
      <c r="B529" s="49" t="s">
        <v>42</v>
      </c>
      <c r="C529" s="27" t="s">
        <v>259</v>
      </c>
      <c r="D529" s="27" t="s">
        <v>41</v>
      </c>
      <c r="E529" s="50" t="s">
        <v>219</v>
      </c>
      <c r="F529" s="51" t="s">
        <v>3632</v>
      </c>
      <c r="G529" s="64" t="s">
        <v>35</v>
      </c>
      <c r="H529" s="56" t="s">
        <v>106</v>
      </c>
      <c r="I529" s="56" t="s">
        <v>4288</v>
      </c>
      <c r="J529" s="56" t="s">
        <v>107</v>
      </c>
      <c r="K529" s="56">
        <v>1956</v>
      </c>
      <c r="L529" s="56" t="s">
        <v>4289</v>
      </c>
      <c r="M529" s="56" t="s">
        <v>4304</v>
      </c>
      <c r="N529" s="56">
        <v>40</v>
      </c>
      <c r="O529" s="56"/>
      <c r="P529" s="56">
        <v>1300</v>
      </c>
      <c r="Q529" s="56">
        <v>250</v>
      </c>
      <c r="R529" s="56"/>
      <c r="S529" s="56"/>
      <c r="T529" s="56"/>
      <c r="U529" s="56"/>
      <c r="V529" s="56"/>
      <c r="W529" s="56"/>
      <c r="X529" s="57">
        <f t="shared" si="10"/>
        <v>1550</v>
      </c>
      <c r="Y529" s="27">
        <v>4310</v>
      </c>
      <c r="Z529" s="57">
        <f t="shared" si="11"/>
        <v>5860</v>
      </c>
      <c r="AA529" s="56"/>
      <c r="AB529" s="175" t="s">
        <v>4291</v>
      </c>
      <c r="AC529" s="101">
        <v>46029</v>
      </c>
      <c r="AD529" s="56"/>
      <c r="AE529" s="56"/>
      <c r="AF529" s="56"/>
      <c r="AG529" s="56"/>
      <c r="AH529" s="56"/>
      <c r="AI529" s="56">
        <v>350</v>
      </c>
      <c r="AJ529" s="56"/>
      <c r="AK529" s="56"/>
      <c r="AL529" s="56">
        <v>100</v>
      </c>
      <c r="AM529" s="56"/>
      <c r="AN529" s="56"/>
      <c r="AO529" s="56"/>
      <c r="AP529" s="59"/>
      <c r="AQ529" s="60"/>
      <c r="AR529" s="59"/>
      <c r="AS529" s="59"/>
    </row>
    <row r="530" spans="1:45" ht="18.75" customHeight="1">
      <c r="A530" s="15">
        <v>46029</v>
      </c>
      <c r="B530" s="49" t="s">
        <v>1900</v>
      </c>
      <c r="C530" s="27" t="s">
        <v>282</v>
      </c>
      <c r="D530" s="27" t="s">
        <v>41</v>
      </c>
      <c r="E530" s="50" t="s">
        <v>1926</v>
      </c>
      <c r="F530" s="51" t="s">
        <v>182</v>
      </c>
      <c r="G530" s="64" t="s">
        <v>35</v>
      </c>
      <c r="H530" s="56" t="s">
        <v>108</v>
      </c>
      <c r="I530" s="56" t="s">
        <v>2869</v>
      </c>
      <c r="J530" s="56" t="s">
        <v>96</v>
      </c>
      <c r="K530" s="56" t="s">
        <v>4285</v>
      </c>
      <c r="L530" s="56" t="s">
        <v>4286</v>
      </c>
      <c r="M530" s="56" t="s">
        <v>4305</v>
      </c>
      <c r="N530" s="56">
        <v>40</v>
      </c>
      <c r="O530" s="56"/>
      <c r="P530" s="56">
        <v>1300</v>
      </c>
      <c r="Q530" s="56">
        <v>250.01</v>
      </c>
      <c r="R530" s="56"/>
      <c r="S530" s="56"/>
      <c r="T530" s="56"/>
      <c r="V530" s="56"/>
      <c r="W530" s="56">
        <v>36.450000000000003</v>
      </c>
      <c r="X530" s="57">
        <f t="shared" si="10"/>
        <v>1513.56</v>
      </c>
      <c r="Y530" s="27">
        <v>4200</v>
      </c>
      <c r="Z530" s="57">
        <f t="shared" si="11"/>
        <v>5713.5599999999995</v>
      </c>
      <c r="AA530" s="56"/>
      <c r="AB530" s="182" t="s">
        <v>4166</v>
      </c>
      <c r="AC530" s="101">
        <v>46029</v>
      </c>
      <c r="AD530" s="56"/>
      <c r="AE530" s="56"/>
      <c r="AF530" s="56"/>
      <c r="AG530" s="56"/>
      <c r="AH530" s="56"/>
      <c r="AI530" s="56">
        <v>350</v>
      </c>
      <c r="AJ530" s="56"/>
      <c r="AK530" s="56"/>
      <c r="AL530" s="56">
        <v>100</v>
      </c>
      <c r="AM530" s="56"/>
      <c r="AN530" s="56"/>
      <c r="AO530" s="56"/>
      <c r="AP530" s="59"/>
      <c r="AQ530" s="60"/>
      <c r="AR530" s="59"/>
      <c r="AS530" s="59"/>
    </row>
    <row r="531" spans="1:45" ht="18.75" customHeight="1">
      <c r="A531" s="80">
        <v>46029</v>
      </c>
      <c r="B531" s="81" t="s">
        <v>1900</v>
      </c>
      <c r="C531" s="184" t="s">
        <v>1915</v>
      </c>
      <c r="D531" s="82" t="s">
        <v>41</v>
      </c>
      <c r="E531" s="83" t="s">
        <v>1916</v>
      </c>
      <c r="F531" s="84" t="s">
        <v>3639</v>
      </c>
      <c r="G531" s="151" t="s">
        <v>35</v>
      </c>
      <c r="H531" s="85" t="s">
        <v>108</v>
      </c>
      <c r="I531" s="85" t="s">
        <v>2869</v>
      </c>
      <c r="J531" s="85" t="s">
        <v>96</v>
      </c>
      <c r="K531" s="85" t="s">
        <v>4285</v>
      </c>
      <c r="L531" s="85" t="s">
        <v>4286</v>
      </c>
      <c r="M531" s="85" t="s">
        <v>4306</v>
      </c>
      <c r="N531" s="85">
        <v>40</v>
      </c>
      <c r="O531" s="85"/>
      <c r="P531" s="85">
        <v>1550</v>
      </c>
      <c r="Q531" s="85"/>
      <c r="R531" s="85"/>
      <c r="S531" s="85"/>
      <c r="T531" s="85"/>
      <c r="U531" s="85"/>
      <c r="V531" s="85"/>
      <c r="W531" s="85">
        <v>43.46</v>
      </c>
      <c r="X531" s="86">
        <f t="shared" si="10"/>
        <v>1506.54</v>
      </c>
      <c r="Y531" s="82">
        <v>4200</v>
      </c>
      <c r="Z531" s="86">
        <f t="shared" si="11"/>
        <v>5706.54</v>
      </c>
      <c r="AA531" s="85"/>
      <c r="AB531" s="185" t="s">
        <v>4166</v>
      </c>
      <c r="AC531" s="101">
        <v>46031</v>
      </c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7"/>
      <c r="AQ531" s="88"/>
      <c r="AR531" s="87"/>
      <c r="AS531" s="87"/>
    </row>
    <row r="532" spans="1:45" ht="18.75" customHeight="1">
      <c r="A532" s="15">
        <v>46030</v>
      </c>
      <c r="B532" s="49" t="s">
        <v>1948</v>
      </c>
      <c r="C532" s="27" t="s">
        <v>22</v>
      </c>
      <c r="D532" s="27" t="s">
        <v>23</v>
      </c>
      <c r="E532" s="50" t="s">
        <v>207</v>
      </c>
      <c r="F532" s="51" t="s">
        <v>1810</v>
      </c>
      <c r="G532" s="64" t="s">
        <v>24</v>
      </c>
      <c r="H532" s="56" t="s">
        <v>396</v>
      </c>
      <c r="I532" s="56" t="s">
        <v>3329</v>
      </c>
      <c r="J532" s="56"/>
      <c r="K532" s="56" t="s">
        <v>4307</v>
      </c>
      <c r="L532" s="56"/>
      <c r="M532" s="56" t="s">
        <v>3331</v>
      </c>
      <c r="N532" s="56">
        <v>40</v>
      </c>
      <c r="O532" s="56"/>
      <c r="P532" s="56"/>
      <c r="Q532" s="56"/>
      <c r="R532" s="56"/>
      <c r="S532" s="56"/>
      <c r="T532" s="56"/>
      <c r="V532" s="56"/>
      <c r="W532" s="56"/>
      <c r="X532" s="57">
        <f t="shared" si="10"/>
        <v>0</v>
      </c>
      <c r="Y532" s="27">
        <v>6634</v>
      </c>
      <c r="Z532" s="57">
        <f t="shared" si="11"/>
        <v>6634</v>
      </c>
      <c r="AA532" s="56"/>
      <c r="AB532" s="187" t="s">
        <v>4308</v>
      </c>
      <c r="AC532" s="123">
        <v>46031</v>
      </c>
      <c r="AD532" s="56"/>
      <c r="AE532" s="56"/>
      <c r="AF532" s="56"/>
      <c r="AG532" s="56"/>
      <c r="AH532" s="56"/>
      <c r="AI532" s="56">
        <v>450</v>
      </c>
      <c r="AJ532" s="56"/>
      <c r="AK532" s="56"/>
      <c r="AL532" s="56">
        <v>100</v>
      </c>
      <c r="AM532" s="56"/>
      <c r="AN532" s="56"/>
      <c r="AO532" s="56"/>
      <c r="AP532" s="59"/>
      <c r="AQ532" s="60"/>
      <c r="AR532" s="59"/>
      <c r="AS532" s="59"/>
    </row>
    <row r="533" spans="1:45" ht="18.75" customHeight="1">
      <c r="A533" s="15">
        <v>46030</v>
      </c>
      <c r="B533" s="49" t="s">
        <v>211</v>
      </c>
      <c r="C533" s="27" t="s">
        <v>28</v>
      </c>
      <c r="D533" s="27" t="s">
        <v>23</v>
      </c>
      <c r="E533" s="50" t="s">
        <v>261</v>
      </c>
      <c r="F533" s="51" t="s">
        <v>1709</v>
      </c>
      <c r="G533" s="64" t="s">
        <v>35</v>
      </c>
      <c r="H533" s="56" t="s">
        <v>123</v>
      </c>
      <c r="I533" s="56" t="s">
        <v>2000</v>
      </c>
      <c r="J533" s="56" t="s">
        <v>250</v>
      </c>
      <c r="K533" s="56" t="s">
        <v>4309</v>
      </c>
      <c r="L533" s="56"/>
      <c r="M533" s="56" t="s">
        <v>4310</v>
      </c>
      <c r="N533" s="56">
        <v>40</v>
      </c>
      <c r="O533" s="56"/>
      <c r="P533" s="56">
        <v>1284</v>
      </c>
      <c r="Q533" s="56">
        <v>267.5</v>
      </c>
      <c r="R533" s="56">
        <v>428</v>
      </c>
      <c r="S533" s="56"/>
      <c r="T533" s="56">
        <v>100</v>
      </c>
      <c r="U533" s="56"/>
      <c r="V533" s="56"/>
      <c r="W533" s="56">
        <v>36</v>
      </c>
      <c r="X533" s="57">
        <f t="shared" si="10"/>
        <v>2043.5</v>
      </c>
      <c r="Y533" s="27">
        <v>2000</v>
      </c>
      <c r="Z533" s="57">
        <f t="shared" si="11"/>
        <v>4043.5</v>
      </c>
      <c r="AA533" s="56"/>
      <c r="AB533" s="148" t="s">
        <v>4213</v>
      </c>
      <c r="AC533" s="101">
        <v>46032</v>
      </c>
      <c r="AD533" s="56"/>
      <c r="AE533" s="56"/>
      <c r="AF533" s="56"/>
      <c r="AG533" s="56"/>
      <c r="AH533" s="56"/>
      <c r="AI533" s="56">
        <v>200</v>
      </c>
      <c r="AJ533" s="56"/>
      <c r="AK533" s="56"/>
      <c r="AL533" s="56">
        <v>100</v>
      </c>
      <c r="AM533" s="56"/>
      <c r="AN533" s="56"/>
      <c r="AO533" s="56"/>
      <c r="AP533" s="59"/>
      <c r="AQ533" s="60"/>
      <c r="AR533" s="59"/>
      <c r="AS533" s="59"/>
    </row>
    <row r="534" spans="1:45" ht="18.75" customHeight="1">
      <c r="A534" s="15">
        <v>46030</v>
      </c>
      <c r="B534" s="49" t="s">
        <v>211</v>
      </c>
      <c r="C534" s="27" t="s">
        <v>28</v>
      </c>
      <c r="D534" s="27" t="s">
        <v>23</v>
      </c>
      <c r="E534" s="50" t="s">
        <v>261</v>
      </c>
      <c r="F534" s="51" t="s">
        <v>1709</v>
      </c>
      <c r="G534" s="64" t="s">
        <v>35</v>
      </c>
      <c r="H534" s="56" t="s">
        <v>97</v>
      </c>
      <c r="I534" s="56" t="s">
        <v>2000</v>
      </c>
      <c r="J534" s="56">
        <v>99</v>
      </c>
      <c r="K534" s="56" t="s">
        <v>4311</v>
      </c>
      <c r="L534" s="56"/>
      <c r="M534" s="56" t="s">
        <v>4312</v>
      </c>
      <c r="N534" s="56">
        <v>40</v>
      </c>
      <c r="O534" s="56"/>
      <c r="P534" s="56">
        <v>1177</v>
      </c>
      <c r="Q534" s="56">
        <v>250</v>
      </c>
      <c r="R534" s="56">
        <v>160.5</v>
      </c>
      <c r="S534" s="56"/>
      <c r="T534" s="56">
        <v>100</v>
      </c>
      <c r="V534" s="56"/>
      <c r="W534" s="56">
        <v>33</v>
      </c>
      <c r="X534" s="57">
        <f t="shared" si="10"/>
        <v>1654.5</v>
      </c>
      <c r="Y534" s="27">
        <v>2000</v>
      </c>
      <c r="Z534" s="57">
        <f t="shared" si="11"/>
        <v>3654.5</v>
      </c>
      <c r="AA534" s="56"/>
      <c r="AB534" s="148" t="s">
        <v>4213</v>
      </c>
      <c r="AC534" s="101">
        <v>46034</v>
      </c>
      <c r="AD534" s="56"/>
      <c r="AE534" s="56"/>
      <c r="AF534" s="56"/>
      <c r="AG534" s="56"/>
      <c r="AH534" s="56"/>
      <c r="AI534" s="56">
        <v>200</v>
      </c>
      <c r="AJ534" s="56"/>
      <c r="AK534" s="56"/>
      <c r="AL534" s="56">
        <v>100</v>
      </c>
      <c r="AM534" s="56"/>
      <c r="AN534" s="56"/>
      <c r="AO534" s="56"/>
      <c r="AP534" s="59"/>
      <c r="AQ534" s="60"/>
      <c r="AR534" s="59"/>
      <c r="AS534" s="59"/>
    </row>
    <row r="535" spans="1:45" ht="18.75" customHeight="1">
      <c r="A535" s="15">
        <v>46030</v>
      </c>
      <c r="B535" s="49" t="s">
        <v>1948</v>
      </c>
      <c r="C535" s="27" t="s">
        <v>31</v>
      </c>
      <c r="D535" s="27" t="s">
        <v>23</v>
      </c>
      <c r="E535" s="50" t="s">
        <v>145</v>
      </c>
      <c r="F535" s="51" t="s">
        <v>3975</v>
      </c>
      <c r="G535" s="64" t="s">
        <v>29</v>
      </c>
      <c r="H535" s="56" t="s">
        <v>116</v>
      </c>
      <c r="I535" s="56" t="s">
        <v>4313</v>
      </c>
      <c r="J535" s="56" t="s">
        <v>98</v>
      </c>
      <c r="K535" s="56" t="s">
        <v>4314</v>
      </c>
      <c r="L535" s="56">
        <v>263481187</v>
      </c>
      <c r="M535" s="56" t="s">
        <v>4315</v>
      </c>
      <c r="N535" s="56">
        <v>40</v>
      </c>
      <c r="O535" s="56"/>
      <c r="P535" s="56">
        <v>1070</v>
      </c>
      <c r="Q535" s="56">
        <v>267.5</v>
      </c>
      <c r="R535" s="56"/>
      <c r="S535" s="56"/>
      <c r="T535" s="56">
        <v>130</v>
      </c>
      <c r="U535" s="56"/>
      <c r="V535" s="56"/>
      <c r="W535" s="56">
        <v>30</v>
      </c>
      <c r="X535" s="57">
        <f t="shared" si="10"/>
        <v>1437.5</v>
      </c>
      <c r="Y535" s="27">
        <v>4000</v>
      </c>
      <c r="Z535" s="57">
        <f t="shared" si="11"/>
        <v>5437.5</v>
      </c>
      <c r="AA535" s="56"/>
      <c r="AB535" s="187" t="s">
        <v>4316</v>
      </c>
      <c r="AC535" s="101">
        <v>46034</v>
      </c>
      <c r="AD535" s="56"/>
      <c r="AE535" s="56"/>
      <c r="AF535" s="56"/>
      <c r="AG535" s="56"/>
      <c r="AH535" s="56"/>
      <c r="AI535" s="56">
        <v>350</v>
      </c>
      <c r="AJ535" s="56"/>
      <c r="AK535" s="56"/>
      <c r="AL535" s="56">
        <v>100</v>
      </c>
      <c r="AM535" s="56"/>
      <c r="AN535" s="56"/>
      <c r="AO535" s="56"/>
      <c r="AP535" s="59"/>
      <c r="AQ535" s="60"/>
      <c r="AR535" s="59"/>
      <c r="AS535" s="59"/>
    </row>
    <row r="536" spans="1:45" ht="18.75" customHeight="1">
      <c r="A536" s="15">
        <v>46030</v>
      </c>
      <c r="B536" s="49" t="s">
        <v>30</v>
      </c>
      <c r="C536" s="27" t="s">
        <v>33</v>
      </c>
      <c r="D536" s="27" t="s">
        <v>23</v>
      </c>
      <c r="E536" s="50" t="s">
        <v>32</v>
      </c>
      <c r="F536" s="51"/>
      <c r="G536" s="64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V536" s="56"/>
      <c r="W536" s="56"/>
      <c r="X536" s="57">
        <f t="shared" si="10"/>
        <v>0</v>
      </c>
      <c r="Y536" s="27"/>
      <c r="Z536" s="57">
        <f t="shared" si="11"/>
        <v>0</v>
      </c>
      <c r="AA536" s="56"/>
      <c r="AB536" s="148"/>
      <c r="AC536" s="101">
        <v>46035</v>
      </c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9"/>
      <c r="AQ536" s="60"/>
      <c r="AR536" s="59"/>
      <c r="AS536" s="59"/>
    </row>
    <row r="537" spans="1:45" ht="18.75" customHeight="1">
      <c r="A537" s="15">
        <v>46030</v>
      </c>
      <c r="B537" s="49" t="s">
        <v>1948</v>
      </c>
      <c r="C537" s="27" t="s">
        <v>34</v>
      </c>
      <c r="D537" s="27" t="s">
        <v>23</v>
      </c>
      <c r="E537" s="50" t="s">
        <v>75</v>
      </c>
      <c r="F537" s="51" t="s">
        <v>179</v>
      </c>
      <c r="G537" s="64" t="s">
        <v>29</v>
      </c>
      <c r="H537" s="56" t="s">
        <v>396</v>
      </c>
      <c r="I537" s="56" t="s">
        <v>3329</v>
      </c>
      <c r="J537" s="56"/>
      <c r="K537" s="56" t="s">
        <v>4307</v>
      </c>
      <c r="L537" s="56"/>
      <c r="M537" s="56" t="s">
        <v>3331</v>
      </c>
      <c r="N537" s="56">
        <v>40</v>
      </c>
      <c r="O537" s="56"/>
      <c r="P537" s="56"/>
      <c r="Q537" s="56"/>
      <c r="R537" s="56"/>
      <c r="S537" s="56"/>
      <c r="T537" s="56"/>
      <c r="U537" s="56"/>
      <c r="V537" s="56"/>
      <c r="W537" s="56"/>
      <c r="X537" s="57">
        <f t="shared" si="10"/>
        <v>0</v>
      </c>
      <c r="Y537" s="27">
        <v>6634</v>
      </c>
      <c r="Z537" s="57">
        <f t="shared" si="11"/>
        <v>6634</v>
      </c>
      <c r="AA537" s="56"/>
      <c r="AB537" s="187" t="s">
        <v>4308</v>
      </c>
      <c r="AC537" s="101">
        <v>46032</v>
      </c>
      <c r="AD537" s="56"/>
      <c r="AE537" s="56"/>
      <c r="AF537" s="56"/>
      <c r="AG537" s="56"/>
      <c r="AH537" s="56"/>
      <c r="AI537" s="56">
        <v>450</v>
      </c>
      <c r="AJ537" s="56"/>
      <c r="AK537" s="56"/>
      <c r="AL537" s="56">
        <v>100</v>
      </c>
      <c r="AM537" s="56"/>
      <c r="AN537" s="56"/>
      <c r="AO537" s="56"/>
      <c r="AP537" s="59"/>
      <c r="AQ537" s="60"/>
      <c r="AR537" s="59"/>
      <c r="AS537" s="59"/>
    </row>
    <row r="538" spans="1:45" ht="18.75" customHeight="1">
      <c r="A538" s="15">
        <v>46030</v>
      </c>
      <c r="B538" s="49" t="s">
        <v>1948</v>
      </c>
      <c r="C538" s="27" t="s">
        <v>36</v>
      </c>
      <c r="D538" s="27" t="s">
        <v>23</v>
      </c>
      <c r="E538" s="50" t="s">
        <v>37</v>
      </c>
      <c r="F538" s="51" t="s">
        <v>178</v>
      </c>
      <c r="G538" s="64" t="s">
        <v>29</v>
      </c>
      <c r="H538" s="56" t="s">
        <v>116</v>
      </c>
      <c r="I538" s="56" t="s">
        <v>4313</v>
      </c>
      <c r="J538" s="56" t="s">
        <v>98</v>
      </c>
      <c r="K538" s="56" t="s">
        <v>4314</v>
      </c>
      <c r="L538" s="56">
        <v>263481187</v>
      </c>
      <c r="M538" s="56" t="s">
        <v>4317</v>
      </c>
      <c r="N538" s="56">
        <v>40</v>
      </c>
      <c r="O538" s="56"/>
      <c r="P538" s="56">
        <v>1070</v>
      </c>
      <c r="Q538" s="56">
        <v>267.5</v>
      </c>
      <c r="R538" s="56"/>
      <c r="S538" s="56"/>
      <c r="T538" s="56">
        <v>130</v>
      </c>
      <c r="V538" s="56"/>
      <c r="W538" s="56">
        <v>30</v>
      </c>
      <c r="X538" s="57">
        <f t="shared" si="10"/>
        <v>1437.5</v>
      </c>
      <c r="Y538" s="27">
        <v>4000</v>
      </c>
      <c r="Z538" s="57">
        <f t="shared" si="11"/>
        <v>5437.5</v>
      </c>
      <c r="AA538" s="56"/>
      <c r="AB538" s="187" t="s">
        <v>4316</v>
      </c>
      <c r="AC538" s="101">
        <v>46032</v>
      </c>
      <c r="AD538" s="56"/>
      <c r="AE538" s="56"/>
      <c r="AF538" s="56"/>
      <c r="AG538" s="56"/>
      <c r="AH538" s="56"/>
      <c r="AI538" s="56">
        <v>350</v>
      </c>
      <c r="AJ538" s="56"/>
      <c r="AK538" s="56"/>
      <c r="AL538" s="56">
        <v>100</v>
      </c>
      <c r="AM538" s="56"/>
      <c r="AN538" s="56"/>
      <c r="AO538" s="56"/>
      <c r="AP538" s="59"/>
      <c r="AQ538" s="60"/>
      <c r="AR538" s="59"/>
      <c r="AS538" s="59"/>
    </row>
    <row r="539" spans="1:45" ht="18.75" customHeight="1">
      <c r="A539" s="15">
        <v>46030</v>
      </c>
      <c r="B539" s="49" t="s">
        <v>1948</v>
      </c>
      <c r="C539" s="27" t="s">
        <v>39</v>
      </c>
      <c r="D539" s="27" t="s">
        <v>23</v>
      </c>
      <c r="E539" s="50" t="s">
        <v>151</v>
      </c>
      <c r="F539" s="51" t="s">
        <v>176</v>
      </c>
      <c r="G539" s="64" t="s">
        <v>29</v>
      </c>
      <c r="H539" s="56" t="s">
        <v>102</v>
      </c>
      <c r="I539" s="56" t="s">
        <v>71</v>
      </c>
      <c r="J539" s="56" t="s">
        <v>95</v>
      </c>
      <c r="K539" s="56" t="s">
        <v>4318</v>
      </c>
      <c r="L539" s="56" t="s">
        <v>4319</v>
      </c>
      <c r="M539" s="56" t="s">
        <v>4320</v>
      </c>
      <c r="N539" s="56">
        <v>20</v>
      </c>
      <c r="O539" s="56"/>
      <c r="P539" s="56">
        <v>535</v>
      </c>
      <c r="Q539" s="56"/>
      <c r="R539" s="56"/>
      <c r="S539" s="56"/>
      <c r="T539" s="56">
        <v>130</v>
      </c>
      <c r="U539" s="56"/>
      <c r="V539" s="56"/>
      <c r="W539" s="56"/>
      <c r="X539" s="57">
        <f t="shared" si="10"/>
        <v>665</v>
      </c>
      <c r="Y539" s="27">
        <v>3800</v>
      </c>
      <c r="Z539" s="57">
        <f t="shared" si="11"/>
        <v>4465</v>
      </c>
      <c r="AA539" s="56"/>
      <c r="AB539" s="187" t="s">
        <v>4321</v>
      </c>
      <c r="AC539" s="101">
        <v>46035</v>
      </c>
      <c r="AD539" s="56"/>
      <c r="AE539" s="56"/>
      <c r="AF539" s="56"/>
      <c r="AG539" s="56"/>
      <c r="AH539" s="56"/>
      <c r="AI539" s="56">
        <v>350</v>
      </c>
      <c r="AJ539" s="56"/>
      <c r="AK539" s="56"/>
      <c r="AL539" s="56">
        <v>100</v>
      </c>
      <c r="AM539" s="56"/>
      <c r="AN539" s="56"/>
      <c r="AO539" s="56"/>
      <c r="AP539" s="59"/>
      <c r="AQ539" s="60"/>
      <c r="AR539" s="59"/>
      <c r="AS539" s="59"/>
    </row>
    <row r="540" spans="1:45" ht="18.75" customHeight="1">
      <c r="A540" s="15">
        <v>46030</v>
      </c>
      <c r="B540" s="49" t="s">
        <v>1948</v>
      </c>
      <c r="C540" s="27" t="s">
        <v>52</v>
      </c>
      <c r="D540" s="27" t="s">
        <v>41</v>
      </c>
      <c r="E540" s="50" t="s">
        <v>1876</v>
      </c>
      <c r="F540" s="51" t="s">
        <v>3591</v>
      </c>
      <c r="G540" s="64" t="s">
        <v>29</v>
      </c>
      <c r="H540" s="56" t="s">
        <v>116</v>
      </c>
      <c r="I540" s="56" t="s">
        <v>4313</v>
      </c>
      <c r="J540" s="56" t="s">
        <v>98</v>
      </c>
      <c r="K540" s="56" t="s">
        <v>4314</v>
      </c>
      <c r="L540" s="56">
        <v>263481187</v>
      </c>
      <c r="M540" s="56" t="s">
        <v>4322</v>
      </c>
      <c r="N540" s="56">
        <v>40</v>
      </c>
      <c r="O540" s="56"/>
      <c r="P540" s="56">
        <v>1070</v>
      </c>
      <c r="Q540" s="56">
        <v>267.5</v>
      </c>
      <c r="R540" s="56"/>
      <c r="S540" s="56"/>
      <c r="T540" s="56">
        <v>130</v>
      </c>
      <c r="V540" s="56"/>
      <c r="W540" s="56">
        <v>30</v>
      </c>
      <c r="X540" s="57">
        <f t="shared" si="10"/>
        <v>1437.5</v>
      </c>
      <c r="Y540" s="27">
        <v>4000</v>
      </c>
      <c r="Z540" s="57">
        <f t="shared" si="11"/>
        <v>5437.5</v>
      </c>
      <c r="AA540" s="56"/>
      <c r="AB540" s="187" t="s">
        <v>4316</v>
      </c>
      <c r="AC540" s="101">
        <v>46032</v>
      </c>
      <c r="AD540" s="56"/>
      <c r="AE540" s="56"/>
      <c r="AF540" s="56"/>
      <c r="AG540" s="56"/>
      <c r="AH540" s="56"/>
      <c r="AI540" s="56">
        <v>350</v>
      </c>
      <c r="AJ540" s="56"/>
      <c r="AK540" s="56"/>
      <c r="AL540" s="56">
        <v>100</v>
      </c>
      <c r="AM540" s="56"/>
      <c r="AN540" s="56"/>
      <c r="AO540" s="56"/>
      <c r="AP540" s="59"/>
      <c r="AQ540" s="60"/>
      <c r="AR540" s="59"/>
      <c r="AS540" s="59"/>
    </row>
    <row r="541" spans="1:45" ht="18.75" customHeight="1">
      <c r="A541" s="15">
        <v>46030</v>
      </c>
      <c r="B541" s="49" t="s">
        <v>42</v>
      </c>
      <c r="C541" s="27" t="s">
        <v>52</v>
      </c>
      <c r="D541" s="27" t="s">
        <v>41</v>
      </c>
      <c r="E541" s="50" t="s">
        <v>1876</v>
      </c>
      <c r="F541" s="51" t="s">
        <v>3591</v>
      </c>
      <c r="G541" s="64" t="s">
        <v>35</v>
      </c>
      <c r="H541" s="56" t="s">
        <v>106</v>
      </c>
      <c r="I541" s="56" t="s">
        <v>4288</v>
      </c>
      <c r="J541" s="56" t="s">
        <v>107</v>
      </c>
      <c r="K541" s="56">
        <v>1956</v>
      </c>
      <c r="L541" s="56" t="s">
        <v>4289</v>
      </c>
      <c r="M541" s="56" t="s">
        <v>4323</v>
      </c>
      <c r="N541" s="56">
        <v>40</v>
      </c>
      <c r="O541" s="56"/>
      <c r="P541" s="56">
        <v>1300</v>
      </c>
      <c r="Q541" s="56">
        <v>250</v>
      </c>
      <c r="R541" s="56"/>
      <c r="S541" s="56"/>
      <c r="T541" s="56"/>
      <c r="U541" s="56"/>
      <c r="V541" s="56"/>
      <c r="W541" s="56"/>
      <c r="X541" s="57">
        <f t="shared" si="10"/>
        <v>1550</v>
      </c>
      <c r="Y541" s="27">
        <v>4310</v>
      </c>
      <c r="Z541" s="57">
        <f t="shared" si="11"/>
        <v>5860</v>
      </c>
      <c r="AA541" s="56"/>
      <c r="AB541" s="175" t="s">
        <v>4324</v>
      </c>
      <c r="AC541" s="101">
        <v>46035</v>
      </c>
      <c r="AD541" s="56"/>
      <c r="AE541" s="56"/>
      <c r="AF541" s="56"/>
      <c r="AG541" s="56"/>
      <c r="AH541" s="56"/>
      <c r="AI541" s="56">
        <v>350</v>
      </c>
      <c r="AJ541" s="56"/>
      <c r="AK541" s="56"/>
      <c r="AL541" s="56">
        <v>100</v>
      </c>
      <c r="AM541" s="56"/>
      <c r="AN541" s="56"/>
      <c r="AO541" s="56"/>
      <c r="AP541" s="59"/>
      <c r="AQ541" s="60"/>
      <c r="AR541" s="59"/>
      <c r="AS541" s="59"/>
    </row>
    <row r="542" spans="1:45" ht="18.75" customHeight="1">
      <c r="A542" s="15">
        <v>46030</v>
      </c>
      <c r="B542" s="49" t="s">
        <v>42</v>
      </c>
      <c r="C542" s="27" t="s">
        <v>44</v>
      </c>
      <c r="D542" s="27" t="s">
        <v>41</v>
      </c>
      <c r="E542" s="50" t="s">
        <v>222</v>
      </c>
      <c r="F542" s="51" t="s">
        <v>3594</v>
      </c>
      <c r="G542" s="64" t="s">
        <v>35</v>
      </c>
      <c r="H542" s="56" t="s">
        <v>106</v>
      </c>
      <c r="I542" s="56" t="s">
        <v>4288</v>
      </c>
      <c r="J542" s="56" t="s">
        <v>107</v>
      </c>
      <c r="K542" s="56">
        <v>1956</v>
      </c>
      <c r="L542" s="56" t="s">
        <v>4289</v>
      </c>
      <c r="M542" s="56" t="s">
        <v>4325</v>
      </c>
      <c r="N542" s="56">
        <v>40</v>
      </c>
      <c r="O542" s="56"/>
      <c r="P542" s="56">
        <v>1300</v>
      </c>
      <c r="Q542" s="56">
        <v>250</v>
      </c>
      <c r="R542" s="56">
        <v>321</v>
      </c>
      <c r="S542" s="56"/>
      <c r="T542" s="56">
        <v>100</v>
      </c>
      <c r="V542" s="56"/>
      <c r="W542" s="56"/>
      <c r="X542" s="57">
        <f t="shared" si="10"/>
        <v>1971</v>
      </c>
      <c r="Y542" s="27">
        <v>4310</v>
      </c>
      <c r="Z542" s="57">
        <f t="shared" si="11"/>
        <v>6281</v>
      </c>
      <c r="AA542" s="56"/>
      <c r="AB542" s="175" t="s">
        <v>4324</v>
      </c>
      <c r="AC542" s="101">
        <v>46034</v>
      </c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9"/>
      <c r="AQ542" s="110"/>
      <c r="AR542" s="109"/>
      <c r="AS542" s="109"/>
    </row>
    <row r="543" spans="1:45" ht="18.75" customHeight="1">
      <c r="A543" s="15">
        <v>46030</v>
      </c>
      <c r="B543" s="49" t="s">
        <v>155</v>
      </c>
      <c r="C543" s="27" t="s">
        <v>47</v>
      </c>
      <c r="D543" s="27" t="s">
        <v>41</v>
      </c>
      <c r="E543" s="50" t="s">
        <v>286</v>
      </c>
      <c r="F543" s="51" t="s">
        <v>1827</v>
      </c>
      <c r="G543" s="64" t="s">
        <v>35</v>
      </c>
      <c r="H543" s="56" t="s">
        <v>111</v>
      </c>
      <c r="I543" s="56" t="s">
        <v>2623</v>
      </c>
      <c r="J543" s="56" t="s">
        <v>1277</v>
      </c>
      <c r="K543" s="56"/>
      <c r="L543" s="56" t="s">
        <v>4326</v>
      </c>
      <c r="M543" s="56" t="s">
        <v>4327</v>
      </c>
      <c r="N543" s="56">
        <v>40</v>
      </c>
      <c r="O543" s="56"/>
      <c r="P543" s="56">
        <v>1550</v>
      </c>
      <c r="Q543" s="56"/>
      <c r="R543" s="56"/>
      <c r="S543" s="56"/>
      <c r="T543" s="56"/>
      <c r="U543" s="56"/>
      <c r="V543" s="56"/>
      <c r="W543" s="56"/>
      <c r="X543" s="57">
        <f t="shared" si="10"/>
        <v>1550</v>
      </c>
      <c r="Y543" s="27"/>
      <c r="Z543" s="57">
        <f t="shared" si="11"/>
        <v>1550</v>
      </c>
      <c r="AA543" s="56">
        <v>100</v>
      </c>
      <c r="AB543" s="148"/>
      <c r="AC543" s="101"/>
      <c r="AD543" s="56"/>
      <c r="AE543" s="56"/>
      <c r="AF543" s="56"/>
      <c r="AG543" s="56"/>
      <c r="AH543" s="56"/>
      <c r="AI543" s="56">
        <v>350</v>
      </c>
      <c r="AJ543" s="56"/>
      <c r="AK543" s="56"/>
      <c r="AL543" s="56">
        <v>100</v>
      </c>
      <c r="AM543" s="56"/>
      <c r="AN543" s="56"/>
      <c r="AO543" s="56"/>
      <c r="AP543" s="59"/>
      <c r="AQ543" s="60"/>
      <c r="AR543" s="59"/>
      <c r="AS543" s="59"/>
    </row>
    <row r="544" spans="1:45" ht="18.75" customHeight="1">
      <c r="A544" s="15">
        <v>46030</v>
      </c>
      <c r="B544" s="49" t="s">
        <v>155</v>
      </c>
      <c r="C544" s="27" t="s">
        <v>47</v>
      </c>
      <c r="D544" s="27" t="s">
        <v>41</v>
      </c>
      <c r="E544" s="50" t="s">
        <v>286</v>
      </c>
      <c r="F544" s="51" t="s">
        <v>1827</v>
      </c>
      <c r="G544" s="64" t="s">
        <v>35</v>
      </c>
      <c r="H544" s="56" t="s">
        <v>111</v>
      </c>
      <c r="I544" s="56" t="s">
        <v>2623</v>
      </c>
      <c r="J544" s="56" t="s">
        <v>1277</v>
      </c>
      <c r="K544" s="56"/>
      <c r="L544" s="56" t="s">
        <v>4328</v>
      </c>
      <c r="M544" s="56" t="s">
        <v>4329</v>
      </c>
      <c r="N544" s="56">
        <v>40</v>
      </c>
      <c r="O544" s="56"/>
      <c r="P544" s="56">
        <v>1550</v>
      </c>
      <c r="Q544" s="56"/>
      <c r="R544" s="56"/>
      <c r="S544" s="56"/>
      <c r="T544" s="56">
        <v>100</v>
      </c>
      <c r="V544" s="56"/>
      <c r="W544" s="56"/>
      <c r="X544" s="57">
        <f t="shared" si="10"/>
        <v>1650</v>
      </c>
      <c r="Y544" s="27"/>
      <c r="Z544" s="57">
        <f t="shared" si="11"/>
        <v>1650</v>
      </c>
      <c r="AA544" s="56"/>
      <c r="AB544" s="148"/>
      <c r="AC544" s="101"/>
      <c r="AD544" s="56"/>
      <c r="AE544" s="56"/>
      <c r="AF544" s="56"/>
      <c r="AG544" s="56"/>
      <c r="AH544" s="56"/>
      <c r="AI544" s="56">
        <v>350</v>
      </c>
      <c r="AJ544" s="56"/>
      <c r="AK544" s="56"/>
      <c r="AL544" s="56">
        <v>100</v>
      </c>
      <c r="AM544" s="56"/>
      <c r="AN544" s="56"/>
      <c r="AO544" s="56"/>
      <c r="AP544" s="59"/>
      <c r="AQ544" s="60"/>
      <c r="AR544" s="59"/>
      <c r="AS544" s="59"/>
    </row>
    <row r="545" spans="1:45" ht="18.75" customHeight="1">
      <c r="A545" s="15">
        <v>46030</v>
      </c>
      <c r="B545" s="49" t="s">
        <v>1948</v>
      </c>
      <c r="C545" s="150" t="s">
        <v>50</v>
      </c>
      <c r="D545" s="27" t="s">
        <v>41</v>
      </c>
      <c r="E545" s="50" t="s">
        <v>272</v>
      </c>
      <c r="F545" s="51" t="s">
        <v>3607</v>
      </c>
      <c r="G545" s="64" t="s">
        <v>35</v>
      </c>
      <c r="H545" s="56" t="s">
        <v>132</v>
      </c>
      <c r="I545" s="56" t="s">
        <v>1735</v>
      </c>
      <c r="J545" s="56" t="s">
        <v>157</v>
      </c>
      <c r="K545" s="56" t="s">
        <v>4330</v>
      </c>
      <c r="L545" s="56" t="s">
        <v>4301</v>
      </c>
      <c r="M545" s="56" t="s">
        <v>4331</v>
      </c>
      <c r="N545" s="56">
        <v>40</v>
      </c>
      <c r="O545" s="56"/>
      <c r="P545" s="56">
        <v>1284</v>
      </c>
      <c r="Q545" s="56">
        <v>214</v>
      </c>
      <c r="R545" s="56"/>
      <c r="S545" s="56"/>
      <c r="T545" s="56">
        <v>100</v>
      </c>
      <c r="U545" s="56"/>
      <c r="V545" s="56"/>
      <c r="W545" s="56">
        <v>36</v>
      </c>
      <c r="X545" s="57">
        <f t="shared" si="10"/>
        <v>1562</v>
      </c>
      <c r="Y545" s="27">
        <v>4000</v>
      </c>
      <c r="Z545" s="57">
        <f t="shared" si="11"/>
        <v>5562</v>
      </c>
      <c r="AA545" s="56"/>
      <c r="AB545" s="187" t="s">
        <v>4332</v>
      </c>
      <c r="AC545" s="101">
        <v>46035</v>
      </c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9"/>
      <c r="AQ545" s="110"/>
      <c r="AR545" s="109"/>
      <c r="AS545" s="109"/>
    </row>
    <row r="546" spans="1:45" ht="18.75" customHeight="1">
      <c r="A546" s="15">
        <v>46030</v>
      </c>
      <c r="B546" s="49" t="s">
        <v>1948</v>
      </c>
      <c r="C546" s="150" t="s">
        <v>50</v>
      </c>
      <c r="D546" s="27" t="s">
        <v>41</v>
      </c>
      <c r="E546" s="50" t="s">
        <v>272</v>
      </c>
      <c r="F546" s="51" t="s">
        <v>3607</v>
      </c>
      <c r="G546" s="64" t="s">
        <v>24</v>
      </c>
      <c r="H546" s="56" t="s">
        <v>1735</v>
      </c>
      <c r="I546" s="56" t="s">
        <v>72</v>
      </c>
      <c r="J546" s="56"/>
      <c r="K546" s="56" t="s">
        <v>4333</v>
      </c>
      <c r="L546" s="56"/>
      <c r="M546" s="56" t="s">
        <v>4331</v>
      </c>
      <c r="N546" s="56"/>
      <c r="O546" s="56"/>
      <c r="P546" s="56"/>
      <c r="Q546" s="56"/>
      <c r="R546" s="56"/>
      <c r="S546" s="56"/>
      <c r="T546" s="56"/>
      <c r="V546" s="56"/>
      <c r="W546" s="56"/>
      <c r="X546" s="57">
        <f t="shared" si="10"/>
        <v>0</v>
      </c>
      <c r="Y546" s="27">
        <v>13000</v>
      </c>
      <c r="Z546" s="57">
        <f t="shared" si="11"/>
        <v>13000</v>
      </c>
      <c r="AA546" s="56"/>
      <c r="AB546" s="187" t="s">
        <v>4334</v>
      </c>
      <c r="AC546" s="101">
        <v>46035</v>
      </c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9"/>
      <c r="AQ546" s="110"/>
      <c r="AR546" s="109"/>
      <c r="AS546" s="109"/>
    </row>
    <row r="547" spans="1:45" ht="18.75" customHeight="1">
      <c r="A547" s="15">
        <v>46030</v>
      </c>
      <c r="B547" s="49" t="s">
        <v>1948</v>
      </c>
      <c r="C547" s="27" t="s">
        <v>54</v>
      </c>
      <c r="D547" s="27" t="s">
        <v>41</v>
      </c>
      <c r="E547" s="50" t="s">
        <v>227</v>
      </c>
      <c r="F547" s="51" t="s">
        <v>3609</v>
      </c>
      <c r="G547" s="64" t="s">
        <v>35</v>
      </c>
      <c r="H547" s="56" t="s">
        <v>252</v>
      </c>
      <c r="I547" s="56" t="s">
        <v>3043</v>
      </c>
      <c r="J547" s="56" t="s">
        <v>171</v>
      </c>
      <c r="K547" s="56" t="s">
        <v>4335</v>
      </c>
      <c r="L547" s="56" t="s">
        <v>4336</v>
      </c>
      <c r="M547" s="56" t="s">
        <v>4337</v>
      </c>
      <c r="N547" s="56">
        <v>20</v>
      </c>
      <c r="O547" s="56"/>
      <c r="P547" s="56">
        <v>642</v>
      </c>
      <c r="Q547" s="56">
        <v>200</v>
      </c>
      <c r="R547" s="56"/>
      <c r="S547" s="56"/>
      <c r="T547" s="56">
        <v>100</v>
      </c>
      <c r="U547" s="56"/>
      <c r="V547" s="56"/>
      <c r="W547" s="56"/>
      <c r="X547" s="57">
        <f t="shared" si="10"/>
        <v>942</v>
      </c>
      <c r="Y547" s="27">
        <v>4000</v>
      </c>
      <c r="Z547" s="57">
        <f t="shared" si="11"/>
        <v>4942</v>
      </c>
      <c r="AA547" s="56"/>
      <c r="AB547" s="187" t="s">
        <v>4338</v>
      </c>
      <c r="AC547" s="101">
        <v>46035</v>
      </c>
      <c r="AD547" s="56"/>
      <c r="AE547" s="56"/>
      <c r="AF547" s="56"/>
      <c r="AG547" s="56"/>
      <c r="AH547" s="56"/>
      <c r="AI547" s="56">
        <v>350</v>
      </c>
      <c r="AJ547" s="56"/>
      <c r="AK547" s="56"/>
      <c r="AL547" s="56">
        <v>100</v>
      </c>
      <c r="AM547" s="56"/>
      <c r="AN547" s="56"/>
      <c r="AO547" s="56"/>
      <c r="AP547" s="59"/>
      <c r="AQ547" s="110"/>
      <c r="AR547" s="109"/>
      <c r="AS547" s="109"/>
    </row>
    <row r="548" spans="1:45" ht="18.75" customHeight="1">
      <c r="A548" s="15">
        <v>46030</v>
      </c>
      <c r="B548" s="49" t="s">
        <v>211</v>
      </c>
      <c r="C548" s="27" t="s">
        <v>56</v>
      </c>
      <c r="D548" s="27" t="s">
        <v>41</v>
      </c>
      <c r="E548" s="50" t="s">
        <v>253</v>
      </c>
      <c r="F548" s="51" t="s">
        <v>3611</v>
      </c>
      <c r="G548" s="64" t="s">
        <v>35</v>
      </c>
      <c r="H548" s="56" t="s">
        <v>123</v>
      </c>
      <c r="I548" s="56" t="s">
        <v>2000</v>
      </c>
      <c r="J548" s="56" t="s">
        <v>250</v>
      </c>
      <c r="K548" s="56" t="s">
        <v>4339</v>
      </c>
      <c r="L548" s="56"/>
      <c r="M548" s="56" t="s">
        <v>4340</v>
      </c>
      <c r="N548" s="56">
        <v>40</v>
      </c>
      <c r="O548" s="56"/>
      <c r="P548" s="56">
        <v>1284</v>
      </c>
      <c r="Q548" s="56">
        <v>267.5</v>
      </c>
      <c r="R548" s="56">
        <v>428</v>
      </c>
      <c r="S548" s="56"/>
      <c r="T548" s="56"/>
      <c r="V548" s="56"/>
      <c r="W548" s="56">
        <v>36</v>
      </c>
      <c r="X548" s="57">
        <f t="shared" si="10"/>
        <v>1943.5</v>
      </c>
      <c r="Y548" s="27">
        <v>2000</v>
      </c>
      <c r="Z548" s="57">
        <f t="shared" si="11"/>
        <v>3943.5</v>
      </c>
      <c r="AA548" s="56"/>
      <c r="AB548" s="148" t="s">
        <v>4213</v>
      </c>
      <c r="AC548" s="101">
        <v>46031</v>
      </c>
      <c r="AD548" s="56"/>
      <c r="AE548" s="56"/>
      <c r="AF548" s="56"/>
      <c r="AG548" s="56"/>
      <c r="AH548" s="56"/>
      <c r="AI548" s="56">
        <v>200</v>
      </c>
      <c r="AJ548" s="56"/>
      <c r="AK548" s="56"/>
      <c r="AL548" s="56">
        <v>100</v>
      </c>
      <c r="AM548" s="56"/>
      <c r="AN548" s="56"/>
      <c r="AO548" s="56"/>
      <c r="AP548" s="59"/>
      <c r="AQ548" s="110"/>
      <c r="AR548" s="109"/>
      <c r="AS548" s="109"/>
    </row>
    <row r="549" spans="1:45" ht="18.75" customHeight="1">
      <c r="A549" s="15">
        <v>46030</v>
      </c>
      <c r="B549" s="49" t="s">
        <v>211</v>
      </c>
      <c r="C549" s="27" t="s">
        <v>56</v>
      </c>
      <c r="D549" s="27" t="s">
        <v>41</v>
      </c>
      <c r="E549" s="50" t="s">
        <v>253</v>
      </c>
      <c r="F549" s="51" t="s">
        <v>3611</v>
      </c>
      <c r="G549" s="64" t="s">
        <v>35</v>
      </c>
      <c r="H549" s="56" t="s">
        <v>123</v>
      </c>
      <c r="I549" s="56" t="s">
        <v>2000</v>
      </c>
      <c r="J549" s="56" t="s">
        <v>250</v>
      </c>
      <c r="K549" s="56" t="s">
        <v>4341</v>
      </c>
      <c r="L549" s="56"/>
      <c r="M549" s="56" t="s">
        <v>4342</v>
      </c>
      <c r="N549" s="56">
        <v>40</v>
      </c>
      <c r="O549" s="56"/>
      <c r="P549" s="56">
        <v>1284</v>
      </c>
      <c r="Q549" s="56">
        <v>267.5</v>
      </c>
      <c r="R549" s="56">
        <v>428</v>
      </c>
      <c r="S549" s="56"/>
      <c r="T549" s="56">
        <v>100</v>
      </c>
      <c r="V549" s="56"/>
      <c r="W549" s="56">
        <v>36</v>
      </c>
      <c r="X549" s="57">
        <f t="shared" si="10"/>
        <v>2043.5</v>
      </c>
      <c r="Y549" s="27">
        <v>2000</v>
      </c>
      <c r="Z549" s="57">
        <f t="shared" si="11"/>
        <v>4043.5</v>
      </c>
      <c r="AA549" s="56"/>
      <c r="AB549" s="148" t="s">
        <v>4213</v>
      </c>
      <c r="AC549" s="101">
        <v>46034</v>
      </c>
      <c r="AD549" s="56"/>
      <c r="AE549" s="56"/>
      <c r="AF549" s="56"/>
      <c r="AG549" s="56"/>
      <c r="AH549" s="56"/>
      <c r="AI549" s="56">
        <v>200</v>
      </c>
      <c r="AJ549" s="56"/>
      <c r="AK549" s="56"/>
      <c r="AL549" s="56">
        <v>100</v>
      </c>
      <c r="AM549" s="56"/>
      <c r="AN549" s="56"/>
      <c r="AO549" s="56"/>
      <c r="AP549" s="59"/>
      <c r="AQ549" s="110"/>
      <c r="AR549" s="109"/>
      <c r="AS549" s="109"/>
    </row>
    <row r="550" spans="1:45" ht="18.75" customHeight="1">
      <c r="A550" s="15">
        <v>46030</v>
      </c>
      <c r="B550" s="49" t="s">
        <v>1948</v>
      </c>
      <c r="C550" s="27" t="s">
        <v>78</v>
      </c>
      <c r="D550" s="27" t="s">
        <v>41</v>
      </c>
      <c r="E550" s="50" t="s">
        <v>55</v>
      </c>
      <c r="F550" s="51" t="s">
        <v>3615</v>
      </c>
      <c r="G550" s="64" t="s">
        <v>35</v>
      </c>
      <c r="H550" s="56" t="s">
        <v>132</v>
      </c>
      <c r="I550" s="56" t="s">
        <v>1735</v>
      </c>
      <c r="J550" s="56" t="s">
        <v>157</v>
      </c>
      <c r="K550" s="56" t="s">
        <v>4330</v>
      </c>
      <c r="L550" s="56" t="s">
        <v>4301</v>
      </c>
      <c r="M550" s="56" t="s">
        <v>4343</v>
      </c>
      <c r="N550" s="56">
        <v>40</v>
      </c>
      <c r="O550" s="56"/>
      <c r="P550" s="56">
        <v>1284</v>
      </c>
      <c r="Q550" s="56">
        <v>214</v>
      </c>
      <c r="R550" s="56"/>
      <c r="S550" s="56"/>
      <c r="T550" s="56">
        <v>100</v>
      </c>
      <c r="V550" s="56"/>
      <c r="W550" s="56">
        <v>36</v>
      </c>
      <c r="X550" s="57">
        <f t="shared" si="10"/>
        <v>1562</v>
      </c>
      <c r="Y550" s="27">
        <v>4000</v>
      </c>
      <c r="Z550" s="57">
        <f t="shared" si="11"/>
        <v>5562</v>
      </c>
      <c r="AA550" s="56"/>
      <c r="AB550" s="187" t="s">
        <v>4332</v>
      </c>
      <c r="AC550" s="101">
        <v>46034</v>
      </c>
      <c r="AD550" s="56"/>
      <c r="AE550" s="56"/>
      <c r="AF550" s="56"/>
      <c r="AG550" s="56"/>
      <c r="AH550" s="56"/>
      <c r="AI550" s="56">
        <v>350</v>
      </c>
      <c r="AJ550" s="56"/>
      <c r="AK550" s="56"/>
      <c r="AL550" s="56">
        <v>100</v>
      </c>
      <c r="AM550" s="56"/>
      <c r="AN550" s="56"/>
      <c r="AO550" s="56"/>
      <c r="AP550" s="59"/>
      <c r="AQ550" s="60"/>
      <c r="AR550" s="59"/>
      <c r="AS550" s="59"/>
    </row>
    <row r="551" spans="1:45" ht="18.75" customHeight="1">
      <c r="A551" s="15">
        <v>46030</v>
      </c>
      <c r="B551" s="49" t="s">
        <v>1948</v>
      </c>
      <c r="C551" s="27" t="s">
        <v>78</v>
      </c>
      <c r="D551" s="27" t="s">
        <v>41</v>
      </c>
      <c r="E551" s="50" t="s">
        <v>55</v>
      </c>
      <c r="F551" s="51" t="s">
        <v>3615</v>
      </c>
      <c r="G551" s="64" t="s">
        <v>24</v>
      </c>
      <c r="H551" s="56" t="s">
        <v>1818</v>
      </c>
      <c r="I551" s="56" t="s">
        <v>72</v>
      </c>
      <c r="J551" s="56"/>
      <c r="K551" s="56" t="s">
        <v>4333</v>
      </c>
      <c r="L551" s="56"/>
      <c r="M551" s="56" t="s">
        <v>4343</v>
      </c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7">
        <f t="shared" si="10"/>
        <v>0</v>
      </c>
      <c r="Y551" s="27">
        <v>12000</v>
      </c>
      <c r="Z551" s="57">
        <f t="shared" si="11"/>
        <v>12000</v>
      </c>
      <c r="AA551" s="56"/>
      <c r="AB551" s="187" t="s">
        <v>4344</v>
      </c>
      <c r="AC551" s="101">
        <v>46035</v>
      </c>
      <c r="AD551" s="56"/>
      <c r="AE551" s="56"/>
      <c r="AF551" s="56"/>
      <c r="AG551" s="56"/>
      <c r="AH551" s="56"/>
      <c r="AI551" s="56">
        <v>800</v>
      </c>
      <c r="AJ551" s="56"/>
      <c r="AK551" s="56"/>
      <c r="AL551" s="56">
        <v>100</v>
      </c>
      <c r="AM551" s="56"/>
      <c r="AN551" s="56"/>
      <c r="AO551" s="56"/>
      <c r="AP551" s="59"/>
      <c r="AQ551" s="60"/>
      <c r="AR551" s="59"/>
      <c r="AS551" s="59"/>
    </row>
    <row r="552" spans="1:45" ht="18.75" customHeight="1">
      <c r="A552" s="15">
        <v>46030</v>
      </c>
      <c r="B552" s="49" t="s">
        <v>21</v>
      </c>
      <c r="C552" s="27" t="s">
        <v>79</v>
      </c>
      <c r="D552" s="27" t="s">
        <v>41</v>
      </c>
      <c r="E552" s="50" t="s">
        <v>53</v>
      </c>
      <c r="F552" s="51" t="s">
        <v>4194</v>
      </c>
      <c r="G552" s="64" t="s">
        <v>24</v>
      </c>
      <c r="H552" s="56" t="s">
        <v>25</v>
      </c>
      <c r="I552" s="56" t="s">
        <v>48</v>
      </c>
      <c r="J552" s="56"/>
      <c r="K552" s="56"/>
      <c r="L552" s="56"/>
      <c r="M552" s="56" t="s">
        <v>51</v>
      </c>
      <c r="N552" s="56"/>
      <c r="O552" s="56"/>
      <c r="P552" s="56"/>
      <c r="Q552" s="56"/>
      <c r="R552" s="56"/>
      <c r="S552" s="56"/>
      <c r="T552" s="56"/>
      <c r="V552" s="56"/>
      <c r="W552" s="56"/>
      <c r="X552" s="57">
        <f t="shared" si="10"/>
        <v>0</v>
      </c>
      <c r="Y552" s="27">
        <v>4390</v>
      </c>
      <c r="Z552" s="57">
        <f t="shared" si="11"/>
        <v>4390</v>
      </c>
      <c r="AA552" s="56"/>
      <c r="AB552" s="148"/>
      <c r="AC552" s="101"/>
      <c r="AD552" s="56"/>
      <c r="AE552" s="56"/>
      <c r="AF552" s="56"/>
      <c r="AG552" s="56"/>
      <c r="AH552" s="56"/>
      <c r="AI552" s="56">
        <v>350</v>
      </c>
      <c r="AJ552" s="56"/>
      <c r="AK552" s="56"/>
      <c r="AL552" s="56">
        <v>100</v>
      </c>
      <c r="AM552" s="56"/>
      <c r="AN552" s="56"/>
      <c r="AO552" s="56"/>
      <c r="AP552" s="59"/>
      <c r="AQ552" s="60"/>
      <c r="AR552" s="59"/>
      <c r="AS552" s="59"/>
    </row>
    <row r="553" spans="1:45" ht="18.75" customHeight="1">
      <c r="A553" s="15">
        <v>46030</v>
      </c>
      <c r="B553" s="49" t="s">
        <v>1948</v>
      </c>
      <c r="C553" s="27" t="s">
        <v>80</v>
      </c>
      <c r="D553" s="27" t="s">
        <v>41</v>
      </c>
      <c r="E553" s="50" t="s">
        <v>258</v>
      </c>
      <c r="F553" s="51" t="s">
        <v>3625</v>
      </c>
      <c r="G553" s="64" t="s">
        <v>29</v>
      </c>
      <c r="H553" s="56" t="s">
        <v>157</v>
      </c>
      <c r="I553" s="56" t="s">
        <v>104</v>
      </c>
      <c r="J553" s="56" t="s">
        <v>132</v>
      </c>
      <c r="K553" s="56" t="s">
        <v>4345</v>
      </c>
      <c r="L553" s="56" t="s">
        <v>4346</v>
      </c>
      <c r="M553" s="56" t="s">
        <v>4347</v>
      </c>
      <c r="N553" s="56">
        <v>20</v>
      </c>
      <c r="O553" s="56"/>
      <c r="P553" s="56">
        <v>535</v>
      </c>
      <c r="Q553" s="56">
        <v>214</v>
      </c>
      <c r="R553" s="56"/>
      <c r="S553" s="56"/>
      <c r="T553" s="56">
        <v>130</v>
      </c>
      <c r="U553" s="56"/>
      <c r="V553" s="56"/>
      <c r="W553" s="56"/>
      <c r="X553" s="57">
        <f t="shared" si="10"/>
        <v>879</v>
      </c>
      <c r="Y553" s="27">
        <v>4000</v>
      </c>
      <c r="Z553" s="57">
        <f t="shared" si="11"/>
        <v>4879</v>
      </c>
      <c r="AA553" s="56"/>
      <c r="AB553" s="187" t="s">
        <v>4348</v>
      </c>
      <c r="AC553" s="101">
        <v>46031</v>
      </c>
      <c r="AD553" s="56"/>
      <c r="AE553" s="56"/>
      <c r="AF553" s="56"/>
      <c r="AG553" s="56"/>
      <c r="AH553" s="56"/>
      <c r="AI553" s="56">
        <v>350</v>
      </c>
      <c r="AJ553" s="56"/>
      <c r="AK553" s="56"/>
      <c r="AL553" s="56">
        <v>100</v>
      </c>
      <c r="AM553" s="56"/>
      <c r="AN553" s="56"/>
      <c r="AO553" s="56"/>
      <c r="AP553" s="59"/>
      <c r="AQ553" s="60"/>
      <c r="AR553" s="59"/>
      <c r="AS553" s="59"/>
    </row>
    <row r="554" spans="1:45" ht="18.75" customHeight="1">
      <c r="A554" s="15">
        <v>46030</v>
      </c>
      <c r="B554" s="49" t="s">
        <v>21</v>
      </c>
      <c r="C554" s="27" t="s">
        <v>81</v>
      </c>
      <c r="D554" s="27" t="s">
        <v>41</v>
      </c>
      <c r="E554" s="50" t="s">
        <v>74</v>
      </c>
      <c r="F554" s="51" t="s">
        <v>181</v>
      </c>
      <c r="G554" s="64" t="s">
        <v>24</v>
      </c>
      <c r="H554" s="56" t="s">
        <v>25</v>
      </c>
      <c r="I554" s="56" t="s">
        <v>48</v>
      </c>
      <c r="J554" s="56"/>
      <c r="K554" s="56"/>
      <c r="L554" s="56"/>
      <c r="M554" s="56" t="s">
        <v>4302</v>
      </c>
      <c r="N554" s="56"/>
      <c r="O554" s="56"/>
      <c r="P554" s="56"/>
      <c r="Q554" s="56"/>
      <c r="R554" s="56"/>
      <c r="S554" s="56"/>
      <c r="T554" s="56"/>
      <c r="V554" s="56"/>
      <c r="W554" s="56"/>
      <c r="X554" s="57">
        <f t="shared" si="10"/>
        <v>0</v>
      </c>
      <c r="Y554" s="27">
        <v>4390</v>
      </c>
      <c r="Z554" s="57">
        <f t="shared" si="11"/>
        <v>4390</v>
      </c>
      <c r="AA554" s="56"/>
      <c r="AB554" s="148"/>
      <c r="AC554" s="101"/>
      <c r="AD554" s="56"/>
      <c r="AE554" s="56"/>
      <c r="AF554" s="56"/>
      <c r="AG554" s="56"/>
      <c r="AH554" s="56"/>
      <c r="AI554" s="56">
        <v>350</v>
      </c>
      <c r="AJ554" s="56"/>
      <c r="AK554" s="56"/>
      <c r="AL554" s="56">
        <v>100</v>
      </c>
      <c r="AM554" s="56"/>
      <c r="AN554" s="56"/>
      <c r="AO554" s="56"/>
      <c r="AP554" s="59"/>
      <c r="AQ554" s="60"/>
      <c r="AR554" s="59"/>
      <c r="AS554" s="59"/>
    </row>
    <row r="555" spans="1:45" ht="18.75" customHeight="1">
      <c r="A555" s="15">
        <v>46030</v>
      </c>
      <c r="B555" s="49" t="s">
        <v>60</v>
      </c>
      <c r="C555" s="27" t="s">
        <v>256</v>
      </c>
      <c r="D555" s="27" t="s">
        <v>41</v>
      </c>
      <c r="E555" s="50" t="s">
        <v>266</v>
      </c>
      <c r="F555" s="51" t="s">
        <v>290</v>
      </c>
      <c r="G555" s="64"/>
      <c r="H555" s="56"/>
      <c r="I555" s="56" t="s">
        <v>4349</v>
      </c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7">
        <f t="shared" si="10"/>
        <v>0</v>
      </c>
      <c r="Y555" s="27"/>
      <c r="Z555" s="57">
        <f t="shared" si="11"/>
        <v>0</v>
      </c>
      <c r="AA555" s="56"/>
      <c r="AB555" s="148"/>
      <c r="AC555" s="101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9"/>
      <c r="AQ555" s="60"/>
      <c r="AR555" s="59"/>
      <c r="AS555" s="59"/>
    </row>
    <row r="556" spans="1:45" ht="18.75" customHeight="1">
      <c r="A556" s="15">
        <v>46030</v>
      </c>
      <c r="B556" s="49" t="s">
        <v>1948</v>
      </c>
      <c r="C556" s="27" t="s">
        <v>259</v>
      </c>
      <c r="D556" s="27" t="s">
        <v>41</v>
      </c>
      <c r="E556" s="50" t="s">
        <v>219</v>
      </c>
      <c r="F556" s="51" t="s">
        <v>3632</v>
      </c>
      <c r="G556" s="64" t="s">
        <v>29</v>
      </c>
      <c r="H556" s="56" t="s">
        <v>186</v>
      </c>
      <c r="I556" s="56" t="s">
        <v>3062</v>
      </c>
      <c r="J556" s="56" t="s">
        <v>108</v>
      </c>
      <c r="K556" s="56" t="s">
        <v>4350</v>
      </c>
      <c r="L556" s="56" t="s">
        <v>4351</v>
      </c>
      <c r="M556" s="56" t="s">
        <v>4352</v>
      </c>
      <c r="N556" s="56">
        <v>40</v>
      </c>
      <c r="O556" s="56"/>
      <c r="P556" s="56">
        <v>1250</v>
      </c>
      <c r="Q556" s="56"/>
      <c r="R556" s="56"/>
      <c r="S556" s="56"/>
      <c r="T556" s="56">
        <v>130</v>
      </c>
      <c r="V556" s="56"/>
      <c r="W556" s="56">
        <v>35.049999999999997</v>
      </c>
      <c r="X556" s="57">
        <f t="shared" si="10"/>
        <v>1344.95</v>
      </c>
      <c r="Y556" s="27">
        <v>4000</v>
      </c>
      <c r="Z556" s="57">
        <f t="shared" si="11"/>
        <v>5344.95</v>
      </c>
      <c r="AA556" s="56"/>
      <c r="AB556" s="187" t="s">
        <v>4353</v>
      </c>
      <c r="AC556" s="101">
        <v>46031</v>
      </c>
      <c r="AD556" s="56"/>
      <c r="AE556" s="56"/>
      <c r="AF556" s="56"/>
      <c r="AG556" s="56"/>
      <c r="AH556" s="56"/>
      <c r="AI556" s="56">
        <v>350</v>
      </c>
      <c r="AJ556" s="56"/>
      <c r="AK556" s="56"/>
      <c r="AL556" s="56">
        <v>100</v>
      </c>
      <c r="AM556" s="56"/>
      <c r="AN556" s="56"/>
      <c r="AO556" s="56"/>
      <c r="AP556" s="59"/>
      <c r="AQ556" s="60"/>
      <c r="AR556" s="59"/>
      <c r="AS556" s="59"/>
    </row>
    <row r="557" spans="1:45" ht="18.75" customHeight="1">
      <c r="A557" s="15">
        <v>46030</v>
      </c>
      <c r="B557" s="49" t="s">
        <v>1948</v>
      </c>
      <c r="C557" s="27" t="s">
        <v>282</v>
      </c>
      <c r="D557" s="27" t="s">
        <v>41</v>
      </c>
      <c r="E557" s="50" t="s">
        <v>1926</v>
      </c>
      <c r="F557" s="51" t="s">
        <v>182</v>
      </c>
      <c r="G557" s="64" t="s">
        <v>29</v>
      </c>
      <c r="H557" s="56" t="s">
        <v>186</v>
      </c>
      <c r="I557" s="56" t="s">
        <v>3062</v>
      </c>
      <c r="J557" s="56" t="s">
        <v>108</v>
      </c>
      <c r="K557" s="56" t="s">
        <v>4354</v>
      </c>
      <c r="L557" s="56" t="s">
        <v>4355</v>
      </c>
      <c r="M557" s="56" t="s">
        <v>4356</v>
      </c>
      <c r="N557" s="56">
        <v>40</v>
      </c>
      <c r="O557" s="56"/>
      <c r="P557" s="56">
        <v>1250</v>
      </c>
      <c r="Q557" s="56"/>
      <c r="R557" s="56"/>
      <c r="S557" s="56"/>
      <c r="T557" s="56"/>
      <c r="V557" s="56"/>
      <c r="W557" s="56">
        <v>35.049999999999997</v>
      </c>
      <c r="X557" s="57">
        <f t="shared" si="10"/>
        <v>1214.95</v>
      </c>
      <c r="Y557" s="27">
        <v>4000</v>
      </c>
      <c r="Z557" s="57">
        <f t="shared" si="11"/>
        <v>5214.95</v>
      </c>
      <c r="AA557" s="56"/>
      <c r="AB557" s="187" t="s">
        <v>4357</v>
      </c>
      <c r="AC557" s="101">
        <v>46031</v>
      </c>
      <c r="AD557" s="56"/>
      <c r="AE557" s="56"/>
      <c r="AF557" s="56"/>
      <c r="AG557" s="56"/>
      <c r="AH557" s="56"/>
      <c r="AI557" s="56">
        <v>350</v>
      </c>
      <c r="AJ557" s="56"/>
      <c r="AK557" s="56"/>
      <c r="AL557" s="56">
        <v>100</v>
      </c>
      <c r="AM557" s="56"/>
      <c r="AN557" s="56"/>
      <c r="AO557" s="56"/>
      <c r="AP557" s="59"/>
      <c r="AQ557" s="60"/>
      <c r="AR557" s="59"/>
      <c r="AS557" s="59"/>
    </row>
    <row r="558" spans="1:45" ht="18.75" customHeight="1">
      <c r="A558" s="80">
        <v>46030</v>
      </c>
      <c r="B558" s="81" t="s">
        <v>1948</v>
      </c>
      <c r="C558" s="82" t="s">
        <v>1915</v>
      </c>
      <c r="D558" s="82" t="s">
        <v>41</v>
      </c>
      <c r="E558" s="83" t="s">
        <v>1916</v>
      </c>
      <c r="F558" s="84" t="s">
        <v>3639</v>
      </c>
      <c r="G558" s="151" t="s">
        <v>35</v>
      </c>
      <c r="H558" s="85" t="s">
        <v>132</v>
      </c>
      <c r="I558" s="85" t="s">
        <v>1735</v>
      </c>
      <c r="J558" s="85" t="s">
        <v>157</v>
      </c>
      <c r="K558" s="85" t="s">
        <v>4330</v>
      </c>
      <c r="L558" s="85" t="s">
        <v>4301</v>
      </c>
      <c r="M558" s="85" t="s">
        <v>4358</v>
      </c>
      <c r="N558" s="85">
        <v>40</v>
      </c>
      <c r="O558" s="85"/>
      <c r="P558" s="85">
        <v>1284</v>
      </c>
      <c r="Q558" s="85">
        <v>214</v>
      </c>
      <c r="R558" s="85"/>
      <c r="S558" s="85"/>
      <c r="T558" s="85">
        <v>100</v>
      </c>
      <c r="U558" s="85"/>
      <c r="V558" s="85"/>
      <c r="W558" s="85">
        <v>36</v>
      </c>
      <c r="X558" s="86">
        <f t="shared" si="10"/>
        <v>1562</v>
      </c>
      <c r="Y558" s="27">
        <v>4000</v>
      </c>
      <c r="Z558" s="86">
        <f t="shared" si="11"/>
        <v>5562</v>
      </c>
      <c r="AA558" s="85"/>
      <c r="AB558" s="189" t="s">
        <v>4332</v>
      </c>
      <c r="AC558" s="101">
        <v>46035</v>
      </c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7"/>
      <c r="AQ558" s="88"/>
      <c r="AR558" s="87"/>
      <c r="AS558" s="87"/>
    </row>
    <row r="559" spans="1:45" ht="18.75" customHeight="1">
      <c r="A559" s="15">
        <v>46031</v>
      </c>
      <c r="B559" s="49" t="s">
        <v>1948</v>
      </c>
      <c r="C559" s="27" t="s">
        <v>22</v>
      </c>
      <c r="D559" s="27" t="s">
        <v>23</v>
      </c>
      <c r="E559" s="50" t="s">
        <v>207</v>
      </c>
      <c r="F559" s="51" t="s">
        <v>1810</v>
      </c>
      <c r="G559" s="64" t="s">
        <v>24</v>
      </c>
      <c r="H559" s="56" t="s">
        <v>396</v>
      </c>
      <c r="I559" s="56" t="s">
        <v>3329</v>
      </c>
      <c r="J559" s="56"/>
      <c r="K559" s="56" t="s">
        <v>4359</v>
      </c>
      <c r="L559" s="56"/>
      <c r="M559" s="56" t="s">
        <v>3331</v>
      </c>
      <c r="N559" s="56">
        <v>40</v>
      </c>
      <c r="O559" s="56"/>
      <c r="P559" s="56"/>
      <c r="Q559" s="56"/>
      <c r="R559" s="56"/>
      <c r="S559" s="56"/>
      <c r="T559" s="56"/>
      <c r="V559" s="56"/>
      <c r="W559" s="56"/>
      <c r="X559" s="57"/>
      <c r="Y559" s="57">
        <v>6634</v>
      </c>
      <c r="Z559" s="57">
        <f t="shared" si="11"/>
        <v>6634</v>
      </c>
      <c r="AA559" s="56"/>
      <c r="AB559" s="187" t="s">
        <v>4360</v>
      </c>
      <c r="AC559" s="123">
        <v>46035</v>
      </c>
      <c r="AD559" s="56"/>
      <c r="AE559" s="56"/>
      <c r="AF559" s="56"/>
      <c r="AG559" s="56"/>
      <c r="AH559" s="56"/>
      <c r="AI559" s="56">
        <v>450</v>
      </c>
      <c r="AJ559" s="56"/>
      <c r="AK559" s="56"/>
      <c r="AL559" s="56">
        <v>100</v>
      </c>
      <c r="AM559" s="56"/>
      <c r="AN559" s="56"/>
      <c r="AO559" s="56"/>
      <c r="AP559" s="59"/>
      <c r="AQ559" s="60"/>
      <c r="AR559" s="59"/>
      <c r="AS559" s="59"/>
    </row>
    <row r="560" spans="1:45" ht="18.75" customHeight="1">
      <c r="A560" s="15">
        <v>46031</v>
      </c>
      <c r="B560" s="49" t="s">
        <v>1954</v>
      </c>
      <c r="C560" s="27" t="s">
        <v>28</v>
      </c>
      <c r="D560" s="27" t="s">
        <v>23</v>
      </c>
      <c r="E560" s="50" t="s">
        <v>261</v>
      </c>
      <c r="F560" s="51" t="s">
        <v>1709</v>
      </c>
      <c r="G560" s="64" t="s">
        <v>35</v>
      </c>
      <c r="H560" s="56" t="s">
        <v>132</v>
      </c>
      <c r="I560" s="56" t="s">
        <v>4260</v>
      </c>
      <c r="J560" s="56" t="s">
        <v>141</v>
      </c>
      <c r="K560" s="56"/>
      <c r="L560" s="56" t="s">
        <v>4261</v>
      </c>
      <c r="M560" s="56" t="s">
        <v>4361</v>
      </c>
      <c r="N560" s="56">
        <v>40</v>
      </c>
      <c r="O560" s="56"/>
      <c r="P560" s="56">
        <v>1284</v>
      </c>
      <c r="Q560" s="56">
        <v>267.5</v>
      </c>
      <c r="R560" s="56"/>
      <c r="S560" s="56"/>
      <c r="T560" s="56"/>
      <c r="U560" s="56"/>
      <c r="V560" s="56"/>
      <c r="W560" s="56"/>
      <c r="X560" s="57">
        <f t="shared" ref="X560:X563" si="12">SUM(P560:V560)-W560</f>
        <v>1551.5</v>
      </c>
      <c r="Y560" s="27">
        <v>4500</v>
      </c>
      <c r="Z560" s="57">
        <f t="shared" si="11"/>
        <v>6051.5</v>
      </c>
      <c r="AA560" s="56"/>
      <c r="AB560" s="190" t="s">
        <v>4263</v>
      </c>
      <c r="AC560" s="101">
        <v>46035</v>
      </c>
      <c r="AD560" s="56"/>
      <c r="AE560" s="56"/>
      <c r="AF560" s="56"/>
      <c r="AG560" s="56"/>
      <c r="AH560" s="56"/>
      <c r="AI560" s="56">
        <v>350</v>
      </c>
      <c r="AJ560" s="56"/>
      <c r="AK560" s="56"/>
      <c r="AL560" s="56">
        <v>100</v>
      </c>
      <c r="AM560" s="56"/>
      <c r="AN560" s="56"/>
      <c r="AO560" s="56"/>
      <c r="AP560" s="59"/>
      <c r="AQ560" s="60"/>
      <c r="AR560" s="59"/>
      <c r="AS560" s="59"/>
    </row>
    <row r="561" spans="1:45" ht="18.75" customHeight="1">
      <c r="A561" s="15">
        <v>46031</v>
      </c>
      <c r="B561" s="49" t="s">
        <v>1954</v>
      </c>
      <c r="C561" s="27" t="s">
        <v>31</v>
      </c>
      <c r="D561" s="27" t="s">
        <v>23</v>
      </c>
      <c r="E561" s="50" t="s">
        <v>145</v>
      </c>
      <c r="F561" s="51" t="s">
        <v>3975</v>
      </c>
      <c r="G561" s="64" t="s">
        <v>35</v>
      </c>
      <c r="H561" s="56" t="s">
        <v>132</v>
      </c>
      <c r="I561" s="56" t="s">
        <v>4260</v>
      </c>
      <c r="J561" s="56" t="s">
        <v>141</v>
      </c>
      <c r="K561" s="56"/>
      <c r="L561" s="56" t="s">
        <v>4261</v>
      </c>
      <c r="M561" s="56" t="s">
        <v>4362</v>
      </c>
      <c r="N561" s="56">
        <v>40</v>
      </c>
      <c r="O561" s="56"/>
      <c r="P561" s="56">
        <v>1284</v>
      </c>
      <c r="Q561" s="56">
        <v>267.5</v>
      </c>
      <c r="R561" s="56"/>
      <c r="S561" s="56"/>
      <c r="T561" s="56"/>
      <c r="V561" s="56"/>
      <c r="W561" s="56"/>
      <c r="X561" s="57">
        <f t="shared" si="12"/>
        <v>1551.5</v>
      </c>
      <c r="Y561" s="27">
        <v>4500</v>
      </c>
      <c r="Z561" s="57">
        <f t="shared" si="11"/>
        <v>6051.5</v>
      </c>
      <c r="AA561" s="56"/>
      <c r="AB561" s="190" t="s">
        <v>4263</v>
      </c>
      <c r="AC561" s="101">
        <v>46035</v>
      </c>
      <c r="AD561" s="56"/>
      <c r="AE561" s="56"/>
      <c r="AF561" s="56"/>
      <c r="AG561" s="56"/>
      <c r="AH561" s="56"/>
      <c r="AI561" s="56">
        <v>350</v>
      </c>
      <c r="AJ561" s="56"/>
      <c r="AK561" s="56"/>
      <c r="AL561" s="56">
        <v>100</v>
      </c>
      <c r="AM561" s="56"/>
      <c r="AN561" s="56"/>
      <c r="AO561" s="56"/>
      <c r="AP561" s="59"/>
      <c r="AQ561" s="110"/>
      <c r="AR561" s="109"/>
      <c r="AS561" s="109"/>
    </row>
    <row r="562" spans="1:45" ht="18.75" customHeight="1">
      <c r="A562" s="15">
        <v>46031</v>
      </c>
      <c r="B562" s="49" t="s">
        <v>1948</v>
      </c>
      <c r="C562" s="27" t="s">
        <v>31</v>
      </c>
      <c r="D562" s="27" t="s">
        <v>23</v>
      </c>
      <c r="E562" s="50" t="s">
        <v>145</v>
      </c>
      <c r="F562" s="51" t="s">
        <v>3975</v>
      </c>
      <c r="G562" s="64" t="s">
        <v>29</v>
      </c>
      <c r="H562" s="56" t="s">
        <v>172</v>
      </c>
      <c r="I562" s="56" t="s">
        <v>2654</v>
      </c>
      <c r="J562" s="56" t="s">
        <v>132</v>
      </c>
      <c r="K562" s="56" t="s">
        <v>4363</v>
      </c>
      <c r="L562" s="56" t="s">
        <v>4176</v>
      </c>
      <c r="M562" s="56" t="s">
        <v>1812</v>
      </c>
      <c r="N562" s="56">
        <v>40</v>
      </c>
      <c r="O562" s="56"/>
      <c r="P562" s="56">
        <v>856</v>
      </c>
      <c r="Q562" s="56">
        <v>270</v>
      </c>
      <c r="R562" s="56"/>
      <c r="S562" s="56"/>
      <c r="T562" s="56">
        <v>130</v>
      </c>
      <c r="V562" s="56"/>
      <c r="W562" s="56"/>
      <c r="X562" s="57">
        <f t="shared" si="12"/>
        <v>1256</v>
      </c>
      <c r="Y562" s="27">
        <v>3800</v>
      </c>
      <c r="Z562" s="57">
        <f t="shared" si="11"/>
        <v>5056</v>
      </c>
      <c r="AA562" s="56"/>
      <c r="AB562" s="187" t="s">
        <v>4364</v>
      </c>
      <c r="AC562" s="101">
        <v>46035</v>
      </c>
      <c r="AD562" s="56"/>
      <c r="AE562" s="56"/>
      <c r="AF562" s="56"/>
      <c r="AG562" s="56"/>
      <c r="AH562" s="56"/>
      <c r="AI562" s="56">
        <v>350</v>
      </c>
      <c r="AJ562" s="56"/>
      <c r="AK562" s="56"/>
      <c r="AL562" s="56">
        <v>100</v>
      </c>
      <c r="AM562" s="56"/>
      <c r="AN562" s="56"/>
      <c r="AO562" s="56"/>
      <c r="AP562" s="59"/>
      <c r="AQ562" s="110"/>
      <c r="AR562" s="109"/>
      <c r="AS562" s="109"/>
    </row>
    <row r="563" spans="1:45" ht="18.75" customHeight="1">
      <c r="A563" s="15">
        <v>46031</v>
      </c>
      <c r="B563" s="49" t="s">
        <v>30</v>
      </c>
      <c r="C563" s="27" t="s">
        <v>33</v>
      </c>
      <c r="D563" s="27" t="s">
        <v>23</v>
      </c>
      <c r="E563" s="50" t="s">
        <v>32</v>
      </c>
      <c r="F563" s="51"/>
      <c r="G563" s="64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 t="shared" si="12"/>
        <v>0</v>
      </c>
      <c r="Y563" s="27"/>
      <c r="Z563" s="57">
        <f t="shared" si="11"/>
        <v>0</v>
      </c>
      <c r="AA563" s="56"/>
      <c r="AB563" s="148"/>
      <c r="AC563" s="101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9"/>
      <c r="AQ563" s="110"/>
      <c r="AR563" s="109"/>
      <c r="AS563" s="109"/>
    </row>
    <row r="564" spans="1:45" ht="18.75" customHeight="1">
      <c r="A564" s="15">
        <v>46031</v>
      </c>
      <c r="B564" s="49" t="s">
        <v>1948</v>
      </c>
      <c r="C564" s="27" t="s">
        <v>34</v>
      </c>
      <c r="D564" s="27" t="s">
        <v>23</v>
      </c>
      <c r="E564" s="50" t="s">
        <v>75</v>
      </c>
      <c r="F564" s="51" t="s">
        <v>179</v>
      </c>
      <c r="G564" s="64" t="s">
        <v>24</v>
      </c>
      <c r="H564" s="56" t="s">
        <v>396</v>
      </c>
      <c r="I564" s="56" t="s">
        <v>3329</v>
      </c>
      <c r="J564" s="56"/>
      <c r="K564" s="56" t="s">
        <v>4359</v>
      </c>
      <c r="L564" s="56"/>
      <c r="M564" s="56" t="s">
        <v>3331</v>
      </c>
      <c r="N564" s="56">
        <v>40</v>
      </c>
      <c r="O564" s="56"/>
      <c r="P564" s="56"/>
      <c r="Q564" s="56"/>
      <c r="R564" s="56"/>
      <c r="S564" s="56"/>
      <c r="T564" s="56"/>
      <c r="V564" s="56"/>
      <c r="W564" s="56"/>
      <c r="X564" s="57"/>
      <c r="Y564" s="57">
        <v>6634</v>
      </c>
      <c r="Z564" s="57">
        <f t="shared" si="11"/>
        <v>6634</v>
      </c>
      <c r="AA564" s="56"/>
      <c r="AB564" s="187" t="s">
        <v>4360</v>
      </c>
      <c r="AC564" s="101">
        <v>46032</v>
      </c>
      <c r="AD564" s="56"/>
      <c r="AE564" s="56"/>
      <c r="AF564" s="56"/>
      <c r="AG564" s="56"/>
      <c r="AH564" s="56"/>
      <c r="AI564" s="56">
        <v>450</v>
      </c>
      <c r="AJ564" s="56"/>
      <c r="AK564" s="56"/>
      <c r="AL564" s="56">
        <v>100</v>
      </c>
      <c r="AM564" s="56"/>
      <c r="AN564" s="56"/>
      <c r="AO564" s="56"/>
      <c r="AP564" s="59"/>
      <c r="AQ564" s="110"/>
      <c r="AR564" s="109"/>
      <c r="AS564" s="109"/>
    </row>
    <row r="565" spans="1:45" ht="18.75" customHeight="1">
      <c r="A565" s="15">
        <v>46031</v>
      </c>
      <c r="B565" s="49" t="s">
        <v>211</v>
      </c>
      <c r="C565" s="27" t="s">
        <v>36</v>
      </c>
      <c r="D565" s="27" t="s">
        <v>23</v>
      </c>
      <c r="E565" s="50" t="s">
        <v>37</v>
      </c>
      <c r="F565" s="51" t="s">
        <v>178</v>
      </c>
      <c r="G565" s="64" t="s">
        <v>35</v>
      </c>
      <c r="H565" s="56" t="s">
        <v>123</v>
      </c>
      <c r="I565" s="56" t="s">
        <v>2000</v>
      </c>
      <c r="J565" s="56" t="s">
        <v>250</v>
      </c>
      <c r="K565" s="56" t="s">
        <v>4365</v>
      </c>
      <c r="L565" s="56"/>
      <c r="M565" s="56" t="s">
        <v>4366</v>
      </c>
      <c r="N565" s="56">
        <v>20</v>
      </c>
      <c r="O565" s="56"/>
      <c r="P565" s="56">
        <v>892</v>
      </c>
      <c r="Q565" s="56"/>
      <c r="R565" s="56"/>
      <c r="S565" s="56"/>
      <c r="T565" s="56"/>
      <c r="V565" s="56"/>
      <c r="W565" s="56"/>
      <c r="X565" s="57">
        <f t="shared" ref="X565:X619" si="13">SUM(P565:V565)-W565</f>
        <v>892</v>
      </c>
      <c r="Y565" s="27">
        <v>2000</v>
      </c>
      <c r="Z565" s="57">
        <f t="shared" si="11"/>
        <v>2892</v>
      </c>
      <c r="AA565" s="56"/>
      <c r="AB565" s="148" t="s">
        <v>4213</v>
      </c>
      <c r="AC565" s="101">
        <v>46034</v>
      </c>
      <c r="AD565" s="56"/>
      <c r="AE565" s="56"/>
      <c r="AF565" s="56"/>
      <c r="AG565" s="56"/>
      <c r="AH565" s="56"/>
      <c r="AI565" s="56">
        <v>200</v>
      </c>
      <c r="AJ565" s="56"/>
      <c r="AK565" s="56"/>
      <c r="AL565" s="56">
        <v>100</v>
      </c>
      <c r="AM565" s="56"/>
      <c r="AN565" s="56"/>
      <c r="AO565" s="56"/>
      <c r="AP565" s="59"/>
      <c r="AQ565" s="60"/>
      <c r="AR565" s="59"/>
      <c r="AS565" s="59"/>
    </row>
    <row r="566" spans="1:45" ht="18.75" customHeight="1">
      <c r="A566" s="15">
        <v>46031</v>
      </c>
      <c r="B566" s="49" t="s">
        <v>211</v>
      </c>
      <c r="C566" s="27" t="s">
        <v>36</v>
      </c>
      <c r="D566" s="27" t="s">
        <v>23</v>
      </c>
      <c r="E566" s="50" t="s">
        <v>37</v>
      </c>
      <c r="F566" s="51" t="s">
        <v>178</v>
      </c>
      <c r="G566" s="64" t="s">
        <v>35</v>
      </c>
      <c r="H566" s="56" t="s">
        <v>106</v>
      </c>
      <c r="I566" s="56" t="s">
        <v>2000</v>
      </c>
      <c r="J566" s="56" t="s">
        <v>112</v>
      </c>
      <c r="K566" s="56" t="s">
        <v>4367</v>
      </c>
      <c r="L566" s="56"/>
      <c r="M566" s="56" t="s">
        <v>4368</v>
      </c>
      <c r="N566" s="56">
        <v>40</v>
      </c>
      <c r="O566" s="56"/>
      <c r="P566" s="56">
        <v>1284</v>
      </c>
      <c r="Q566" s="56">
        <v>220</v>
      </c>
      <c r="R566" s="56"/>
      <c r="S566" s="56"/>
      <c r="T566" s="56"/>
      <c r="V566" s="56"/>
      <c r="W566" s="56">
        <v>36</v>
      </c>
      <c r="X566" s="57">
        <f t="shared" si="13"/>
        <v>1468</v>
      </c>
      <c r="Y566" s="27">
        <v>2000</v>
      </c>
      <c r="Z566" s="57">
        <f t="shared" si="11"/>
        <v>3468</v>
      </c>
      <c r="AA566" s="56"/>
      <c r="AB566" s="148" t="s">
        <v>4213</v>
      </c>
      <c r="AC566" s="101">
        <v>46034</v>
      </c>
      <c r="AD566" s="56"/>
      <c r="AE566" s="56"/>
      <c r="AF566" s="56"/>
      <c r="AG566" s="56"/>
      <c r="AH566" s="56"/>
      <c r="AI566" s="56">
        <v>200</v>
      </c>
      <c r="AJ566" s="56"/>
      <c r="AK566" s="56"/>
      <c r="AL566" s="56">
        <v>100</v>
      </c>
      <c r="AM566" s="56"/>
      <c r="AN566" s="56"/>
      <c r="AO566" s="56"/>
      <c r="AP566" s="59"/>
      <c r="AQ566" s="60"/>
      <c r="AR566" s="59"/>
      <c r="AS566" s="59"/>
    </row>
    <row r="567" spans="1:45" ht="18.75" customHeight="1">
      <c r="A567" s="15">
        <v>46031</v>
      </c>
      <c r="B567" s="49" t="s">
        <v>42</v>
      </c>
      <c r="C567" s="27" t="s">
        <v>39</v>
      </c>
      <c r="D567" s="27" t="s">
        <v>23</v>
      </c>
      <c r="E567" s="50" t="s">
        <v>151</v>
      </c>
      <c r="F567" s="51" t="s">
        <v>176</v>
      </c>
      <c r="G567" s="64" t="s">
        <v>35</v>
      </c>
      <c r="H567" s="56" t="s">
        <v>106</v>
      </c>
      <c r="I567" s="56" t="s">
        <v>4288</v>
      </c>
      <c r="J567" s="56" t="s">
        <v>107</v>
      </c>
      <c r="K567" s="56">
        <v>1956</v>
      </c>
      <c r="L567" s="56" t="s">
        <v>4289</v>
      </c>
      <c r="M567" s="56" t="s">
        <v>4369</v>
      </c>
      <c r="N567" s="56">
        <v>40</v>
      </c>
      <c r="O567" s="56"/>
      <c r="P567" s="56">
        <v>1300</v>
      </c>
      <c r="Q567" s="56">
        <v>250</v>
      </c>
      <c r="R567" s="56"/>
      <c r="S567" s="56"/>
      <c r="T567" s="56"/>
      <c r="V567" s="56"/>
      <c r="W567" s="56"/>
      <c r="X567" s="57">
        <f t="shared" si="13"/>
        <v>1550</v>
      </c>
      <c r="Y567" s="27">
        <v>4310</v>
      </c>
      <c r="Z567" s="57">
        <f t="shared" si="11"/>
        <v>5860</v>
      </c>
      <c r="AA567" s="56"/>
      <c r="AB567" s="175" t="s">
        <v>4324</v>
      </c>
      <c r="AC567" s="101">
        <v>46034</v>
      </c>
      <c r="AD567" s="56"/>
      <c r="AE567" s="56"/>
      <c r="AF567" s="56"/>
      <c r="AG567" s="56"/>
      <c r="AH567" s="56"/>
      <c r="AI567" s="56">
        <v>350</v>
      </c>
      <c r="AJ567" s="56"/>
      <c r="AK567" s="56"/>
      <c r="AL567" s="56">
        <v>100</v>
      </c>
      <c r="AM567" s="56"/>
      <c r="AN567" s="56"/>
      <c r="AO567" s="56"/>
      <c r="AP567" s="59"/>
      <c r="AQ567" s="60"/>
      <c r="AR567" s="59"/>
      <c r="AS567" s="59"/>
    </row>
    <row r="568" spans="1:45" ht="18.75" customHeight="1">
      <c r="A568" s="15">
        <v>46031</v>
      </c>
      <c r="B568" s="49" t="s">
        <v>1948</v>
      </c>
      <c r="C568" s="27" t="s">
        <v>52</v>
      </c>
      <c r="D568" s="27" t="s">
        <v>41</v>
      </c>
      <c r="E568" s="50" t="s">
        <v>1876</v>
      </c>
      <c r="F568" s="51" t="s">
        <v>3591</v>
      </c>
      <c r="G568" s="64" t="s">
        <v>29</v>
      </c>
      <c r="H568" s="56" t="s">
        <v>128</v>
      </c>
      <c r="I568" s="56" t="s">
        <v>2032</v>
      </c>
      <c r="J568" s="56" t="s">
        <v>106</v>
      </c>
      <c r="K568" s="56" t="s">
        <v>4370</v>
      </c>
      <c r="L568" s="56" t="s">
        <v>4371</v>
      </c>
      <c r="M568" s="56" t="s">
        <v>4372</v>
      </c>
      <c r="N568" s="56">
        <v>40</v>
      </c>
      <c r="O568" s="56"/>
      <c r="P568" s="56">
        <v>1070</v>
      </c>
      <c r="Q568" s="56">
        <v>267.5</v>
      </c>
      <c r="R568" s="56"/>
      <c r="S568" s="56"/>
      <c r="T568" s="56">
        <v>130</v>
      </c>
      <c r="U568" s="56"/>
      <c r="V568" s="56"/>
      <c r="W568" s="56"/>
      <c r="X568" s="57">
        <f t="shared" si="13"/>
        <v>1467.5</v>
      </c>
      <c r="Y568" s="27">
        <v>4000</v>
      </c>
      <c r="Z568" s="57">
        <f t="shared" si="11"/>
        <v>5467.5</v>
      </c>
      <c r="AA568" s="56"/>
      <c r="AB568" s="187" t="s">
        <v>4373</v>
      </c>
      <c r="AC568" s="101">
        <v>46036</v>
      </c>
      <c r="AD568" s="56"/>
      <c r="AE568" s="56"/>
      <c r="AF568" s="56"/>
      <c r="AG568" s="56"/>
      <c r="AH568" s="56"/>
      <c r="AI568" s="56">
        <v>350</v>
      </c>
      <c r="AJ568" s="56"/>
      <c r="AK568" s="56"/>
      <c r="AL568" s="56">
        <v>100</v>
      </c>
      <c r="AM568" s="56"/>
      <c r="AN568" s="56"/>
      <c r="AO568" s="56"/>
      <c r="AP568" s="59"/>
      <c r="AQ568" s="60"/>
      <c r="AR568" s="59"/>
      <c r="AS568" s="59"/>
    </row>
    <row r="569" spans="1:45" ht="18.75" customHeight="1">
      <c r="A569" s="15">
        <v>46031</v>
      </c>
      <c r="B569" s="49" t="s">
        <v>42</v>
      </c>
      <c r="C569" s="27" t="s">
        <v>52</v>
      </c>
      <c r="D569" s="27" t="s">
        <v>41</v>
      </c>
      <c r="E569" s="50" t="s">
        <v>1876</v>
      </c>
      <c r="F569" s="51" t="s">
        <v>3591</v>
      </c>
      <c r="G569" s="64" t="s">
        <v>35</v>
      </c>
      <c r="H569" s="56" t="s">
        <v>106</v>
      </c>
      <c r="I569" s="56" t="s">
        <v>4288</v>
      </c>
      <c r="J569" s="56" t="s">
        <v>107</v>
      </c>
      <c r="K569" s="56">
        <v>1956</v>
      </c>
      <c r="L569" s="56" t="s">
        <v>4289</v>
      </c>
      <c r="M569" s="56" t="s">
        <v>4374</v>
      </c>
      <c r="N569" s="56">
        <v>40</v>
      </c>
      <c r="O569" s="56"/>
      <c r="P569" s="56">
        <v>1300</v>
      </c>
      <c r="Q569" s="56">
        <v>250</v>
      </c>
      <c r="R569" s="56"/>
      <c r="S569" s="56"/>
      <c r="T569" s="56"/>
      <c r="U569" s="56"/>
      <c r="V569" s="56"/>
      <c r="W569" s="56"/>
      <c r="X569" s="57">
        <f t="shared" si="13"/>
        <v>1550</v>
      </c>
      <c r="Y569" s="27">
        <v>4310</v>
      </c>
      <c r="Z569" s="57">
        <f t="shared" si="11"/>
        <v>5860</v>
      </c>
      <c r="AA569" s="56"/>
      <c r="AB569" s="175" t="s">
        <v>4324</v>
      </c>
      <c r="AC569" s="101">
        <v>46034</v>
      </c>
      <c r="AD569" s="56"/>
      <c r="AE569" s="56"/>
      <c r="AF569" s="56"/>
      <c r="AG569" s="56"/>
      <c r="AH569" s="56"/>
      <c r="AI569" s="56">
        <v>350</v>
      </c>
      <c r="AJ569" s="56"/>
      <c r="AK569" s="56"/>
      <c r="AL569" s="56">
        <v>100</v>
      </c>
      <c r="AM569" s="56"/>
      <c r="AN569" s="56"/>
      <c r="AO569" s="56"/>
      <c r="AP569" s="59"/>
      <c r="AQ569" s="60"/>
      <c r="AR569" s="59"/>
      <c r="AS569" s="59"/>
    </row>
    <row r="570" spans="1:45" ht="18.75" customHeight="1">
      <c r="A570" s="15">
        <v>46031</v>
      </c>
      <c r="B570" s="49" t="s">
        <v>42</v>
      </c>
      <c r="C570" s="27" t="s">
        <v>44</v>
      </c>
      <c r="D570" s="27" t="s">
        <v>41</v>
      </c>
      <c r="E570" s="50" t="s">
        <v>222</v>
      </c>
      <c r="F570" s="51" t="s">
        <v>3594</v>
      </c>
      <c r="G570" s="64" t="s">
        <v>29</v>
      </c>
      <c r="H570" s="56" t="s">
        <v>106</v>
      </c>
      <c r="I570" s="56" t="s">
        <v>1834</v>
      </c>
      <c r="J570" s="56" t="s">
        <v>107</v>
      </c>
      <c r="K570" s="56">
        <v>1957</v>
      </c>
      <c r="L570" s="56" t="s">
        <v>4375</v>
      </c>
      <c r="M570" s="56" t="s">
        <v>4376</v>
      </c>
      <c r="N570" s="56">
        <v>20</v>
      </c>
      <c r="O570" s="56"/>
      <c r="P570" s="56">
        <v>650</v>
      </c>
      <c r="Q570" s="56">
        <v>250</v>
      </c>
      <c r="R570" s="56"/>
      <c r="S570" s="56">
        <v>214</v>
      </c>
      <c r="T570" s="56">
        <v>100</v>
      </c>
      <c r="V570" s="56"/>
      <c r="W570" s="56"/>
      <c r="X570" s="57">
        <f t="shared" si="13"/>
        <v>1214</v>
      </c>
      <c r="Y570" s="27">
        <v>4310</v>
      </c>
      <c r="Z570" s="57">
        <f t="shared" si="11"/>
        <v>5524</v>
      </c>
      <c r="AA570" s="56"/>
      <c r="AB570" s="175" t="s">
        <v>4377</v>
      </c>
      <c r="AC570" s="101">
        <v>46034</v>
      </c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9"/>
      <c r="AQ570" s="60"/>
      <c r="AR570" s="59"/>
      <c r="AS570" s="59"/>
    </row>
    <row r="571" spans="1:45" ht="18.75" customHeight="1">
      <c r="A571" s="15">
        <v>46031</v>
      </c>
      <c r="B571" s="49" t="s">
        <v>42</v>
      </c>
      <c r="C571" s="27" t="s">
        <v>44</v>
      </c>
      <c r="D571" s="27" t="s">
        <v>41</v>
      </c>
      <c r="E571" s="50" t="s">
        <v>222</v>
      </c>
      <c r="F571" s="51" t="s">
        <v>3594</v>
      </c>
      <c r="G571" s="64" t="s">
        <v>35</v>
      </c>
      <c r="H571" s="56" t="s">
        <v>116</v>
      </c>
      <c r="I571" s="56" t="s">
        <v>1886</v>
      </c>
      <c r="J571" s="56" t="s">
        <v>129</v>
      </c>
      <c r="K571" s="56" t="s">
        <v>4378</v>
      </c>
      <c r="L571" s="56" t="s">
        <v>4379</v>
      </c>
      <c r="M571" s="56" t="s">
        <v>4380</v>
      </c>
      <c r="N571" s="56">
        <v>40</v>
      </c>
      <c r="O571" s="56"/>
      <c r="P571" s="56">
        <v>1070</v>
      </c>
      <c r="Q571" s="56">
        <v>267.5</v>
      </c>
      <c r="R571" s="56"/>
      <c r="S571" s="56">
        <v>802.5</v>
      </c>
      <c r="T571" s="56">
        <v>130</v>
      </c>
      <c r="V571" s="56"/>
      <c r="W571" s="56"/>
      <c r="X571" s="57">
        <f t="shared" si="13"/>
        <v>2270</v>
      </c>
      <c r="Y571" s="27">
        <v>4310</v>
      </c>
      <c r="Z571" s="57">
        <f t="shared" si="11"/>
        <v>6580</v>
      </c>
      <c r="AA571" s="56"/>
      <c r="AB571" s="175" t="s">
        <v>4381</v>
      </c>
      <c r="AC571" s="101">
        <v>46034</v>
      </c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9"/>
      <c r="AQ571" s="60"/>
      <c r="AR571" s="59"/>
      <c r="AS571" s="59"/>
    </row>
    <row r="572" spans="1:45" ht="18.75" customHeight="1">
      <c r="A572" s="15">
        <v>46031</v>
      </c>
      <c r="B572" s="49" t="s">
        <v>1948</v>
      </c>
      <c r="C572" s="27" t="s">
        <v>47</v>
      </c>
      <c r="D572" s="27" t="s">
        <v>41</v>
      </c>
      <c r="E572" s="50" t="s">
        <v>286</v>
      </c>
      <c r="F572" s="51" t="s">
        <v>1827</v>
      </c>
      <c r="G572" s="64" t="s">
        <v>35</v>
      </c>
      <c r="H572" s="56" t="s">
        <v>106</v>
      </c>
      <c r="I572" s="56" t="s">
        <v>2160</v>
      </c>
      <c r="J572" s="56" t="s">
        <v>107</v>
      </c>
      <c r="K572" s="56" t="s">
        <v>4382</v>
      </c>
      <c r="L572" s="56" t="s">
        <v>4383</v>
      </c>
      <c r="M572" s="56" t="s">
        <v>4384</v>
      </c>
      <c r="N572" s="56">
        <v>40</v>
      </c>
      <c r="O572" s="56"/>
      <c r="P572" s="56">
        <v>1300</v>
      </c>
      <c r="Q572" s="56">
        <v>250</v>
      </c>
      <c r="R572" s="56"/>
      <c r="S572" s="56"/>
      <c r="T572" s="56">
        <v>100</v>
      </c>
      <c r="V572" s="56"/>
      <c r="W572" s="56">
        <v>36.450000000000003</v>
      </c>
      <c r="X572" s="57">
        <f t="shared" si="13"/>
        <v>1613.55</v>
      </c>
      <c r="Y572" s="27">
        <v>3900</v>
      </c>
      <c r="Z572" s="57">
        <f t="shared" si="11"/>
        <v>5513.55</v>
      </c>
      <c r="AA572" s="56"/>
      <c r="AB572" s="187" t="s">
        <v>4385</v>
      </c>
      <c r="AC572" s="101">
        <v>46032</v>
      </c>
      <c r="AD572" s="56"/>
      <c r="AE572" s="56"/>
      <c r="AF572" s="56"/>
      <c r="AG572" s="56"/>
      <c r="AH572" s="56"/>
      <c r="AI572" s="56">
        <v>350</v>
      </c>
      <c r="AJ572" s="56"/>
      <c r="AK572" s="56"/>
      <c r="AL572" s="56">
        <v>100</v>
      </c>
      <c r="AM572" s="56"/>
      <c r="AN572" s="56"/>
      <c r="AO572" s="56"/>
      <c r="AP572" s="59"/>
      <c r="AQ572" s="60"/>
      <c r="AR572" s="59"/>
      <c r="AS572" s="59"/>
    </row>
    <row r="573" spans="1:45" ht="18.75" customHeight="1">
      <c r="A573" s="15">
        <v>46031</v>
      </c>
      <c r="B573" s="49" t="s">
        <v>1948</v>
      </c>
      <c r="C573" s="27" t="s">
        <v>47</v>
      </c>
      <c r="D573" s="27" t="s">
        <v>41</v>
      </c>
      <c r="E573" s="50" t="s">
        <v>286</v>
      </c>
      <c r="F573" s="51" t="s">
        <v>1827</v>
      </c>
      <c r="G573" s="64" t="s">
        <v>29</v>
      </c>
      <c r="H573" s="56" t="s">
        <v>172</v>
      </c>
      <c r="I573" s="56" t="s">
        <v>2654</v>
      </c>
      <c r="J573" s="56" t="s">
        <v>132</v>
      </c>
      <c r="K573" s="56" t="s">
        <v>4363</v>
      </c>
      <c r="L573" s="56" t="s">
        <v>4176</v>
      </c>
      <c r="M573" s="56" t="s">
        <v>4386</v>
      </c>
      <c r="N573" s="56">
        <v>40</v>
      </c>
      <c r="O573" s="56"/>
      <c r="P573" s="56">
        <v>856</v>
      </c>
      <c r="Q573" s="56">
        <v>270</v>
      </c>
      <c r="R573" s="56"/>
      <c r="S573" s="56"/>
      <c r="T573" s="56">
        <v>130</v>
      </c>
      <c r="V573" s="56"/>
      <c r="W573" s="56"/>
      <c r="X573" s="57">
        <f t="shared" si="13"/>
        <v>1256</v>
      </c>
      <c r="Y573" s="27">
        <v>3800</v>
      </c>
      <c r="Z573" s="57">
        <f t="shared" si="11"/>
        <v>5056</v>
      </c>
      <c r="AA573" s="56"/>
      <c r="AB573" s="187" t="s">
        <v>4364</v>
      </c>
      <c r="AC573" s="101">
        <v>46035</v>
      </c>
      <c r="AD573" s="56"/>
      <c r="AE573" s="56"/>
      <c r="AF573" s="56"/>
      <c r="AG573" s="56"/>
      <c r="AH573" s="56"/>
      <c r="AI573" s="56">
        <v>350</v>
      </c>
      <c r="AJ573" s="56"/>
      <c r="AK573" s="56"/>
      <c r="AL573" s="56">
        <v>100</v>
      </c>
      <c r="AM573" s="56"/>
      <c r="AN573" s="56"/>
      <c r="AO573" s="56"/>
      <c r="AP573" s="59"/>
      <c r="AQ573" s="60"/>
      <c r="AR573" s="59"/>
      <c r="AS573" s="59"/>
    </row>
    <row r="574" spans="1:45" ht="18.75" customHeight="1">
      <c r="A574" s="15">
        <v>46031</v>
      </c>
      <c r="B574" s="49" t="s">
        <v>1948</v>
      </c>
      <c r="C574" s="27" t="s">
        <v>50</v>
      </c>
      <c r="D574" s="27" t="s">
        <v>41</v>
      </c>
      <c r="E574" s="50" t="s">
        <v>272</v>
      </c>
      <c r="F574" s="51" t="s">
        <v>3607</v>
      </c>
      <c r="G574" s="64" t="s">
        <v>29</v>
      </c>
      <c r="H574" s="56" t="s">
        <v>128</v>
      </c>
      <c r="I574" s="56" t="s">
        <v>2032</v>
      </c>
      <c r="J574" s="56" t="s">
        <v>106</v>
      </c>
      <c r="K574" s="56" t="s">
        <v>4387</v>
      </c>
      <c r="L574" s="56" t="s">
        <v>4388</v>
      </c>
      <c r="M574" s="56" t="s">
        <v>4389</v>
      </c>
      <c r="N574" s="56">
        <v>40</v>
      </c>
      <c r="O574" s="56"/>
      <c r="P574" s="56">
        <v>1070</v>
      </c>
      <c r="Q574" s="56">
        <v>267.5</v>
      </c>
      <c r="R574" s="56"/>
      <c r="S574" s="56"/>
      <c r="T574" s="56">
        <v>130</v>
      </c>
      <c r="U574" s="56"/>
      <c r="V574" s="56"/>
      <c r="W574" s="56"/>
      <c r="X574" s="57">
        <f t="shared" si="13"/>
        <v>1467.5</v>
      </c>
      <c r="Y574" s="27">
        <v>4000</v>
      </c>
      <c r="Z574" s="57">
        <f t="shared" si="11"/>
        <v>5467.5</v>
      </c>
      <c r="AA574" s="56"/>
      <c r="AB574" s="187" t="s">
        <v>4390</v>
      </c>
      <c r="AC574" s="101">
        <v>46035</v>
      </c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9"/>
      <c r="AQ574" s="60"/>
      <c r="AR574" s="59"/>
      <c r="AS574" s="59"/>
    </row>
    <row r="575" spans="1:45" ht="18.75" customHeight="1">
      <c r="A575" s="15">
        <v>46031</v>
      </c>
      <c r="B575" s="49" t="s">
        <v>211</v>
      </c>
      <c r="C575" s="27" t="s">
        <v>54</v>
      </c>
      <c r="D575" s="27" t="s">
        <v>41</v>
      </c>
      <c r="E575" s="50" t="s">
        <v>227</v>
      </c>
      <c r="F575" s="51" t="s">
        <v>3609</v>
      </c>
      <c r="G575" s="64" t="s">
        <v>35</v>
      </c>
      <c r="H575" s="56" t="s">
        <v>123</v>
      </c>
      <c r="I575" s="56" t="s">
        <v>2000</v>
      </c>
      <c r="J575" s="56" t="s">
        <v>250</v>
      </c>
      <c r="K575" s="56" t="s">
        <v>4391</v>
      </c>
      <c r="L575" s="56"/>
      <c r="M575" s="56" t="s">
        <v>4392</v>
      </c>
      <c r="N575" s="56">
        <v>40</v>
      </c>
      <c r="O575" s="56"/>
      <c r="P575" s="56">
        <v>1284</v>
      </c>
      <c r="Q575" s="56">
        <v>267.5</v>
      </c>
      <c r="R575" s="56">
        <v>428</v>
      </c>
      <c r="S575" s="56">
        <v>267.5</v>
      </c>
      <c r="T575" s="56">
        <v>100</v>
      </c>
      <c r="V575" s="56"/>
      <c r="W575" s="56">
        <v>36</v>
      </c>
      <c r="X575" s="57">
        <f t="shared" si="13"/>
        <v>2311</v>
      </c>
      <c r="Y575" s="27">
        <v>2000</v>
      </c>
      <c r="Z575" s="57">
        <f t="shared" si="11"/>
        <v>4311</v>
      </c>
      <c r="AA575" s="56"/>
      <c r="AB575" s="148" t="s">
        <v>4213</v>
      </c>
      <c r="AC575" s="101">
        <v>46034</v>
      </c>
      <c r="AD575" s="56"/>
      <c r="AE575" s="56"/>
      <c r="AF575" s="56"/>
      <c r="AG575" s="56"/>
      <c r="AH575" s="56"/>
      <c r="AI575" s="56">
        <v>200</v>
      </c>
      <c r="AJ575" s="56"/>
      <c r="AK575" s="56"/>
      <c r="AL575" s="56">
        <v>100</v>
      </c>
      <c r="AM575" s="56"/>
      <c r="AN575" s="56"/>
      <c r="AO575" s="56"/>
      <c r="AP575" s="59"/>
      <c r="AQ575" s="60"/>
      <c r="AR575" s="59"/>
      <c r="AS575" s="59"/>
    </row>
    <row r="576" spans="1:45" ht="18.75" customHeight="1">
      <c r="A576" s="15">
        <v>46031</v>
      </c>
      <c r="B576" s="49" t="s">
        <v>211</v>
      </c>
      <c r="C576" s="27" t="s">
        <v>54</v>
      </c>
      <c r="D576" s="27" t="s">
        <v>41</v>
      </c>
      <c r="E576" s="50" t="s">
        <v>227</v>
      </c>
      <c r="F576" s="51" t="s">
        <v>3609</v>
      </c>
      <c r="G576" s="64" t="s">
        <v>35</v>
      </c>
      <c r="H576" s="56" t="s">
        <v>97</v>
      </c>
      <c r="I576" s="56" t="s">
        <v>2000</v>
      </c>
      <c r="J576" s="56">
        <v>99</v>
      </c>
      <c r="K576" s="56" t="s">
        <v>4393</v>
      </c>
      <c r="L576" s="56"/>
      <c r="M576" s="56" t="s">
        <v>4394</v>
      </c>
      <c r="N576" s="56">
        <v>40</v>
      </c>
      <c r="O576" s="56"/>
      <c r="P576" s="56">
        <v>1177</v>
      </c>
      <c r="Q576" s="56">
        <v>250</v>
      </c>
      <c r="R576" s="56">
        <v>160.5</v>
      </c>
      <c r="S576" s="56"/>
      <c r="T576" s="56">
        <v>100</v>
      </c>
      <c r="V576" s="56"/>
      <c r="W576" s="56">
        <v>33</v>
      </c>
      <c r="X576" s="57">
        <f t="shared" si="13"/>
        <v>1654.5</v>
      </c>
      <c r="Y576" s="27">
        <v>2000</v>
      </c>
      <c r="Z576" s="57">
        <f t="shared" si="11"/>
        <v>3654.5</v>
      </c>
      <c r="AA576" s="56"/>
      <c r="AB576" s="148" t="s">
        <v>4213</v>
      </c>
      <c r="AC576" s="101">
        <v>46034</v>
      </c>
      <c r="AD576" s="56"/>
      <c r="AE576" s="56"/>
      <c r="AF576" s="56"/>
      <c r="AG576" s="56"/>
      <c r="AH576" s="56"/>
      <c r="AI576" s="56">
        <v>200</v>
      </c>
      <c r="AJ576" s="56"/>
      <c r="AK576" s="56"/>
      <c r="AL576" s="56">
        <v>100</v>
      </c>
      <c r="AM576" s="56"/>
      <c r="AN576" s="56"/>
      <c r="AO576" s="56"/>
      <c r="AP576" s="59"/>
      <c r="AQ576" s="60"/>
      <c r="AR576" s="59"/>
      <c r="AS576" s="59"/>
    </row>
    <row r="577" spans="1:45" ht="18.75" customHeight="1">
      <c r="A577" s="15">
        <v>46031</v>
      </c>
      <c r="B577" s="49" t="s">
        <v>1948</v>
      </c>
      <c r="C577" s="27" t="s">
        <v>56</v>
      </c>
      <c r="D577" s="27" t="s">
        <v>41</v>
      </c>
      <c r="E577" s="50" t="s">
        <v>253</v>
      </c>
      <c r="F577" s="51" t="s">
        <v>3611</v>
      </c>
      <c r="G577" s="64" t="s">
        <v>29</v>
      </c>
      <c r="H577" s="56" t="s">
        <v>128</v>
      </c>
      <c r="I577" s="56" t="s">
        <v>2032</v>
      </c>
      <c r="J577" s="56" t="s">
        <v>106</v>
      </c>
      <c r="K577" s="56" t="s">
        <v>4395</v>
      </c>
      <c r="L577" s="56" t="s">
        <v>4396</v>
      </c>
      <c r="M577" s="56" t="s">
        <v>4397</v>
      </c>
      <c r="N577" s="56">
        <v>40</v>
      </c>
      <c r="O577" s="56"/>
      <c r="P577" s="56">
        <v>1070</v>
      </c>
      <c r="Q577" s="56">
        <v>267.5</v>
      </c>
      <c r="R577" s="56"/>
      <c r="S577" s="56"/>
      <c r="T577" s="56">
        <v>130</v>
      </c>
      <c r="U577" s="56"/>
      <c r="V577" s="56"/>
      <c r="W577" s="56"/>
      <c r="X577" s="57">
        <f t="shared" si="13"/>
        <v>1467.5</v>
      </c>
      <c r="Y577" s="27">
        <v>4000</v>
      </c>
      <c r="Z577" s="57">
        <f t="shared" si="11"/>
        <v>5467.5</v>
      </c>
      <c r="AA577" s="56"/>
      <c r="AB577" s="187" t="s">
        <v>4398</v>
      </c>
      <c r="AC577" s="101">
        <v>46035</v>
      </c>
      <c r="AD577" s="56"/>
      <c r="AE577" s="56"/>
      <c r="AF577" s="56"/>
      <c r="AG577" s="56"/>
      <c r="AH577" s="56"/>
      <c r="AI577" s="56">
        <v>350</v>
      </c>
      <c r="AJ577" s="56"/>
      <c r="AK577" s="56"/>
      <c r="AL577" s="56">
        <v>100</v>
      </c>
      <c r="AM577" s="56"/>
      <c r="AN577" s="56"/>
      <c r="AO577" s="56"/>
      <c r="AP577" s="59"/>
      <c r="AQ577" s="60"/>
      <c r="AR577" s="59"/>
      <c r="AS577" s="59"/>
    </row>
    <row r="578" spans="1:45" ht="18.75" customHeight="1">
      <c r="A578" s="15">
        <v>46031</v>
      </c>
      <c r="B578" s="49" t="s">
        <v>70</v>
      </c>
      <c r="C578" s="27" t="s">
        <v>78</v>
      </c>
      <c r="D578" s="27" t="s">
        <v>41</v>
      </c>
      <c r="E578" s="50" t="s">
        <v>55</v>
      </c>
      <c r="F578" s="51" t="s">
        <v>3615</v>
      </c>
      <c r="G578" s="64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V578" s="56"/>
      <c r="W578" s="56"/>
      <c r="X578" s="57">
        <f t="shared" si="13"/>
        <v>0</v>
      </c>
      <c r="Y578" s="27"/>
      <c r="Z578" s="57">
        <f t="shared" si="11"/>
        <v>0</v>
      </c>
      <c r="AA578" s="56"/>
      <c r="AB578" s="148"/>
      <c r="AC578" s="101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9"/>
      <c r="AQ578" s="60"/>
      <c r="AR578" s="59"/>
      <c r="AS578" s="59"/>
    </row>
    <row r="579" spans="1:45" ht="18.75" customHeight="1">
      <c r="A579" s="15">
        <v>46031</v>
      </c>
      <c r="B579" s="49" t="s">
        <v>21</v>
      </c>
      <c r="C579" s="27" t="s">
        <v>79</v>
      </c>
      <c r="D579" s="27" t="s">
        <v>41</v>
      </c>
      <c r="E579" s="50" t="s">
        <v>53</v>
      </c>
      <c r="F579" s="51" t="s">
        <v>4194</v>
      </c>
      <c r="G579" s="64" t="s">
        <v>24</v>
      </c>
      <c r="H579" s="56" t="s">
        <v>25</v>
      </c>
      <c r="I579" s="56" t="s">
        <v>109</v>
      </c>
      <c r="J579" s="56"/>
      <c r="K579" s="56"/>
      <c r="L579" s="56"/>
      <c r="M579" s="56" t="s">
        <v>51</v>
      </c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7">
        <f t="shared" si="13"/>
        <v>0</v>
      </c>
      <c r="Y579" s="27">
        <v>6790</v>
      </c>
      <c r="Z579" s="57">
        <f t="shared" si="11"/>
        <v>6790</v>
      </c>
      <c r="AA579" s="56"/>
      <c r="AB579" s="148"/>
      <c r="AC579" s="101"/>
      <c r="AD579" s="56"/>
      <c r="AE579" s="56"/>
      <c r="AF579" s="56"/>
      <c r="AG579" s="56"/>
      <c r="AH579" s="56"/>
      <c r="AI579" s="56">
        <v>500</v>
      </c>
      <c r="AJ579" s="56"/>
      <c r="AK579" s="56"/>
      <c r="AL579" s="56">
        <v>100</v>
      </c>
      <c r="AM579" s="56"/>
      <c r="AN579" s="56"/>
      <c r="AO579" s="56"/>
      <c r="AP579" s="59"/>
      <c r="AQ579" s="60"/>
      <c r="AR579" s="59"/>
      <c r="AS579" s="59"/>
    </row>
    <row r="580" spans="1:45" ht="18.75" customHeight="1">
      <c r="A580" s="15">
        <v>46031</v>
      </c>
      <c r="B580" s="49" t="s">
        <v>1948</v>
      </c>
      <c r="C580" s="27" t="s">
        <v>80</v>
      </c>
      <c r="D580" s="27" t="s">
        <v>41</v>
      </c>
      <c r="E580" s="50" t="s">
        <v>258</v>
      </c>
      <c r="F580" s="51" t="s">
        <v>3625</v>
      </c>
      <c r="G580" s="64" t="s">
        <v>29</v>
      </c>
      <c r="H580" s="56" t="s">
        <v>172</v>
      </c>
      <c r="I580" s="56" t="s">
        <v>2654</v>
      </c>
      <c r="J580" s="56" t="s">
        <v>132</v>
      </c>
      <c r="K580" s="56" t="s">
        <v>4363</v>
      </c>
      <c r="L580" s="56" t="s">
        <v>4176</v>
      </c>
      <c r="M580" s="56" t="s">
        <v>4399</v>
      </c>
      <c r="N580" s="56">
        <v>40</v>
      </c>
      <c r="O580" s="56"/>
      <c r="P580" s="56">
        <v>856</v>
      </c>
      <c r="Q580" s="56">
        <v>270</v>
      </c>
      <c r="R580" s="56"/>
      <c r="S580" s="56"/>
      <c r="T580" s="56">
        <v>130</v>
      </c>
      <c r="V580" s="56"/>
      <c r="W580" s="56"/>
      <c r="X580" s="57">
        <f t="shared" si="13"/>
        <v>1256</v>
      </c>
      <c r="Y580" s="27">
        <v>3800</v>
      </c>
      <c r="Z580" s="57">
        <f t="shared" si="11"/>
        <v>5056</v>
      </c>
      <c r="AA580" s="56"/>
      <c r="AB580" s="187" t="s">
        <v>4364</v>
      </c>
      <c r="AC580" s="101">
        <v>46035</v>
      </c>
      <c r="AD580" s="56"/>
      <c r="AE580" s="56"/>
      <c r="AF580" s="56"/>
      <c r="AG580" s="56"/>
      <c r="AH580" s="56"/>
      <c r="AI580" s="56">
        <v>350</v>
      </c>
      <c r="AJ580" s="56"/>
      <c r="AK580" s="56"/>
      <c r="AL580" s="56">
        <v>100</v>
      </c>
      <c r="AM580" s="56"/>
      <c r="AN580" s="56"/>
      <c r="AO580" s="56"/>
      <c r="AP580" s="59"/>
      <c r="AQ580" s="60"/>
      <c r="AR580" s="59"/>
      <c r="AS580" s="59"/>
    </row>
    <row r="581" spans="1:45" ht="18.75" customHeight="1">
      <c r="A581" s="15">
        <v>46031</v>
      </c>
      <c r="B581" s="49" t="s">
        <v>42</v>
      </c>
      <c r="C581" s="27" t="s">
        <v>80</v>
      </c>
      <c r="D581" s="27" t="s">
        <v>41</v>
      </c>
      <c r="E581" s="50" t="s">
        <v>258</v>
      </c>
      <c r="F581" s="51" t="s">
        <v>3625</v>
      </c>
      <c r="G581" s="64" t="s">
        <v>29</v>
      </c>
      <c r="H581" s="56" t="s">
        <v>116</v>
      </c>
      <c r="I581" s="56" t="s">
        <v>1886</v>
      </c>
      <c r="J581" s="56" t="s">
        <v>129</v>
      </c>
      <c r="K581" s="56" t="s">
        <v>4378</v>
      </c>
      <c r="L581" s="56" t="s">
        <v>4379</v>
      </c>
      <c r="M581" s="56" t="s">
        <v>4400</v>
      </c>
      <c r="N581" s="56">
        <v>40</v>
      </c>
      <c r="O581" s="56"/>
      <c r="P581" s="56">
        <v>1070</v>
      </c>
      <c r="Q581" s="56">
        <v>267.5</v>
      </c>
      <c r="R581" s="56"/>
      <c r="S581" s="56">
        <v>802.5</v>
      </c>
      <c r="T581" s="56">
        <v>130</v>
      </c>
      <c r="V581" s="56"/>
      <c r="W581" s="56"/>
      <c r="X581" s="57">
        <f t="shared" si="13"/>
        <v>2270</v>
      </c>
      <c r="Y581" s="27">
        <v>4310</v>
      </c>
      <c r="Z581" s="57">
        <f t="shared" si="11"/>
        <v>6580</v>
      </c>
      <c r="AA581" s="56"/>
      <c r="AB581" s="175" t="s">
        <v>4381</v>
      </c>
      <c r="AC581" s="101">
        <v>46034</v>
      </c>
      <c r="AD581" s="56"/>
      <c r="AE581" s="56"/>
      <c r="AF581" s="56"/>
      <c r="AG581" s="56"/>
      <c r="AH581" s="56"/>
      <c r="AI581" s="56">
        <v>350</v>
      </c>
      <c r="AJ581" s="56"/>
      <c r="AK581" s="56"/>
      <c r="AL581" s="56">
        <v>100</v>
      </c>
      <c r="AM581" s="56"/>
      <c r="AN581" s="56"/>
      <c r="AO581" s="56"/>
      <c r="AP581" s="59"/>
      <c r="AQ581" s="60"/>
      <c r="AR581" s="59"/>
      <c r="AS581" s="59"/>
    </row>
    <row r="582" spans="1:45" ht="18.75" customHeight="1">
      <c r="A582" s="15">
        <v>46031</v>
      </c>
      <c r="B582" s="49" t="s">
        <v>211</v>
      </c>
      <c r="C582" s="27" t="s">
        <v>81</v>
      </c>
      <c r="D582" s="27" t="s">
        <v>41</v>
      </c>
      <c r="E582" s="50" t="s">
        <v>74</v>
      </c>
      <c r="F582" s="51" t="s">
        <v>181</v>
      </c>
      <c r="G582" s="64" t="s">
        <v>35</v>
      </c>
      <c r="H582" s="56" t="s">
        <v>106</v>
      </c>
      <c r="I582" s="56" t="s">
        <v>2000</v>
      </c>
      <c r="J582" s="56" t="s">
        <v>250</v>
      </c>
      <c r="K582" s="56" t="s">
        <v>4401</v>
      </c>
      <c r="L582" s="56"/>
      <c r="M582" s="56" t="s">
        <v>4402</v>
      </c>
      <c r="N582" s="56">
        <v>40</v>
      </c>
      <c r="O582" s="56"/>
      <c r="P582" s="56">
        <v>1284</v>
      </c>
      <c r="Q582" s="56">
        <v>267.5</v>
      </c>
      <c r="R582" s="56">
        <v>428</v>
      </c>
      <c r="S582" s="56"/>
      <c r="T582" s="56">
        <v>100</v>
      </c>
      <c r="V582" s="56"/>
      <c r="W582" s="56">
        <v>36</v>
      </c>
      <c r="X582" s="57">
        <f t="shared" si="13"/>
        <v>2043.5</v>
      </c>
      <c r="Y582" s="27">
        <v>2000</v>
      </c>
      <c r="Z582" s="57">
        <f t="shared" si="11"/>
        <v>4043.5</v>
      </c>
      <c r="AA582" s="56"/>
      <c r="AB582" s="148" t="s">
        <v>4213</v>
      </c>
      <c r="AC582" s="101">
        <v>46034</v>
      </c>
      <c r="AD582" s="56"/>
      <c r="AE582" s="56"/>
      <c r="AF582" s="56"/>
      <c r="AG582" s="56"/>
      <c r="AH582" s="56"/>
      <c r="AI582" s="56">
        <v>200</v>
      </c>
      <c r="AJ582" s="56"/>
      <c r="AK582" s="56"/>
      <c r="AL582" s="56">
        <v>100</v>
      </c>
      <c r="AM582" s="56"/>
      <c r="AN582" s="56"/>
      <c r="AO582" s="56"/>
      <c r="AP582" s="59"/>
      <c r="AQ582" s="110"/>
      <c r="AR582" s="109"/>
      <c r="AS582" s="109"/>
    </row>
    <row r="583" spans="1:45" ht="18.75" customHeight="1">
      <c r="A583" s="15">
        <v>46031</v>
      </c>
      <c r="B583" s="49" t="s">
        <v>211</v>
      </c>
      <c r="C583" s="27" t="s">
        <v>81</v>
      </c>
      <c r="D583" s="27" t="s">
        <v>41</v>
      </c>
      <c r="E583" s="50" t="s">
        <v>74</v>
      </c>
      <c r="F583" s="51" t="s">
        <v>181</v>
      </c>
      <c r="G583" s="64" t="s">
        <v>35</v>
      </c>
      <c r="H583" s="56" t="s">
        <v>123</v>
      </c>
      <c r="I583" s="56" t="s">
        <v>2000</v>
      </c>
      <c r="J583" s="56">
        <v>99</v>
      </c>
      <c r="K583" s="56" t="s">
        <v>4403</v>
      </c>
      <c r="L583" s="56"/>
      <c r="M583" s="56" t="s">
        <v>4404</v>
      </c>
      <c r="N583" s="56">
        <v>40</v>
      </c>
      <c r="O583" s="56"/>
      <c r="P583" s="56">
        <v>1177</v>
      </c>
      <c r="Q583" s="56">
        <v>250</v>
      </c>
      <c r="R583" s="56"/>
      <c r="S583" s="56"/>
      <c r="T583" s="56">
        <v>100</v>
      </c>
      <c r="V583" s="56"/>
      <c r="W583" s="56">
        <v>33</v>
      </c>
      <c r="X583" s="57">
        <f t="shared" si="13"/>
        <v>1494</v>
      </c>
      <c r="Y583" s="27">
        <v>2000</v>
      </c>
      <c r="Z583" s="57">
        <f t="shared" si="11"/>
        <v>3494</v>
      </c>
      <c r="AA583" s="56"/>
      <c r="AB583" s="148" t="s">
        <v>4213</v>
      </c>
      <c r="AC583" s="101">
        <v>46034</v>
      </c>
      <c r="AD583" s="56"/>
      <c r="AE583" s="56"/>
      <c r="AF583" s="56"/>
      <c r="AG583" s="56"/>
      <c r="AH583" s="56"/>
      <c r="AI583" s="56">
        <v>200</v>
      </c>
      <c r="AJ583" s="56"/>
      <c r="AK583" s="56"/>
      <c r="AL583" s="56">
        <v>100</v>
      </c>
      <c r="AM583" s="56"/>
      <c r="AN583" s="56"/>
      <c r="AO583" s="56"/>
      <c r="AP583" s="59"/>
      <c r="AQ583" s="110"/>
      <c r="AR583" s="109"/>
      <c r="AS583" s="109"/>
    </row>
    <row r="584" spans="1:45" ht="18.75" customHeight="1">
      <c r="A584" s="15">
        <v>46031</v>
      </c>
      <c r="B584" s="49" t="s">
        <v>1948</v>
      </c>
      <c r="C584" s="147" t="s">
        <v>46</v>
      </c>
      <c r="D584" s="27" t="s">
        <v>41</v>
      </c>
      <c r="E584" s="50" t="s">
        <v>266</v>
      </c>
      <c r="F584" s="51" t="s">
        <v>290</v>
      </c>
      <c r="G584" s="64" t="s">
        <v>35</v>
      </c>
      <c r="H584" s="56" t="s">
        <v>123</v>
      </c>
      <c r="I584" s="56" t="s">
        <v>2160</v>
      </c>
      <c r="J584" s="56" t="s">
        <v>250</v>
      </c>
      <c r="K584" s="56" t="s">
        <v>4405</v>
      </c>
      <c r="L584" s="56">
        <v>264793739</v>
      </c>
      <c r="M584" s="56" t="s">
        <v>4406</v>
      </c>
      <c r="N584" s="56">
        <v>40</v>
      </c>
      <c r="O584" s="56"/>
      <c r="P584" s="56">
        <v>1284</v>
      </c>
      <c r="Q584" s="56">
        <v>267.5</v>
      </c>
      <c r="R584" s="56"/>
      <c r="S584" s="56"/>
      <c r="T584" s="56">
        <v>100</v>
      </c>
      <c r="V584" s="56"/>
      <c r="W584" s="56">
        <v>36</v>
      </c>
      <c r="X584" s="57">
        <f t="shared" si="13"/>
        <v>1615.5</v>
      </c>
      <c r="Y584" s="27">
        <v>3900</v>
      </c>
      <c r="Z584" s="57">
        <f t="shared" si="11"/>
        <v>5515.5</v>
      </c>
      <c r="AA584" s="56"/>
      <c r="AB584" s="187" t="s">
        <v>4407</v>
      </c>
      <c r="AC584" s="101">
        <v>46035</v>
      </c>
      <c r="AD584" s="56"/>
      <c r="AE584" s="56"/>
      <c r="AF584" s="56"/>
      <c r="AG584" s="56"/>
      <c r="AH584" s="56"/>
      <c r="AI584" s="56">
        <v>350</v>
      </c>
      <c r="AJ584" s="56"/>
      <c r="AK584" s="56"/>
      <c r="AL584" s="56">
        <v>100</v>
      </c>
      <c r="AM584" s="56"/>
      <c r="AN584" s="56"/>
      <c r="AO584" s="56"/>
      <c r="AP584" s="59"/>
      <c r="AQ584" s="60"/>
      <c r="AR584" s="59"/>
      <c r="AS584" s="59"/>
    </row>
    <row r="585" spans="1:45" ht="18.75" customHeight="1">
      <c r="A585" s="15">
        <v>46031</v>
      </c>
      <c r="B585" s="49" t="s">
        <v>1948</v>
      </c>
      <c r="C585" s="150" t="s">
        <v>259</v>
      </c>
      <c r="D585" s="27" t="s">
        <v>41</v>
      </c>
      <c r="E585" s="50" t="s">
        <v>219</v>
      </c>
      <c r="F585" s="51" t="s">
        <v>3632</v>
      </c>
      <c r="G585" s="64" t="s">
        <v>29</v>
      </c>
      <c r="H585" s="56" t="s">
        <v>115</v>
      </c>
      <c r="I585" s="56" t="s">
        <v>104</v>
      </c>
      <c r="J585" s="56" t="s">
        <v>95</v>
      </c>
      <c r="K585" s="56" t="s">
        <v>4408</v>
      </c>
      <c r="L585" s="56">
        <v>2317822060</v>
      </c>
      <c r="M585" s="56" t="s">
        <v>4409</v>
      </c>
      <c r="N585" s="56">
        <v>20</v>
      </c>
      <c r="O585" s="56"/>
      <c r="P585" s="56">
        <v>700</v>
      </c>
      <c r="Q585" s="56"/>
      <c r="R585" s="56"/>
      <c r="S585" s="56"/>
      <c r="T585" s="56">
        <v>130</v>
      </c>
      <c r="U585" s="56"/>
      <c r="V585" s="56"/>
      <c r="W585" s="56"/>
      <c r="X585" s="57">
        <f t="shared" si="13"/>
        <v>830</v>
      </c>
      <c r="Y585" s="27">
        <v>4000</v>
      </c>
      <c r="Z585" s="57">
        <f t="shared" si="11"/>
        <v>4830</v>
      </c>
      <c r="AA585" s="56"/>
      <c r="AB585" s="187" t="s">
        <v>4410</v>
      </c>
      <c r="AC585" s="101">
        <v>46036</v>
      </c>
      <c r="AD585" s="56"/>
      <c r="AE585" s="56"/>
      <c r="AF585" s="56"/>
      <c r="AG585" s="56"/>
      <c r="AH585" s="56"/>
      <c r="AI585" s="56">
        <v>350</v>
      </c>
      <c r="AJ585" s="56"/>
      <c r="AK585" s="56"/>
      <c r="AL585" s="56">
        <v>100</v>
      </c>
      <c r="AM585" s="56"/>
      <c r="AN585" s="56"/>
      <c r="AO585" s="56"/>
      <c r="AP585" s="59"/>
      <c r="AQ585" s="60"/>
      <c r="AR585" s="59"/>
      <c r="AS585" s="59"/>
    </row>
    <row r="586" spans="1:45" ht="18.75" customHeight="1">
      <c r="A586" s="15">
        <v>46031</v>
      </c>
      <c r="B586" s="49" t="s">
        <v>1948</v>
      </c>
      <c r="C586" s="150" t="s">
        <v>282</v>
      </c>
      <c r="D586" s="27" t="s">
        <v>41</v>
      </c>
      <c r="E586" s="50" t="s">
        <v>1926</v>
      </c>
      <c r="F586" s="51" t="s">
        <v>182</v>
      </c>
      <c r="G586" s="64" t="s">
        <v>29</v>
      </c>
      <c r="H586" s="56" t="s">
        <v>115</v>
      </c>
      <c r="I586" s="56" t="s">
        <v>104</v>
      </c>
      <c r="J586" s="56" t="s">
        <v>95</v>
      </c>
      <c r="K586" s="56" t="s">
        <v>4408</v>
      </c>
      <c r="L586" s="56">
        <v>2317822060</v>
      </c>
      <c r="M586" s="56" t="s">
        <v>4411</v>
      </c>
      <c r="N586" s="56">
        <v>20</v>
      </c>
      <c r="O586" s="56"/>
      <c r="P586" s="56">
        <v>700</v>
      </c>
      <c r="Q586" s="56"/>
      <c r="R586" s="56"/>
      <c r="S586" s="56"/>
      <c r="T586" s="56">
        <v>130</v>
      </c>
      <c r="V586" s="56"/>
      <c r="W586" s="56"/>
      <c r="X586" s="57">
        <f t="shared" si="13"/>
        <v>830</v>
      </c>
      <c r="Y586" s="27">
        <v>4000</v>
      </c>
      <c r="Z586" s="57">
        <f t="shared" si="11"/>
        <v>4830</v>
      </c>
      <c r="AA586" s="56"/>
      <c r="AB586" s="187" t="s">
        <v>4410</v>
      </c>
      <c r="AC586" s="101">
        <v>46036</v>
      </c>
      <c r="AD586" s="56"/>
      <c r="AE586" s="56"/>
      <c r="AF586" s="56"/>
      <c r="AG586" s="56"/>
      <c r="AH586" s="56"/>
      <c r="AI586" s="56">
        <v>350</v>
      </c>
      <c r="AJ586" s="56"/>
      <c r="AK586" s="56"/>
      <c r="AL586" s="56">
        <v>100</v>
      </c>
      <c r="AM586" s="56"/>
      <c r="AN586" s="56"/>
      <c r="AO586" s="56"/>
      <c r="AP586" s="59"/>
      <c r="AQ586" s="60"/>
      <c r="AR586" s="59"/>
      <c r="AS586" s="59"/>
    </row>
    <row r="587" spans="1:45" ht="18.75" customHeight="1">
      <c r="A587" s="80">
        <v>46031</v>
      </c>
      <c r="B587" s="81" t="s">
        <v>1948</v>
      </c>
      <c r="C587" s="82" t="s">
        <v>1915</v>
      </c>
      <c r="D587" s="82" t="s">
        <v>41</v>
      </c>
      <c r="E587" s="83" t="s">
        <v>1916</v>
      </c>
      <c r="F587" s="84" t="s">
        <v>3639</v>
      </c>
      <c r="G587" s="151" t="s">
        <v>29</v>
      </c>
      <c r="H587" s="85" t="s">
        <v>172</v>
      </c>
      <c r="I587" s="85" t="s">
        <v>2654</v>
      </c>
      <c r="J587" s="85" t="s">
        <v>132</v>
      </c>
      <c r="K587" s="85" t="s">
        <v>4412</v>
      </c>
      <c r="L587" s="85" t="s">
        <v>4413</v>
      </c>
      <c r="M587" s="85" t="s">
        <v>4414</v>
      </c>
      <c r="N587" s="85">
        <v>40</v>
      </c>
      <c r="O587" s="85"/>
      <c r="P587" s="85">
        <v>856</v>
      </c>
      <c r="Q587" s="85">
        <v>270</v>
      </c>
      <c r="R587" s="85"/>
      <c r="S587" s="85"/>
      <c r="T587" s="85">
        <v>130</v>
      </c>
      <c r="U587" s="85" t="s">
        <v>64</v>
      </c>
      <c r="V587" s="85"/>
      <c r="W587" s="85"/>
      <c r="X587" s="86">
        <f t="shared" si="13"/>
        <v>1256</v>
      </c>
      <c r="Y587" s="82">
        <v>3800</v>
      </c>
      <c r="Z587" s="86">
        <f t="shared" si="11"/>
        <v>5056</v>
      </c>
      <c r="AA587" s="85"/>
      <c r="AB587" s="189" t="s">
        <v>4344</v>
      </c>
      <c r="AC587" s="123">
        <v>46035</v>
      </c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7"/>
      <c r="AQ587" s="88"/>
      <c r="AR587" s="87"/>
      <c r="AS587" s="87"/>
    </row>
    <row r="588" spans="1:45" ht="18.75" customHeight="1">
      <c r="A588" s="15">
        <v>46032</v>
      </c>
      <c r="B588" s="49" t="s">
        <v>1948</v>
      </c>
      <c r="C588" s="27" t="s">
        <v>22</v>
      </c>
      <c r="D588" s="27" t="s">
        <v>23</v>
      </c>
      <c r="E588" s="50" t="s">
        <v>207</v>
      </c>
      <c r="F588" s="51" t="s">
        <v>1810</v>
      </c>
      <c r="G588" s="64" t="s">
        <v>24</v>
      </c>
      <c r="H588" s="56" t="s">
        <v>396</v>
      </c>
      <c r="I588" s="56" t="s">
        <v>3329</v>
      </c>
      <c r="J588" s="56"/>
      <c r="K588" s="56" t="s">
        <v>4415</v>
      </c>
      <c r="L588" s="56"/>
      <c r="M588" s="56" t="s">
        <v>3331</v>
      </c>
      <c r="N588" s="56">
        <v>40</v>
      </c>
      <c r="O588" s="56"/>
      <c r="P588" s="56"/>
      <c r="Q588" s="56"/>
      <c r="R588" s="56"/>
      <c r="S588" s="56"/>
      <c r="T588" s="56"/>
      <c r="V588" s="56"/>
      <c r="W588" s="56"/>
      <c r="X588" s="57">
        <f t="shared" si="13"/>
        <v>0</v>
      </c>
      <c r="Y588" s="27">
        <v>6634</v>
      </c>
      <c r="Z588" s="57">
        <f t="shared" si="11"/>
        <v>6634</v>
      </c>
      <c r="AA588" s="56"/>
      <c r="AB588" s="187" t="s">
        <v>4416</v>
      </c>
      <c r="AC588" s="101">
        <v>46032</v>
      </c>
      <c r="AD588" s="56"/>
      <c r="AE588" s="56"/>
      <c r="AF588" s="56"/>
      <c r="AG588" s="56"/>
      <c r="AH588" s="56"/>
      <c r="AI588" s="56">
        <v>450</v>
      </c>
      <c r="AJ588" s="56"/>
      <c r="AK588" s="56"/>
      <c r="AL588" s="56">
        <v>100</v>
      </c>
      <c r="AM588" s="56"/>
      <c r="AN588" s="56"/>
      <c r="AO588" s="56"/>
      <c r="AP588" s="59"/>
      <c r="AQ588" s="60"/>
      <c r="AR588" s="59"/>
      <c r="AS588" s="59"/>
    </row>
    <row r="589" spans="1:45" ht="18.75" customHeight="1">
      <c r="A589" s="15">
        <v>46032</v>
      </c>
      <c r="B589" s="49" t="s">
        <v>68</v>
      </c>
      <c r="C589" s="27" t="s">
        <v>28</v>
      </c>
      <c r="D589" s="27" t="s">
        <v>23</v>
      </c>
      <c r="E589" s="50" t="s">
        <v>261</v>
      </c>
      <c r="F589" s="51" t="s">
        <v>1709</v>
      </c>
      <c r="G589" s="64" t="s">
        <v>24</v>
      </c>
      <c r="H589" s="56" t="s">
        <v>188</v>
      </c>
      <c r="I589" s="56" t="s">
        <v>76</v>
      </c>
      <c r="J589" s="56"/>
      <c r="K589" s="56"/>
      <c r="L589" s="56"/>
      <c r="M589" s="56" t="s">
        <v>49</v>
      </c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7">
        <f t="shared" si="13"/>
        <v>0</v>
      </c>
      <c r="Y589" s="27"/>
      <c r="Z589" s="57">
        <f t="shared" si="11"/>
        <v>0</v>
      </c>
      <c r="AA589" s="56"/>
      <c r="AB589" s="148"/>
      <c r="AC589" s="101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9"/>
      <c r="AQ589" s="60"/>
      <c r="AR589" s="59"/>
      <c r="AS589" s="59"/>
    </row>
    <row r="590" spans="1:45" ht="18.75" customHeight="1">
      <c r="A590" s="15">
        <v>46032</v>
      </c>
      <c r="B590" s="49" t="s">
        <v>1948</v>
      </c>
      <c r="C590" s="27" t="s">
        <v>31</v>
      </c>
      <c r="D590" s="27" t="s">
        <v>23</v>
      </c>
      <c r="E590" s="50" t="s">
        <v>145</v>
      </c>
      <c r="F590" s="51" t="s">
        <v>3975</v>
      </c>
      <c r="G590" s="64" t="s">
        <v>29</v>
      </c>
      <c r="H590" s="56" t="s">
        <v>4417</v>
      </c>
      <c r="I590" s="56" t="s">
        <v>2032</v>
      </c>
      <c r="J590" s="56" t="s">
        <v>106</v>
      </c>
      <c r="K590" s="56" t="s">
        <v>4418</v>
      </c>
      <c r="L590" s="56" t="s">
        <v>4419</v>
      </c>
      <c r="M590" s="56" t="s">
        <v>4420</v>
      </c>
      <c r="N590" s="56">
        <v>40</v>
      </c>
      <c r="O590" s="56"/>
      <c r="P590" s="56">
        <v>1070</v>
      </c>
      <c r="Q590" s="56">
        <v>267.5</v>
      </c>
      <c r="R590" s="56"/>
      <c r="S590" s="56"/>
      <c r="T590" s="56">
        <v>130</v>
      </c>
      <c r="V590" s="56"/>
      <c r="W590" s="56"/>
      <c r="X590" s="57">
        <f t="shared" si="13"/>
        <v>1467.5</v>
      </c>
      <c r="Y590" s="27">
        <v>4000</v>
      </c>
      <c r="Z590" s="57">
        <f t="shared" si="11"/>
        <v>5467.5</v>
      </c>
      <c r="AA590" s="56"/>
      <c r="AB590" s="187" t="s">
        <v>4421</v>
      </c>
      <c r="AC590" s="101">
        <v>46036</v>
      </c>
      <c r="AD590" s="56"/>
      <c r="AE590" s="56"/>
      <c r="AF590" s="56"/>
      <c r="AG590" s="56"/>
      <c r="AH590" s="56"/>
      <c r="AI590" s="56">
        <v>350</v>
      </c>
      <c r="AJ590" s="56"/>
      <c r="AK590" s="56"/>
      <c r="AL590" s="56">
        <v>100</v>
      </c>
      <c r="AM590" s="56"/>
      <c r="AN590" s="56"/>
      <c r="AO590" s="56"/>
      <c r="AP590" s="59"/>
      <c r="AQ590" s="60"/>
      <c r="AR590" s="59"/>
      <c r="AS590" s="59"/>
    </row>
    <row r="591" spans="1:45" ht="18.75" customHeight="1">
      <c r="A591" s="15">
        <v>46032</v>
      </c>
      <c r="B591" s="49" t="s">
        <v>30</v>
      </c>
      <c r="C591" s="27" t="s">
        <v>33</v>
      </c>
      <c r="D591" s="27" t="s">
        <v>23</v>
      </c>
      <c r="E591" s="50" t="s">
        <v>32</v>
      </c>
      <c r="F591" s="51"/>
      <c r="G591" s="64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7">
        <f t="shared" si="13"/>
        <v>0</v>
      </c>
      <c r="Y591" s="27"/>
      <c r="Z591" s="57">
        <f t="shared" si="11"/>
        <v>0</v>
      </c>
      <c r="AA591" s="56"/>
      <c r="AB591" s="148"/>
      <c r="AC591" s="101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9"/>
      <c r="AQ591" s="60"/>
      <c r="AR591" s="59"/>
      <c r="AS591" s="59"/>
    </row>
    <row r="592" spans="1:45" ht="18.75" customHeight="1">
      <c r="A592" s="15">
        <v>46032</v>
      </c>
      <c r="B592" s="49" t="s">
        <v>1948</v>
      </c>
      <c r="C592" s="27" t="s">
        <v>34</v>
      </c>
      <c r="D592" s="27" t="s">
        <v>23</v>
      </c>
      <c r="E592" s="50" t="s">
        <v>75</v>
      </c>
      <c r="F592" s="51" t="s">
        <v>179</v>
      </c>
      <c r="G592" s="64" t="s">
        <v>24</v>
      </c>
      <c r="H592" s="56" t="s">
        <v>396</v>
      </c>
      <c r="I592" s="56" t="s">
        <v>3329</v>
      </c>
      <c r="J592" s="56"/>
      <c r="K592" s="56" t="s">
        <v>4415</v>
      </c>
      <c r="L592" s="56"/>
      <c r="M592" s="56" t="s">
        <v>3331</v>
      </c>
      <c r="N592" s="56">
        <v>40</v>
      </c>
      <c r="O592" s="56"/>
      <c r="P592" s="56"/>
      <c r="Q592" s="56"/>
      <c r="R592" s="56"/>
      <c r="S592" s="56"/>
      <c r="T592" s="56"/>
      <c r="V592" s="56"/>
      <c r="W592" s="56"/>
      <c r="X592" s="57">
        <f t="shared" si="13"/>
        <v>0</v>
      </c>
      <c r="Y592" s="27">
        <v>6634</v>
      </c>
      <c r="Z592" s="57">
        <f t="shared" si="11"/>
        <v>6634</v>
      </c>
      <c r="AA592" s="56"/>
      <c r="AB592" s="187" t="s">
        <v>4416</v>
      </c>
      <c r="AC592" s="101">
        <v>46032</v>
      </c>
      <c r="AD592" s="56"/>
      <c r="AE592" s="56"/>
      <c r="AF592" s="56"/>
      <c r="AG592" s="56"/>
      <c r="AH592" s="56"/>
      <c r="AI592" s="56">
        <v>450</v>
      </c>
      <c r="AJ592" s="56"/>
      <c r="AK592" s="56"/>
      <c r="AL592" s="56">
        <v>100</v>
      </c>
      <c r="AM592" s="56"/>
      <c r="AN592" s="56"/>
      <c r="AO592" s="56"/>
      <c r="AP592" s="59"/>
      <c r="AQ592" s="60"/>
      <c r="AR592" s="59"/>
      <c r="AS592" s="59"/>
    </row>
    <row r="593" spans="1:45" ht="18.75" customHeight="1">
      <c r="A593" s="15">
        <v>46032</v>
      </c>
      <c r="B593" s="49" t="s">
        <v>155</v>
      </c>
      <c r="C593" s="27" t="s">
        <v>36</v>
      </c>
      <c r="D593" s="27" t="s">
        <v>23</v>
      </c>
      <c r="E593" s="50" t="s">
        <v>37</v>
      </c>
      <c r="F593" s="51" t="s">
        <v>178</v>
      </c>
      <c r="G593" s="64" t="s">
        <v>35</v>
      </c>
      <c r="H593" s="56" t="s">
        <v>106</v>
      </c>
      <c r="I593" s="56" t="s">
        <v>2514</v>
      </c>
      <c r="J593" s="56">
        <v>99</v>
      </c>
      <c r="K593" s="56"/>
      <c r="L593" s="56" t="s">
        <v>4422</v>
      </c>
      <c r="M593" s="56" t="s">
        <v>4423</v>
      </c>
      <c r="N593" s="56">
        <v>40</v>
      </c>
      <c r="O593" s="56"/>
      <c r="P593" s="56">
        <v>1177</v>
      </c>
      <c r="Q593" s="56">
        <v>250</v>
      </c>
      <c r="R593" s="56"/>
      <c r="S593" s="56"/>
      <c r="T593" s="56">
        <v>100</v>
      </c>
      <c r="U593" s="56"/>
      <c r="V593" s="56"/>
      <c r="W593" s="56"/>
      <c r="X593" s="57">
        <f t="shared" si="13"/>
        <v>1527</v>
      </c>
      <c r="Y593" s="27"/>
      <c r="Z593" s="57">
        <f t="shared" si="11"/>
        <v>1527</v>
      </c>
      <c r="AA593" s="56"/>
      <c r="AB593" s="148"/>
      <c r="AC593" s="101"/>
      <c r="AD593" s="56"/>
      <c r="AE593" s="56"/>
      <c r="AF593" s="56"/>
      <c r="AG593" s="56"/>
      <c r="AH593" s="56"/>
      <c r="AI593" s="56">
        <v>350</v>
      </c>
      <c r="AJ593" s="56"/>
      <c r="AK593" s="56"/>
      <c r="AL593" s="56">
        <v>100</v>
      </c>
      <c r="AM593" s="56"/>
      <c r="AN593" s="56"/>
      <c r="AO593" s="56"/>
      <c r="AP593" s="59"/>
      <c r="AQ593" s="60"/>
      <c r="AR593" s="59"/>
      <c r="AS593" s="59"/>
    </row>
    <row r="594" spans="1:45" ht="18.75" customHeight="1">
      <c r="A594" s="15">
        <v>46032</v>
      </c>
      <c r="B594" s="49" t="s">
        <v>68</v>
      </c>
      <c r="C594" s="27" t="s">
        <v>39</v>
      </c>
      <c r="D594" s="27" t="s">
        <v>23</v>
      </c>
      <c r="E594" s="50" t="s">
        <v>151</v>
      </c>
      <c r="F594" s="51" t="s">
        <v>176</v>
      </c>
      <c r="G594" s="64" t="s">
        <v>24</v>
      </c>
      <c r="H594" s="56" t="s">
        <v>188</v>
      </c>
      <c r="I594" s="56" t="s">
        <v>76</v>
      </c>
      <c r="J594" s="56"/>
      <c r="K594" s="56"/>
      <c r="L594" s="56"/>
      <c r="M594" s="56" t="s">
        <v>38</v>
      </c>
      <c r="N594" s="56"/>
      <c r="O594" s="56"/>
      <c r="P594" s="56"/>
      <c r="Q594" s="56"/>
      <c r="R594" s="56"/>
      <c r="S594" s="56"/>
      <c r="T594" s="56"/>
      <c r="V594" s="56"/>
      <c r="W594" s="56"/>
      <c r="X594" s="57">
        <f t="shared" si="13"/>
        <v>0</v>
      </c>
      <c r="Y594" s="27"/>
      <c r="Z594" s="57">
        <f t="shared" si="11"/>
        <v>0</v>
      </c>
      <c r="AA594" s="56"/>
      <c r="AB594" s="148"/>
      <c r="AC594" s="101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9"/>
      <c r="AQ594" s="60"/>
      <c r="AR594" s="59"/>
      <c r="AS594" s="59"/>
    </row>
    <row r="595" spans="1:45" ht="18.75" customHeight="1">
      <c r="A595" s="15">
        <v>46032</v>
      </c>
      <c r="B595" s="49" t="s">
        <v>155</v>
      </c>
      <c r="C595" s="27" t="s">
        <v>52</v>
      </c>
      <c r="D595" s="27" t="s">
        <v>41</v>
      </c>
      <c r="E595" s="50" t="s">
        <v>1876</v>
      </c>
      <c r="F595" s="51" t="s">
        <v>3591</v>
      </c>
      <c r="G595" s="64" t="s">
        <v>35</v>
      </c>
      <c r="H595" s="56" t="s">
        <v>95</v>
      </c>
      <c r="I595" s="56" t="s">
        <v>2514</v>
      </c>
      <c r="J595" s="56" t="s">
        <v>184</v>
      </c>
      <c r="K595" s="56"/>
      <c r="L595" s="56" t="s">
        <v>4424</v>
      </c>
      <c r="M595" s="56" t="s">
        <v>4425</v>
      </c>
      <c r="N595" s="56">
        <v>40</v>
      </c>
      <c r="O595" s="56"/>
      <c r="P595" s="56">
        <v>1177</v>
      </c>
      <c r="Q595" s="56">
        <v>214</v>
      </c>
      <c r="R595" s="56"/>
      <c r="S595" s="56"/>
      <c r="T595" s="56"/>
      <c r="U595" s="56"/>
      <c r="V595" s="56"/>
      <c r="W595" s="56"/>
      <c r="X595" s="57">
        <f t="shared" si="13"/>
        <v>1391</v>
      </c>
      <c r="Y595" s="27"/>
      <c r="Z595" s="57">
        <f t="shared" si="11"/>
        <v>1391</v>
      </c>
      <c r="AA595" s="56"/>
      <c r="AB595" s="148"/>
      <c r="AC595" s="101"/>
      <c r="AD595" s="56"/>
      <c r="AE595" s="56"/>
      <c r="AF595" s="56"/>
      <c r="AG595" s="56"/>
      <c r="AH595" s="56"/>
      <c r="AI595" s="56">
        <v>350</v>
      </c>
      <c r="AJ595" s="56"/>
      <c r="AK595" s="56"/>
      <c r="AL595" s="56">
        <v>100</v>
      </c>
      <c r="AM595" s="56"/>
      <c r="AN595" s="56"/>
      <c r="AO595" s="56"/>
      <c r="AP595" s="59"/>
      <c r="AQ595" s="60"/>
      <c r="AR595" s="59"/>
      <c r="AS595" s="59"/>
    </row>
    <row r="596" spans="1:45" ht="18.75" customHeight="1">
      <c r="A596" s="15">
        <v>46032</v>
      </c>
      <c r="B596" s="49" t="s">
        <v>42</v>
      </c>
      <c r="C596" s="27" t="s">
        <v>44</v>
      </c>
      <c r="D596" s="27" t="s">
        <v>41</v>
      </c>
      <c r="E596" s="50" t="s">
        <v>222</v>
      </c>
      <c r="F596" s="51" t="s">
        <v>3594</v>
      </c>
      <c r="G596" s="64" t="s">
        <v>35</v>
      </c>
      <c r="H596" s="56" t="s">
        <v>252</v>
      </c>
      <c r="I596" s="56" t="s">
        <v>1830</v>
      </c>
      <c r="J596" s="56" t="s">
        <v>268</v>
      </c>
      <c r="K596" s="56" t="s">
        <v>4426</v>
      </c>
      <c r="L596" s="56" t="s">
        <v>4427</v>
      </c>
      <c r="M596" s="56" t="s">
        <v>4428</v>
      </c>
      <c r="N596" s="56">
        <v>40</v>
      </c>
      <c r="O596" s="56"/>
      <c r="P596" s="56">
        <v>1284</v>
      </c>
      <c r="Q596" s="56">
        <v>230</v>
      </c>
      <c r="R596" s="56"/>
      <c r="S596" s="56"/>
      <c r="T596" s="56">
        <v>100</v>
      </c>
      <c r="V596" s="56"/>
      <c r="W596" s="56"/>
      <c r="X596" s="57">
        <f t="shared" si="13"/>
        <v>1614</v>
      </c>
      <c r="Y596" s="27">
        <v>4310</v>
      </c>
      <c r="Z596" s="57">
        <f t="shared" si="11"/>
        <v>5924</v>
      </c>
      <c r="AA596" s="56"/>
      <c r="AB596" s="175" t="s">
        <v>4429</v>
      </c>
      <c r="AC596" s="101">
        <v>46034</v>
      </c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9"/>
      <c r="AQ596" s="60"/>
      <c r="AR596" s="59"/>
      <c r="AS596" s="59"/>
    </row>
    <row r="597" spans="1:45" ht="18.75" customHeight="1">
      <c r="A597" s="15">
        <v>46032</v>
      </c>
      <c r="B597" s="49" t="s">
        <v>1948</v>
      </c>
      <c r="C597" s="27" t="s">
        <v>47</v>
      </c>
      <c r="D597" s="27" t="s">
        <v>41</v>
      </c>
      <c r="E597" s="50" t="s">
        <v>286</v>
      </c>
      <c r="F597" s="51" t="s">
        <v>1827</v>
      </c>
      <c r="G597" s="64" t="s">
        <v>35</v>
      </c>
      <c r="H597" s="56" t="s">
        <v>252</v>
      </c>
      <c r="I597" s="56" t="s">
        <v>2160</v>
      </c>
      <c r="J597" s="56" t="s">
        <v>102</v>
      </c>
      <c r="K597" s="56" t="s">
        <v>4430</v>
      </c>
      <c r="L597" s="56"/>
      <c r="M597" s="56" t="s">
        <v>4431</v>
      </c>
      <c r="N597" s="56">
        <v>20</v>
      </c>
      <c r="O597" s="56"/>
      <c r="P597" s="56">
        <v>642</v>
      </c>
      <c r="Q597" s="56">
        <v>267.5</v>
      </c>
      <c r="R597" s="56"/>
      <c r="S597" s="56"/>
      <c r="T597" s="56">
        <v>100</v>
      </c>
      <c r="V597" s="56"/>
      <c r="W597" s="56"/>
      <c r="X597" s="57">
        <f t="shared" si="13"/>
        <v>1009.5</v>
      </c>
      <c r="Y597" s="27">
        <v>3900</v>
      </c>
      <c r="Z597" s="57">
        <f t="shared" si="11"/>
        <v>4909.5</v>
      </c>
      <c r="AA597" s="56"/>
      <c r="AB597" s="187" t="s">
        <v>4432</v>
      </c>
      <c r="AC597" s="101">
        <v>46036</v>
      </c>
      <c r="AD597" s="56"/>
      <c r="AE597" s="56"/>
      <c r="AF597" s="56"/>
      <c r="AG597" s="56"/>
      <c r="AH597" s="56"/>
      <c r="AI597" s="56">
        <v>350</v>
      </c>
      <c r="AJ597" s="56"/>
      <c r="AK597" s="56"/>
      <c r="AL597" s="56">
        <v>100</v>
      </c>
      <c r="AM597" s="56"/>
      <c r="AN597" s="56"/>
      <c r="AO597" s="56"/>
      <c r="AP597" s="59"/>
      <c r="AQ597" s="60"/>
      <c r="AR597" s="59"/>
      <c r="AS597" s="59"/>
    </row>
    <row r="598" spans="1:45" ht="18.75" customHeight="1">
      <c r="A598" s="15">
        <v>46032</v>
      </c>
      <c r="B598" s="49" t="s">
        <v>1948</v>
      </c>
      <c r="C598" s="27" t="s">
        <v>50</v>
      </c>
      <c r="D598" s="27" t="s">
        <v>41</v>
      </c>
      <c r="E598" s="50" t="s">
        <v>272</v>
      </c>
      <c r="F598" s="51" t="s">
        <v>3607</v>
      </c>
      <c r="G598" s="64" t="s">
        <v>29</v>
      </c>
      <c r="H598" s="56" t="s">
        <v>96</v>
      </c>
      <c r="I598" s="56" t="s">
        <v>4433</v>
      </c>
      <c r="J598" s="56" t="s">
        <v>111</v>
      </c>
      <c r="K598" s="56" t="s">
        <v>4434</v>
      </c>
      <c r="L598" s="56"/>
      <c r="M598" s="56" t="s">
        <v>4435</v>
      </c>
      <c r="N598" s="56">
        <v>40</v>
      </c>
      <c r="O598" s="56"/>
      <c r="P598" s="56">
        <v>1250</v>
      </c>
      <c r="Q598" s="56"/>
      <c r="R598" s="56"/>
      <c r="S598" s="56"/>
      <c r="T598" s="56"/>
      <c r="U598" s="56"/>
      <c r="V598" s="56"/>
      <c r="W598" s="56">
        <v>35.049999999999997</v>
      </c>
      <c r="X598" s="57">
        <f t="shared" si="13"/>
        <v>1214.95</v>
      </c>
      <c r="Y598" s="27">
        <v>4000</v>
      </c>
      <c r="Z598" s="57">
        <f t="shared" si="11"/>
        <v>5214.95</v>
      </c>
      <c r="AA598" s="95">
        <v>2400</v>
      </c>
      <c r="AB598" s="148" t="s">
        <v>4436</v>
      </c>
      <c r="AC598" s="101">
        <v>46043</v>
      </c>
      <c r="AD598" s="56"/>
      <c r="AE598" s="56"/>
      <c r="AF598" s="56"/>
      <c r="AG598" s="56"/>
      <c r="AH598" s="56"/>
      <c r="AI598" s="56"/>
      <c r="AJ598" s="56"/>
      <c r="AK598" s="56">
        <v>200</v>
      </c>
      <c r="AL598" s="56"/>
      <c r="AM598" s="56"/>
      <c r="AN598" s="56"/>
      <c r="AO598" s="56"/>
      <c r="AP598" s="59"/>
      <c r="AQ598" s="60"/>
      <c r="AR598" s="59"/>
      <c r="AS598" s="59"/>
    </row>
    <row r="599" spans="1:45" ht="18.75" customHeight="1">
      <c r="A599" s="15">
        <v>46032</v>
      </c>
      <c r="B599" s="49" t="s">
        <v>1948</v>
      </c>
      <c r="C599" s="27" t="s">
        <v>54</v>
      </c>
      <c r="D599" s="27" t="s">
        <v>41</v>
      </c>
      <c r="E599" s="50" t="s">
        <v>227</v>
      </c>
      <c r="F599" s="51" t="s">
        <v>3609</v>
      </c>
      <c r="G599" s="64" t="s">
        <v>35</v>
      </c>
      <c r="H599" s="56" t="s">
        <v>252</v>
      </c>
      <c r="I599" s="56" t="s">
        <v>2160</v>
      </c>
      <c r="J599" s="56" t="s">
        <v>102</v>
      </c>
      <c r="K599" s="56" t="s">
        <v>4430</v>
      </c>
      <c r="L599" s="56"/>
      <c r="M599" s="56" t="s">
        <v>4437</v>
      </c>
      <c r="N599" s="56">
        <v>20</v>
      </c>
      <c r="O599" s="56"/>
      <c r="P599" s="56">
        <v>642</v>
      </c>
      <c r="Q599" s="56">
        <v>267.5</v>
      </c>
      <c r="R599" s="56"/>
      <c r="S599" s="56"/>
      <c r="T599" s="56">
        <v>100</v>
      </c>
      <c r="V599" s="56"/>
      <c r="W599" s="56"/>
      <c r="X599" s="57">
        <f t="shared" si="13"/>
        <v>1009.5</v>
      </c>
      <c r="Y599" s="27">
        <v>3900</v>
      </c>
      <c r="Z599" s="57">
        <f t="shared" si="11"/>
        <v>4909.5</v>
      </c>
      <c r="AA599" s="56"/>
      <c r="AB599" s="187" t="s">
        <v>4432</v>
      </c>
      <c r="AC599" s="101">
        <v>46036</v>
      </c>
      <c r="AD599" s="56"/>
      <c r="AE599" s="56"/>
      <c r="AF599" s="56"/>
      <c r="AG599" s="56"/>
      <c r="AH599" s="56"/>
      <c r="AI599" s="56">
        <v>350</v>
      </c>
      <c r="AJ599" s="56"/>
      <c r="AK599" s="56"/>
      <c r="AL599" s="56">
        <v>100</v>
      </c>
      <c r="AM599" s="56"/>
      <c r="AN599" s="56"/>
      <c r="AO599" s="56"/>
      <c r="AP599" s="59"/>
      <c r="AQ599" s="60"/>
      <c r="AR599" s="59"/>
      <c r="AS599" s="59"/>
    </row>
    <row r="600" spans="1:45" ht="18.75" customHeight="1">
      <c r="A600" s="15">
        <v>46032</v>
      </c>
      <c r="B600" s="49" t="s">
        <v>1948</v>
      </c>
      <c r="C600" s="27" t="s">
        <v>56</v>
      </c>
      <c r="D600" s="27" t="s">
        <v>41</v>
      </c>
      <c r="E600" s="50" t="s">
        <v>253</v>
      </c>
      <c r="F600" s="51" t="s">
        <v>3611</v>
      </c>
      <c r="G600" s="64" t="s">
        <v>29</v>
      </c>
      <c r="H600" s="56" t="s">
        <v>96</v>
      </c>
      <c r="I600" s="56" t="s">
        <v>4433</v>
      </c>
      <c r="J600" s="56" t="s">
        <v>111</v>
      </c>
      <c r="K600" s="56" t="s">
        <v>4434</v>
      </c>
      <c r="L600" s="56"/>
      <c r="M600" s="56" t="s">
        <v>4438</v>
      </c>
      <c r="N600" s="56">
        <v>40</v>
      </c>
      <c r="O600" s="56"/>
      <c r="P600" s="56">
        <v>1250</v>
      </c>
      <c r="Q600" s="56"/>
      <c r="R600" s="56"/>
      <c r="S600" s="56"/>
      <c r="T600" s="56">
        <v>130</v>
      </c>
      <c r="U600" s="56"/>
      <c r="V600" s="56"/>
      <c r="W600" s="56">
        <v>35.049999999999997</v>
      </c>
      <c r="X600" s="57">
        <f t="shared" si="13"/>
        <v>1344.95</v>
      </c>
      <c r="Y600" s="27">
        <v>4000</v>
      </c>
      <c r="Z600" s="57">
        <f t="shared" si="11"/>
        <v>5344.95</v>
      </c>
      <c r="AA600" s="95">
        <v>2800</v>
      </c>
      <c r="AB600" s="148" t="s">
        <v>4436</v>
      </c>
      <c r="AC600" s="101">
        <v>46043</v>
      </c>
      <c r="AD600" s="56"/>
      <c r="AE600" s="56"/>
      <c r="AF600" s="56"/>
      <c r="AG600" s="56"/>
      <c r="AH600" s="56"/>
      <c r="AI600" s="56">
        <v>350</v>
      </c>
      <c r="AJ600" s="56"/>
      <c r="AK600" s="56">
        <v>200</v>
      </c>
      <c r="AL600" s="56">
        <v>100</v>
      </c>
      <c r="AM600" s="56"/>
      <c r="AN600" s="56"/>
      <c r="AO600" s="56"/>
      <c r="AP600" s="59"/>
      <c r="AQ600" s="60"/>
      <c r="AR600" s="59"/>
      <c r="AS600" s="59"/>
    </row>
    <row r="601" spans="1:45" ht="18.75" customHeight="1">
      <c r="A601" s="15">
        <v>46032</v>
      </c>
      <c r="B601" s="49" t="s">
        <v>1948</v>
      </c>
      <c r="C601" s="27" t="s">
        <v>78</v>
      </c>
      <c r="D601" s="27" t="s">
        <v>41</v>
      </c>
      <c r="E601" s="50" t="s">
        <v>55</v>
      </c>
      <c r="F601" s="51" t="s">
        <v>4194</v>
      </c>
      <c r="G601" s="64" t="s">
        <v>29</v>
      </c>
      <c r="H601" s="56" t="s">
        <v>96</v>
      </c>
      <c r="I601" s="56" t="s">
        <v>4433</v>
      </c>
      <c r="J601" s="56" t="s">
        <v>111</v>
      </c>
      <c r="K601" s="56" t="s">
        <v>4434</v>
      </c>
      <c r="L601" s="56"/>
      <c r="M601" s="56" t="s">
        <v>4439</v>
      </c>
      <c r="N601" s="56">
        <v>40</v>
      </c>
      <c r="O601" s="56"/>
      <c r="P601" s="56">
        <v>1250</v>
      </c>
      <c r="Q601" s="56"/>
      <c r="R601" s="56"/>
      <c r="S601" s="56"/>
      <c r="T601" s="56">
        <v>130</v>
      </c>
      <c r="V601" s="56"/>
      <c r="W601" s="56">
        <v>35.049999999999997</v>
      </c>
      <c r="X601" s="57">
        <f t="shared" si="13"/>
        <v>1344.95</v>
      </c>
      <c r="Y601" s="27">
        <v>4000</v>
      </c>
      <c r="Z601" s="57">
        <f t="shared" si="11"/>
        <v>5344.95</v>
      </c>
      <c r="AA601" s="95">
        <v>4000</v>
      </c>
      <c r="AB601" s="148" t="s">
        <v>4436</v>
      </c>
      <c r="AC601" s="101">
        <v>46043</v>
      </c>
      <c r="AD601" s="56"/>
      <c r="AE601" s="56"/>
      <c r="AF601" s="56"/>
      <c r="AG601" s="56"/>
      <c r="AH601" s="56"/>
      <c r="AI601" s="56">
        <v>350</v>
      </c>
      <c r="AJ601" s="56"/>
      <c r="AK601" s="56">
        <v>200</v>
      </c>
      <c r="AL601" s="56">
        <v>100</v>
      </c>
      <c r="AM601" s="56"/>
      <c r="AN601" s="56"/>
      <c r="AO601" s="56"/>
      <c r="AP601" s="59"/>
      <c r="AQ601" s="60"/>
      <c r="AR601" s="59"/>
      <c r="AS601" s="59"/>
    </row>
    <row r="602" spans="1:45" ht="18.75" customHeight="1">
      <c r="A602" s="15">
        <v>46032</v>
      </c>
      <c r="B602" s="49" t="s">
        <v>21</v>
      </c>
      <c r="C602" s="27" t="s">
        <v>79</v>
      </c>
      <c r="D602" s="27" t="s">
        <v>41</v>
      </c>
      <c r="E602" s="50" t="s">
        <v>53</v>
      </c>
      <c r="F602" s="51" t="s">
        <v>180</v>
      </c>
      <c r="G602" s="64" t="s">
        <v>24</v>
      </c>
      <c r="H602" s="56" t="s">
        <v>25</v>
      </c>
      <c r="I602" s="56" t="s">
        <v>48</v>
      </c>
      <c r="J602" s="56"/>
      <c r="K602" s="56"/>
      <c r="L602" s="56"/>
      <c r="M602" s="56" t="s">
        <v>51</v>
      </c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7">
        <f t="shared" si="13"/>
        <v>0</v>
      </c>
      <c r="Y602" s="27">
        <v>4390</v>
      </c>
      <c r="Z602" s="57">
        <f t="shared" si="11"/>
        <v>4390</v>
      </c>
      <c r="AA602" s="56"/>
      <c r="AB602" s="148"/>
      <c r="AC602" s="101"/>
      <c r="AD602" s="56"/>
      <c r="AE602" s="56"/>
      <c r="AF602" s="56"/>
      <c r="AG602" s="56"/>
      <c r="AH602" s="56"/>
      <c r="AI602" s="56">
        <v>350</v>
      </c>
      <c r="AJ602" s="56"/>
      <c r="AK602" s="56"/>
      <c r="AL602" s="56">
        <v>100</v>
      </c>
      <c r="AM602" s="56"/>
      <c r="AN602" s="56"/>
      <c r="AO602" s="56"/>
      <c r="AP602" s="59"/>
      <c r="AQ602" s="60"/>
      <c r="AR602" s="59"/>
      <c r="AS602" s="59"/>
    </row>
    <row r="603" spans="1:45" ht="18.75" customHeight="1">
      <c r="A603" s="15">
        <v>46032</v>
      </c>
      <c r="B603" s="49" t="s">
        <v>42</v>
      </c>
      <c r="C603" s="27" t="s">
        <v>80</v>
      </c>
      <c r="D603" s="27" t="s">
        <v>41</v>
      </c>
      <c r="E603" s="50" t="s">
        <v>258</v>
      </c>
      <c r="F603" s="51" t="s">
        <v>3625</v>
      </c>
      <c r="G603" s="64" t="s">
        <v>35</v>
      </c>
      <c r="H603" s="56" t="s">
        <v>252</v>
      </c>
      <c r="I603" s="56" t="s">
        <v>1830</v>
      </c>
      <c r="J603" s="56" t="s">
        <v>268</v>
      </c>
      <c r="K603" s="56" t="s">
        <v>4426</v>
      </c>
      <c r="L603" s="56" t="s">
        <v>4427</v>
      </c>
      <c r="M603" s="56" t="s">
        <v>4440</v>
      </c>
      <c r="N603" s="56">
        <v>40</v>
      </c>
      <c r="O603" s="56"/>
      <c r="P603" s="56">
        <v>1284</v>
      </c>
      <c r="Q603" s="56">
        <v>230</v>
      </c>
      <c r="R603" s="56">
        <v>1070</v>
      </c>
      <c r="S603" s="56"/>
      <c r="T603" s="56">
        <v>100</v>
      </c>
      <c r="V603" s="56"/>
      <c r="W603" s="56"/>
      <c r="X603" s="57">
        <f t="shared" si="13"/>
        <v>2684</v>
      </c>
      <c r="Y603" s="27">
        <v>4310</v>
      </c>
      <c r="Z603" s="57">
        <f t="shared" si="11"/>
        <v>6994</v>
      </c>
      <c r="AA603" s="56"/>
      <c r="AB603" s="175" t="s">
        <v>4429</v>
      </c>
      <c r="AC603" s="101">
        <v>46034</v>
      </c>
      <c r="AD603" s="56"/>
      <c r="AE603" s="56"/>
      <c r="AF603" s="56"/>
      <c r="AG603" s="56"/>
      <c r="AH603" s="56"/>
      <c r="AI603" s="56">
        <v>350</v>
      </c>
      <c r="AJ603" s="56"/>
      <c r="AK603" s="56"/>
      <c r="AL603" s="56">
        <v>100</v>
      </c>
      <c r="AM603" s="56"/>
      <c r="AN603" s="56"/>
      <c r="AO603" s="56"/>
      <c r="AP603" s="59"/>
      <c r="AQ603" s="60"/>
      <c r="AR603" s="59"/>
      <c r="AS603" s="59"/>
    </row>
    <row r="604" spans="1:45" ht="18.75" customHeight="1">
      <c r="A604" s="15">
        <v>46032</v>
      </c>
      <c r="B604" s="49" t="s">
        <v>42</v>
      </c>
      <c r="C604" s="27" t="s">
        <v>80</v>
      </c>
      <c r="D604" s="27" t="s">
        <v>41</v>
      </c>
      <c r="E604" s="50" t="s">
        <v>258</v>
      </c>
      <c r="F604" s="51" t="s">
        <v>3625</v>
      </c>
      <c r="G604" s="64" t="s">
        <v>35</v>
      </c>
      <c r="H604" s="56" t="s">
        <v>252</v>
      </c>
      <c r="I604" s="56" t="s">
        <v>1830</v>
      </c>
      <c r="J604" s="56" t="s">
        <v>268</v>
      </c>
      <c r="K604" s="56" t="s">
        <v>4426</v>
      </c>
      <c r="L604" s="56" t="s">
        <v>4427</v>
      </c>
      <c r="M604" s="56" t="s">
        <v>4441</v>
      </c>
      <c r="N604" s="56">
        <v>40</v>
      </c>
      <c r="O604" s="56"/>
      <c r="P604" s="56">
        <v>1284</v>
      </c>
      <c r="Q604" s="56">
        <v>230</v>
      </c>
      <c r="R604" s="56"/>
      <c r="S604" s="56"/>
      <c r="T604" s="56">
        <v>100</v>
      </c>
      <c r="V604" s="56"/>
      <c r="W604" s="56"/>
      <c r="X604" s="57">
        <f t="shared" si="13"/>
        <v>1614</v>
      </c>
      <c r="Y604" s="27">
        <v>4310</v>
      </c>
      <c r="Z604" s="57">
        <f t="shared" si="11"/>
        <v>5924</v>
      </c>
      <c r="AA604" s="56"/>
      <c r="AB604" s="175" t="s">
        <v>4429</v>
      </c>
      <c r="AC604" s="101">
        <v>46034</v>
      </c>
      <c r="AD604" s="56"/>
      <c r="AE604" s="56"/>
      <c r="AF604" s="56"/>
      <c r="AG604" s="56"/>
      <c r="AH604" s="56"/>
      <c r="AI604" s="56">
        <v>350</v>
      </c>
      <c r="AJ604" s="56"/>
      <c r="AK604" s="56"/>
      <c r="AL604" s="56">
        <v>100</v>
      </c>
      <c r="AM604" s="56"/>
      <c r="AN604" s="56"/>
      <c r="AO604" s="56"/>
      <c r="AP604" s="59"/>
      <c r="AQ604" s="60"/>
      <c r="AR604" s="59"/>
      <c r="AS604" s="59"/>
    </row>
    <row r="605" spans="1:45" ht="18.75" customHeight="1">
      <c r="A605" s="15">
        <v>46032</v>
      </c>
      <c r="B605" s="49" t="s">
        <v>1948</v>
      </c>
      <c r="C605" s="27" t="s">
        <v>81</v>
      </c>
      <c r="D605" s="27" t="s">
        <v>41</v>
      </c>
      <c r="E605" s="50" t="s">
        <v>74</v>
      </c>
      <c r="F605" s="51" t="s">
        <v>181</v>
      </c>
      <c r="G605" s="64" t="s">
        <v>35</v>
      </c>
      <c r="H605" s="56" t="s">
        <v>111</v>
      </c>
      <c r="I605" s="56" t="s">
        <v>4442</v>
      </c>
      <c r="J605" s="56" t="s">
        <v>96</v>
      </c>
      <c r="K605" s="56" t="s">
        <v>4443</v>
      </c>
      <c r="L605" s="56"/>
      <c r="M605" s="56" t="s">
        <v>4444</v>
      </c>
      <c r="N605" s="56">
        <v>40</v>
      </c>
      <c r="O605" s="56"/>
      <c r="P605" s="56">
        <v>1300</v>
      </c>
      <c r="Q605" s="56">
        <v>250.01</v>
      </c>
      <c r="R605" s="56"/>
      <c r="S605" s="56"/>
      <c r="T605" s="56">
        <v>100</v>
      </c>
      <c r="U605" s="56"/>
      <c r="V605" s="56"/>
      <c r="W605" s="56">
        <v>36.450000000000003</v>
      </c>
      <c r="X605" s="57">
        <f t="shared" si="13"/>
        <v>1613.56</v>
      </c>
      <c r="Y605" s="27">
        <v>4100</v>
      </c>
      <c r="Z605" s="57">
        <f t="shared" si="11"/>
        <v>5713.5599999999995</v>
      </c>
      <c r="AA605" s="56"/>
      <c r="AB605" s="187" t="s">
        <v>4445</v>
      </c>
      <c r="AC605" s="101">
        <v>46032</v>
      </c>
      <c r="AD605" s="56"/>
      <c r="AE605" s="56"/>
      <c r="AF605" s="56"/>
      <c r="AG605" s="56"/>
      <c r="AH605" s="56"/>
      <c r="AI605" s="56">
        <v>350</v>
      </c>
      <c r="AJ605" s="56"/>
      <c r="AK605" s="56"/>
      <c r="AL605" s="56">
        <v>100</v>
      </c>
      <c r="AM605" s="56"/>
      <c r="AN605" s="56"/>
      <c r="AO605" s="56"/>
      <c r="AP605" s="59"/>
      <c r="AQ605" s="60"/>
      <c r="AR605" s="59"/>
      <c r="AS605" s="59"/>
    </row>
    <row r="606" spans="1:45" ht="18.75" customHeight="1">
      <c r="A606" s="15">
        <v>46032</v>
      </c>
      <c r="B606" s="49" t="s">
        <v>1948</v>
      </c>
      <c r="C606" s="147" t="s">
        <v>46</v>
      </c>
      <c r="D606" s="27" t="s">
        <v>41</v>
      </c>
      <c r="E606" s="50" t="s">
        <v>266</v>
      </c>
      <c r="F606" s="51" t="s">
        <v>290</v>
      </c>
      <c r="G606" s="64" t="s">
        <v>29</v>
      </c>
      <c r="H606" s="56" t="s">
        <v>96</v>
      </c>
      <c r="I606" s="56" t="s">
        <v>4433</v>
      </c>
      <c r="J606" s="56" t="s">
        <v>111</v>
      </c>
      <c r="K606" s="56" t="s">
        <v>4434</v>
      </c>
      <c r="L606" s="56"/>
      <c r="M606" s="56" t="s">
        <v>4446</v>
      </c>
      <c r="N606" s="56">
        <v>40</v>
      </c>
      <c r="O606" s="56"/>
      <c r="P606" s="56">
        <v>1250</v>
      </c>
      <c r="Q606" s="56"/>
      <c r="R606" s="56"/>
      <c r="S606" s="56"/>
      <c r="T606" s="56">
        <v>130</v>
      </c>
      <c r="V606" s="56"/>
      <c r="W606" s="56">
        <v>35.049999999999997</v>
      </c>
      <c r="X606" s="57">
        <f t="shared" si="13"/>
        <v>1344.95</v>
      </c>
      <c r="Y606" s="27">
        <v>4000</v>
      </c>
      <c r="Z606" s="57">
        <f t="shared" si="11"/>
        <v>5344.95</v>
      </c>
      <c r="AA606" s="95">
        <v>4000</v>
      </c>
      <c r="AB606" s="148" t="s">
        <v>4436</v>
      </c>
      <c r="AC606" s="101">
        <v>46043</v>
      </c>
      <c r="AD606" s="56"/>
      <c r="AE606" s="56"/>
      <c r="AF606" s="56"/>
      <c r="AG606" s="56"/>
      <c r="AH606" s="56"/>
      <c r="AI606" s="56">
        <v>350</v>
      </c>
      <c r="AJ606" s="56"/>
      <c r="AK606" s="56">
        <v>200</v>
      </c>
      <c r="AL606" s="56">
        <v>100</v>
      </c>
      <c r="AM606" s="56"/>
      <c r="AN606" s="56"/>
      <c r="AO606" s="56"/>
      <c r="AP606" s="59"/>
      <c r="AQ606" s="60"/>
      <c r="AR606" s="59"/>
      <c r="AS606" s="59"/>
    </row>
    <row r="607" spans="1:45" ht="18.75" customHeight="1">
      <c r="A607" s="15">
        <v>46032</v>
      </c>
      <c r="B607" s="49" t="s">
        <v>1948</v>
      </c>
      <c r="C607" s="27" t="s">
        <v>259</v>
      </c>
      <c r="D607" s="27" t="s">
        <v>41</v>
      </c>
      <c r="E607" s="50" t="s">
        <v>219</v>
      </c>
      <c r="F607" s="51" t="s">
        <v>3632</v>
      </c>
      <c r="G607" s="64" t="s">
        <v>29</v>
      </c>
      <c r="H607" s="56" t="s">
        <v>4417</v>
      </c>
      <c r="I607" s="56" t="s">
        <v>2032</v>
      </c>
      <c r="J607" s="56" t="s">
        <v>106</v>
      </c>
      <c r="K607" s="56" t="s">
        <v>4447</v>
      </c>
      <c r="L607" s="56" t="s">
        <v>4448</v>
      </c>
      <c r="M607" s="56" t="s">
        <v>4449</v>
      </c>
      <c r="N607" s="56">
        <v>40</v>
      </c>
      <c r="O607" s="56"/>
      <c r="P607" s="56">
        <v>1070</v>
      </c>
      <c r="Q607" s="56">
        <v>267.5</v>
      </c>
      <c r="R607" s="56"/>
      <c r="S607" s="56"/>
      <c r="T607" s="56">
        <v>130</v>
      </c>
      <c r="U607" s="56"/>
      <c r="V607" s="56"/>
      <c r="W607" s="56"/>
      <c r="X607" s="57">
        <f t="shared" si="13"/>
        <v>1467.5</v>
      </c>
      <c r="Y607" s="27">
        <v>4000</v>
      </c>
      <c r="Z607" s="57">
        <f t="shared" si="11"/>
        <v>5467.5</v>
      </c>
      <c r="AA607" s="56"/>
      <c r="AB607" s="187" t="s">
        <v>4450</v>
      </c>
      <c r="AC607" s="101">
        <v>46036</v>
      </c>
      <c r="AD607" s="56"/>
      <c r="AE607" s="56"/>
      <c r="AF607" s="56"/>
      <c r="AG607" s="56"/>
      <c r="AH607" s="56"/>
      <c r="AI607" s="56">
        <v>350</v>
      </c>
      <c r="AJ607" s="56"/>
      <c r="AK607" s="56"/>
      <c r="AL607" s="56">
        <v>100</v>
      </c>
      <c r="AM607" s="56"/>
      <c r="AN607" s="56"/>
      <c r="AO607" s="56"/>
      <c r="AP607" s="59"/>
      <c r="AQ607" s="60"/>
      <c r="AR607" s="59"/>
      <c r="AS607" s="59"/>
    </row>
    <row r="608" spans="1:45" ht="18.75" customHeight="1">
      <c r="A608" s="15">
        <v>46032</v>
      </c>
      <c r="B608" s="49" t="s">
        <v>1948</v>
      </c>
      <c r="C608" s="27" t="s">
        <v>282</v>
      </c>
      <c r="D608" s="27" t="s">
        <v>41</v>
      </c>
      <c r="E608" s="50" t="s">
        <v>1926</v>
      </c>
      <c r="F608" s="51" t="s">
        <v>182</v>
      </c>
      <c r="G608" s="64" t="s">
        <v>29</v>
      </c>
      <c r="H608" s="56" t="s">
        <v>172</v>
      </c>
      <c r="I608" s="56" t="s">
        <v>2654</v>
      </c>
      <c r="J608" s="56" t="s">
        <v>132</v>
      </c>
      <c r="K608" s="56" t="s">
        <v>4451</v>
      </c>
      <c r="L608" s="56" t="s">
        <v>4452</v>
      </c>
      <c r="M608" s="56" t="s">
        <v>4453</v>
      </c>
      <c r="N608" s="56">
        <v>40</v>
      </c>
      <c r="O608" s="56"/>
      <c r="P608" s="56">
        <v>856</v>
      </c>
      <c r="Q608" s="56">
        <v>270</v>
      </c>
      <c r="R608" s="56"/>
      <c r="S608" s="56"/>
      <c r="T608" s="56">
        <v>130</v>
      </c>
      <c r="V608" s="56"/>
      <c r="W608" s="56"/>
      <c r="X608" s="57">
        <f t="shared" si="13"/>
        <v>1256</v>
      </c>
      <c r="Y608" s="27">
        <v>3800</v>
      </c>
      <c r="Z608" s="57">
        <f t="shared" si="11"/>
        <v>5056</v>
      </c>
      <c r="AA608" s="56"/>
      <c r="AB608" s="187" t="s">
        <v>4454</v>
      </c>
      <c r="AC608" s="101">
        <v>46036</v>
      </c>
      <c r="AD608" s="56"/>
      <c r="AE608" s="56"/>
      <c r="AF608" s="56"/>
      <c r="AG608" s="56"/>
      <c r="AH608" s="56"/>
      <c r="AI608" s="56">
        <v>350</v>
      </c>
      <c r="AJ608" s="56"/>
      <c r="AK608" s="56"/>
      <c r="AL608" s="56">
        <v>100</v>
      </c>
      <c r="AM608" s="56"/>
      <c r="AN608" s="56"/>
      <c r="AO608" s="56"/>
      <c r="AP608" s="59"/>
      <c r="AQ608" s="60"/>
      <c r="AR608" s="59"/>
      <c r="AS608" s="59"/>
    </row>
    <row r="609" spans="1:45" ht="18.75" customHeight="1">
      <c r="A609" s="80">
        <v>46032</v>
      </c>
      <c r="B609" s="81" t="s">
        <v>1948</v>
      </c>
      <c r="C609" s="184" t="s">
        <v>1915</v>
      </c>
      <c r="D609" s="82" t="s">
        <v>41</v>
      </c>
      <c r="E609" s="83" t="s">
        <v>1916</v>
      </c>
      <c r="F609" s="84" t="s">
        <v>3639</v>
      </c>
      <c r="G609" s="151" t="s">
        <v>35</v>
      </c>
      <c r="H609" s="85" t="s">
        <v>252</v>
      </c>
      <c r="I609" s="85" t="s">
        <v>4442</v>
      </c>
      <c r="J609" s="85" t="s">
        <v>140</v>
      </c>
      <c r="K609" s="85" t="s">
        <v>4455</v>
      </c>
      <c r="L609" s="85"/>
      <c r="M609" s="85" t="s">
        <v>4456</v>
      </c>
      <c r="N609" s="85">
        <v>40</v>
      </c>
      <c r="O609" s="85"/>
      <c r="P609" s="85">
        <v>1284</v>
      </c>
      <c r="Q609" s="85">
        <v>249.99</v>
      </c>
      <c r="R609" s="85"/>
      <c r="S609" s="85"/>
      <c r="T609" s="85">
        <v>100</v>
      </c>
      <c r="U609" s="85"/>
      <c r="V609" s="85"/>
      <c r="W609" s="85">
        <v>36</v>
      </c>
      <c r="X609" s="86">
        <f t="shared" si="13"/>
        <v>1597.99</v>
      </c>
      <c r="Y609" s="82">
        <v>4100</v>
      </c>
      <c r="Z609" s="86">
        <f t="shared" si="11"/>
        <v>5697.99</v>
      </c>
      <c r="AA609" s="85"/>
      <c r="AB609" s="189" t="s">
        <v>4457</v>
      </c>
      <c r="AC609" s="123">
        <v>46036</v>
      </c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7"/>
      <c r="AQ609" s="88"/>
      <c r="AR609" s="87"/>
      <c r="AS609" s="87"/>
    </row>
    <row r="610" spans="1:45" ht="18.75" customHeight="1">
      <c r="A610" s="15">
        <v>46033</v>
      </c>
      <c r="B610" s="49" t="s">
        <v>30</v>
      </c>
      <c r="C610" s="27" t="s">
        <v>22</v>
      </c>
      <c r="D610" s="27" t="s">
        <v>23</v>
      </c>
      <c r="E610" s="50" t="s">
        <v>207</v>
      </c>
      <c r="F610" s="51" t="s">
        <v>1810</v>
      </c>
      <c r="G610" s="64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V610" s="56"/>
      <c r="W610" s="56"/>
      <c r="X610" s="57">
        <f t="shared" si="13"/>
        <v>0</v>
      </c>
      <c r="Y610" s="27"/>
      <c r="Z610" s="57">
        <f t="shared" si="11"/>
        <v>0</v>
      </c>
      <c r="AA610" s="56"/>
      <c r="AB610" s="148"/>
      <c r="AC610" s="101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9"/>
      <c r="AQ610" s="60"/>
      <c r="AR610" s="59"/>
      <c r="AS610" s="59"/>
    </row>
    <row r="611" spans="1:45" ht="18.75" customHeight="1">
      <c r="A611" s="15">
        <v>46033</v>
      </c>
      <c r="B611" s="49" t="s">
        <v>30</v>
      </c>
      <c r="C611" s="27" t="s">
        <v>28</v>
      </c>
      <c r="D611" s="27" t="s">
        <v>23</v>
      </c>
      <c r="E611" s="50" t="s">
        <v>261</v>
      </c>
      <c r="F611" s="51" t="s">
        <v>1709</v>
      </c>
      <c r="G611" s="64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7">
        <f t="shared" si="13"/>
        <v>0</v>
      </c>
      <c r="Y611" s="27"/>
      <c r="Z611" s="57">
        <f t="shared" si="11"/>
        <v>0</v>
      </c>
      <c r="AA611" s="56"/>
      <c r="AB611" s="148"/>
      <c r="AC611" s="101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9"/>
      <c r="AQ611" s="60"/>
      <c r="AR611" s="59"/>
      <c r="AS611" s="59"/>
    </row>
    <row r="612" spans="1:45" ht="18.75" customHeight="1">
      <c r="A612" s="15">
        <v>46033</v>
      </c>
      <c r="B612" s="49" t="s">
        <v>30</v>
      </c>
      <c r="C612" s="27" t="s">
        <v>31</v>
      </c>
      <c r="D612" s="27" t="s">
        <v>23</v>
      </c>
      <c r="E612" s="50" t="s">
        <v>145</v>
      </c>
      <c r="F612" s="51" t="s">
        <v>3975</v>
      </c>
      <c r="G612" s="64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V612" s="56"/>
      <c r="W612" s="56"/>
      <c r="X612" s="57">
        <f t="shared" si="13"/>
        <v>0</v>
      </c>
      <c r="Y612" s="27"/>
      <c r="Z612" s="57">
        <f t="shared" si="11"/>
        <v>0</v>
      </c>
      <c r="AA612" s="56"/>
      <c r="AB612" s="148"/>
      <c r="AC612" s="101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9"/>
      <c r="AQ612" s="60"/>
      <c r="AR612" s="59"/>
      <c r="AS612" s="59"/>
    </row>
    <row r="613" spans="1:45" ht="18.75" customHeight="1">
      <c r="A613" s="15">
        <v>46033</v>
      </c>
      <c r="B613" s="49" t="s">
        <v>30</v>
      </c>
      <c r="C613" s="27" t="s">
        <v>33</v>
      </c>
      <c r="D613" s="27" t="s">
        <v>23</v>
      </c>
      <c r="E613" s="50" t="s">
        <v>219</v>
      </c>
      <c r="F613" s="51" t="s">
        <v>3632</v>
      </c>
      <c r="G613" s="64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7">
        <f t="shared" si="13"/>
        <v>0</v>
      </c>
      <c r="Y613" s="27"/>
      <c r="Z613" s="57">
        <f t="shared" si="11"/>
        <v>0</v>
      </c>
      <c r="AA613" s="56"/>
      <c r="AB613" s="148"/>
      <c r="AC613" s="101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9"/>
      <c r="AQ613" s="60"/>
      <c r="AR613" s="59"/>
      <c r="AS613" s="59"/>
    </row>
    <row r="614" spans="1:45" ht="18.75" customHeight="1">
      <c r="A614" s="15">
        <v>46033</v>
      </c>
      <c r="B614" s="49" t="s">
        <v>30</v>
      </c>
      <c r="C614" s="27" t="s">
        <v>34</v>
      </c>
      <c r="D614" s="27" t="s">
        <v>23</v>
      </c>
      <c r="E614" s="50" t="s">
        <v>75</v>
      </c>
      <c r="F614" s="51" t="s">
        <v>179</v>
      </c>
      <c r="G614" s="64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V614" s="56"/>
      <c r="W614" s="56"/>
      <c r="X614" s="57">
        <f t="shared" si="13"/>
        <v>0</v>
      </c>
      <c r="Y614" s="27"/>
      <c r="Z614" s="57">
        <f t="shared" si="11"/>
        <v>0</v>
      </c>
      <c r="AA614" s="56"/>
      <c r="AB614" s="148"/>
      <c r="AC614" s="101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9"/>
      <c r="AQ614" s="60"/>
      <c r="AR614" s="59"/>
      <c r="AS614" s="59"/>
    </row>
    <row r="615" spans="1:45" ht="18.75" customHeight="1">
      <c r="A615" s="15">
        <v>46033</v>
      </c>
      <c r="B615" s="49" t="s">
        <v>30</v>
      </c>
      <c r="C615" s="27" t="s">
        <v>36</v>
      </c>
      <c r="D615" s="27" t="s">
        <v>23</v>
      </c>
      <c r="E615" s="50" t="s">
        <v>37</v>
      </c>
      <c r="F615" s="51" t="s">
        <v>178</v>
      </c>
      <c r="G615" s="64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7">
        <f t="shared" si="13"/>
        <v>0</v>
      </c>
      <c r="Y615" s="27"/>
      <c r="Z615" s="57">
        <f t="shared" si="11"/>
        <v>0</v>
      </c>
      <c r="AA615" s="56"/>
      <c r="AB615" s="148"/>
      <c r="AC615" s="101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9"/>
      <c r="AQ615" s="60"/>
      <c r="AR615" s="59"/>
      <c r="AS615" s="59"/>
    </row>
    <row r="616" spans="1:45" ht="18.75" customHeight="1">
      <c r="A616" s="15">
        <v>46033</v>
      </c>
      <c r="B616" s="49" t="s">
        <v>30</v>
      </c>
      <c r="C616" s="27" t="s">
        <v>39</v>
      </c>
      <c r="D616" s="27" t="s">
        <v>23</v>
      </c>
      <c r="E616" s="50" t="s">
        <v>151</v>
      </c>
      <c r="F616" s="51" t="s">
        <v>176</v>
      </c>
      <c r="G616" s="64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V616" s="56"/>
      <c r="W616" s="56"/>
      <c r="X616" s="57">
        <f t="shared" si="13"/>
        <v>0</v>
      </c>
      <c r="Y616" s="27"/>
      <c r="Z616" s="57">
        <f t="shared" si="11"/>
        <v>0</v>
      </c>
      <c r="AA616" s="56"/>
      <c r="AB616" s="148"/>
      <c r="AC616" s="101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9"/>
      <c r="AQ616" s="60"/>
      <c r="AR616" s="59"/>
      <c r="AS616" s="59"/>
    </row>
    <row r="617" spans="1:45" ht="18.75" customHeight="1">
      <c r="A617" s="15">
        <v>46033</v>
      </c>
      <c r="B617" s="49" t="s">
        <v>30</v>
      </c>
      <c r="C617" s="27" t="s">
        <v>52</v>
      </c>
      <c r="D617" s="27" t="s">
        <v>41</v>
      </c>
      <c r="E617" s="50" t="s">
        <v>1876</v>
      </c>
      <c r="F617" s="51" t="s">
        <v>3591</v>
      </c>
      <c r="G617" s="64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7">
        <f t="shared" si="13"/>
        <v>0</v>
      </c>
      <c r="Y617" s="27"/>
      <c r="Z617" s="57">
        <f t="shared" si="11"/>
        <v>0</v>
      </c>
      <c r="AA617" s="56"/>
      <c r="AB617" s="148"/>
      <c r="AC617" s="101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9"/>
      <c r="AQ617" s="60"/>
      <c r="AR617" s="59"/>
      <c r="AS617" s="59"/>
    </row>
    <row r="618" spans="1:45" ht="18.75" customHeight="1">
      <c r="A618" s="15">
        <v>46033</v>
      </c>
      <c r="B618" s="49" t="s">
        <v>30</v>
      </c>
      <c r="C618" s="27" t="s">
        <v>44</v>
      </c>
      <c r="D618" s="27" t="s">
        <v>41</v>
      </c>
      <c r="E618" s="50" t="s">
        <v>222</v>
      </c>
      <c r="F618" s="51" t="s">
        <v>3594</v>
      </c>
      <c r="G618" s="64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V618" s="56"/>
      <c r="W618" s="56"/>
      <c r="X618" s="57">
        <f t="shared" si="13"/>
        <v>0</v>
      </c>
      <c r="Y618" s="27"/>
      <c r="Z618" s="57">
        <f t="shared" si="11"/>
        <v>0</v>
      </c>
      <c r="AA618" s="56"/>
      <c r="AB618" s="148"/>
      <c r="AC618" s="101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9"/>
      <c r="AQ618" s="60"/>
      <c r="AR618" s="59"/>
      <c r="AS618" s="59"/>
    </row>
    <row r="619" spans="1:45" ht="18.75" customHeight="1">
      <c r="A619" s="15">
        <v>46033</v>
      </c>
      <c r="B619" s="49" t="s">
        <v>30</v>
      </c>
      <c r="C619" s="27" t="s">
        <v>47</v>
      </c>
      <c r="D619" s="27" t="s">
        <v>41</v>
      </c>
      <c r="E619" s="50" t="s">
        <v>286</v>
      </c>
      <c r="F619" s="51" t="s">
        <v>1827</v>
      </c>
      <c r="G619" s="64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V619" s="56"/>
      <c r="W619" s="56"/>
      <c r="X619" s="57">
        <f t="shared" si="13"/>
        <v>0</v>
      </c>
      <c r="Y619" s="27"/>
      <c r="Z619" s="57">
        <f t="shared" si="11"/>
        <v>0</v>
      </c>
      <c r="AA619" s="56"/>
      <c r="AB619" s="148"/>
      <c r="AC619" s="101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9"/>
      <c r="AQ619" s="60"/>
      <c r="AR619" s="59"/>
      <c r="AS619" s="59"/>
    </row>
    <row r="620" spans="1:45" ht="18.75" customHeight="1">
      <c r="A620" s="15">
        <v>46033</v>
      </c>
      <c r="B620" s="49" t="s">
        <v>30</v>
      </c>
      <c r="C620" s="27" t="s">
        <v>47</v>
      </c>
      <c r="D620" s="27" t="s">
        <v>41</v>
      </c>
      <c r="E620" s="50" t="s">
        <v>286</v>
      </c>
      <c r="F620" s="51" t="s">
        <v>1827</v>
      </c>
      <c r="G620" s="64"/>
      <c r="H620" s="27"/>
      <c r="I620" s="27"/>
      <c r="J620" s="27"/>
      <c r="K620" s="27"/>
      <c r="L620" s="56"/>
      <c r="M620" s="56"/>
      <c r="N620" s="56"/>
      <c r="O620" s="56"/>
      <c r="P620" s="56"/>
      <c r="Q620" s="56"/>
      <c r="R620" s="56"/>
      <c r="S620" s="56"/>
      <c r="T620" s="56"/>
      <c r="V620" s="56"/>
      <c r="W620" s="56"/>
      <c r="X620" s="57"/>
      <c r="Y620" s="27"/>
      <c r="Z620" s="56"/>
      <c r="AA620" s="56"/>
      <c r="AB620" s="148"/>
      <c r="AC620" s="101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9"/>
      <c r="AQ620" s="60"/>
      <c r="AR620" s="59"/>
      <c r="AS620" s="59"/>
    </row>
    <row r="621" spans="1:45" ht="18.75" customHeight="1">
      <c r="A621" s="15">
        <v>46033</v>
      </c>
      <c r="B621" s="49" t="s">
        <v>30</v>
      </c>
      <c r="C621" s="27" t="s">
        <v>50</v>
      </c>
      <c r="D621" s="27" t="s">
        <v>41</v>
      </c>
      <c r="E621" s="50" t="s">
        <v>272</v>
      </c>
      <c r="F621" s="51" t="s">
        <v>3607</v>
      </c>
      <c r="G621" s="64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7">
        <f t="shared" ref="X621:X717" si="14">SUM(P621:V621)-W621</f>
        <v>0</v>
      </c>
      <c r="Y621" s="27"/>
      <c r="Z621" s="57">
        <f t="shared" ref="Z621:Z717" si="15">SUM(X621:Y621)</f>
        <v>0</v>
      </c>
      <c r="AA621" s="56"/>
      <c r="AB621" s="148"/>
      <c r="AC621" s="101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9"/>
      <c r="AQ621" s="60"/>
      <c r="AR621" s="59"/>
      <c r="AS621" s="59"/>
    </row>
    <row r="622" spans="1:45" ht="18.75" customHeight="1">
      <c r="A622" s="15">
        <v>46033</v>
      </c>
      <c r="B622" s="49" t="s">
        <v>30</v>
      </c>
      <c r="C622" s="27" t="s">
        <v>54</v>
      </c>
      <c r="D622" s="27" t="s">
        <v>41</v>
      </c>
      <c r="E622" s="50" t="s">
        <v>227</v>
      </c>
      <c r="F622" s="51" t="s">
        <v>3609</v>
      </c>
      <c r="G622" s="64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V622" s="56"/>
      <c r="W622" s="56"/>
      <c r="X622" s="57">
        <f t="shared" si="14"/>
        <v>0</v>
      </c>
      <c r="Y622" s="27"/>
      <c r="Z622" s="57">
        <f t="shared" si="15"/>
        <v>0</v>
      </c>
      <c r="AA622" s="56"/>
      <c r="AB622" s="148"/>
      <c r="AC622" s="101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9"/>
      <c r="AQ622" s="60"/>
      <c r="AR622" s="59"/>
      <c r="AS622" s="59"/>
    </row>
    <row r="623" spans="1:45" ht="18.75" customHeight="1">
      <c r="A623" s="15">
        <v>46033</v>
      </c>
      <c r="B623" s="49" t="s">
        <v>30</v>
      </c>
      <c r="C623" s="27" t="s">
        <v>56</v>
      </c>
      <c r="D623" s="27" t="s">
        <v>41</v>
      </c>
      <c r="E623" s="50" t="s">
        <v>253</v>
      </c>
      <c r="F623" s="51" t="s">
        <v>3611</v>
      </c>
      <c r="G623" s="64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7">
        <f t="shared" si="14"/>
        <v>0</v>
      </c>
      <c r="Y623" s="27"/>
      <c r="Z623" s="57">
        <f t="shared" si="15"/>
        <v>0</v>
      </c>
      <c r="AA623" s="56"/>
      <c r="AB623" s="148"/>
      <c r="AC623" s="101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9"/>
      <c r="AQ623" s="60"/>
      <c r="AR623" s="59"/>
      <c r="AS623" s="59"/>
    </row>
    <row r="624" spans="1:45" ht="18.75" customHeight="1">
      <c r="A624" s="15">
        <v>46033</v>
      </c>
      <c r="B624" s="49" t="s">
        <v>30</v>
      </c>
      <c r="C624" s="27" t="s">
        <v>78</v>
      </c>
      <c r="D624" s="27" t="s">
        <v>41</v>
      </c>
      <c r="E624" s="50" t="s">
        <v>55</v>
      </c>
      <c r="F624" s="51" t="s">
        <v>3615</v>
      </c>
      <c r="G624" s="64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V624" s="56"/>
      <c r="W624" s="56"/>
      <c r="X624" s="57">
        <f t="shared" si="14"/>
        <v>0</v>
      </c>
      <c r="Y624" s="27"/>
      <c r="Z624" s="57">
        <f t="shared" si="15"/>
        <v>0</v>
      </c>
      <c r="AA624" s="56"/>
      <c r="AB624" s="148"/>
      <c r="AC624" s="101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9"/>
      <c r="AQ624" s="60"/>
      <c r="AR624" s="59"/>
      <c r="AS624" s="59"/>
    </row>
    <row r="625" spans="1:45" ht="18.75" customHeight="1">
      <c r="A625" s="15">
        <v>46033</v>
      </c>
      <c r="B625" s="49" t="s">
        <v>30</v>
      </c>
      <c r="C625" s="27" t="s">
        <v>79</v>
      </c>
      <c r="D625" s="27" t="s">
        <v>41</v>
      </c>
      <c r="E625" s="50" t="s">
        <v>53</v>
      </c>
      <c r="F625" s="51" t="s">
        <v>4194</v>
      </c>
      <c r="G625" s="64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7">
        <f t="shared" si="14"/>
        <v>0</v>
      </c>
      <c r="Y625" s="27"/>
      <c r="Z625" s="57">
        <f t="shared" si="15"/>
        <v>0</v>
      </c>
      <c r="AA625" s="56"/>
      <c r="AB625" s="148"/>
      <c r="AC625" s="101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9"/>
      <c r="AQ625" s="60"/>
      <c r="AR625" s="59"/>
      <c r="AS625" s="59"/>
    </row>
    <row r="626" spans="1:45" ht="18.75" customHeight="1">
      <c r="A626" s="15">
        <v>46033</v>
      </c>
      <c r="B626" s="49" t="s">
        <v>30</v>
      </c>
      <c r="C626" s="27" t="s">
        <v>80</v>
      </c>
      <c r="D626" s="27" t="s">
        <v>41</v>
      </c>
      <c r="E626" s="50" t="s">
        <v>258</v>
      </c>
      <c r="F626" s="51" t="s">
        <v>3625</v>
      </c>
      <c r="G626" s="64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V626" s="56"/>
      <c r="W626" s="56"/>
      <c r="X626" s="57">
        <f t="shared" si="14"/>
        <v>0</v>
      </c>
      <c r="Y626" s="27"/>
      <c r="Z626" s="57">
        <f t="shared" si="15"/>
        <v>0</v>
      </c>
      <c r="AA626" s="56"/>
      <c r="AB626" s="148"/>
      <c r="AC626" s="101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9"/>
      <c r="AQ626" s="60"/>
      <c r="AR626" s="59"/>
      <c r="AS626" s="59"/>
    </row>
    <row r="627" spans="1:45" ht="18.75" customHeight="1">
      <c r="A627" s="15">
        <v>46033</v>
      </c>
      <c r="B627" s="49" t="s">
        <v>30</v>
      </c>
      <c r="C627" s="27" t="s">
        <v>81</v>
      </c>
      <c r="D627" s="27" t="s">
        <v>41</v>
      </c>
      <c r="E627" s="50" t="s">
        <v>74</v>
      </c>
      <c r="F627" s="51" t="s">
        <v>181</v>
      </c>
      <c r="G627" s="64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7">
        <f t="shared" si="14"/>
        <v>0</v>
      </c>
      <c r="Y627" s="27"/>
      <c r="Z627" s="57">
        <f t="shared" si="15"/>
        <v>0</v>
      </c>
      <c r="AA627" s="56"/>
      <c r="AB627" s="148"/>
      <c r="AC627" s="101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9"/>
      <c r="AQ627" s="60"/>
      <c r="AR627" s="59"/>
      <c r="AS627" s="59"/>
    </row>
    <row r="628" spans="1:45" ht="18.75" customHeight="1">
      <c r="A628" s="15">
        <v>46033</v>
      </c>
      <c r="B628" s="49" t="s">
        <v>30</v>
      </c>
      <c r="C628" s="147" t="s">
        <v>46</v>
      </c>
      <c r="D628" s="27" t="s">
        <v>41</v>
      </c>
      <c r="E628" s="50" t="s">
        <v>266</v>
      </c>
      <c r="F628" s="51" t="s">
        <v>290</v>
      </c>
      <c r="G628" s="64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V628" s="56"/>
      <c r="W628" s="56"/>
      <c r="X628" s="57">
        <f t="shared" si="14"/>
        <v>0</v>
      </c>
      <c r="Y628" s="27"/>
      <c r="Z628" s="57">
        <f t="shared" si="15"/>
        <v>0</v>
      </c>
      <c r="AA628" s="56"/>
      <c r="AB628" s="148"/>
      <c r="AC628" s="101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9"/>
      <c r="AQ628" s="60"/>
      <c r="AR628" s="59"/>
      <c r="AS628" s="59"/>
    </row>
    <row r="629" spans="1:45" ht="18.75" customHeight="1">
      <c r="A629" s="15">
        <v>46033</v>
      </c>
      <c r="B629" s="49" t="s">
        <v>30</v>
      </c>
      <c r="C629" s="27" t="s">
        <v>282</v>
      </c>
      <c r="D629" s="27" t="s">
        <v>41</v>
      </c>
      <c r="E629" s="50" t="s">
        <v>1926</v>
      </c>
      <c r="F629" s="51" t="s">
        <v>182</v>
      </c>
      <c r="G629" s="64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V629" s="56"/>
      <c r="W629" s="56"/>
      <c r="X629" s="57">
        <f t="shared" si="14"/>
        <v>0</v>
      </c>
      <c r="Y629" s="27"/>
      <c r="Z629" s="57">
        <f t="shared" si="15"/>
        <v>0</v>
      </c>
      <c r="AA629" s="56"/>
      <c r="AB629" s="148"/>
      <c r="AC629" s="101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9"/>
      <c r="AQ629" s="60"/>
      <c r="AR629" s="59"/>
      <c r="AS629" s="59"/>
    </row>
    <row r="630" spans="1:45" ht="18.75" customHeight="1">
      <c r="A630" s="15">
        <v>46033</v>
      </c>
      <c r="B630" s="49" t="s">
        <v>30</v>
      </c>
      <c r="C630" s="184" t="s">
        <v>1915</v>
      </c>
      <c r="D630" s="82" t="s">
        <v>41</v>
      </c>
      <c r="E630" s="83" t="s">
        <v>1916</v>
      </c>
      <c r="F630" s="84" t="s">
        <v>3639</v>
      </c>
      <c r="G630" s="151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6">
        <f t="shared" si="14"/>
        <v>0</v>
      </c>
      <c r="Y630" s="82"/>
      <c r="Z630" s="86">
        <f t="shared" si="15"/>
        <v>0</v>
      </c>
      <c r="AA630" s="85"/>
      <c r="AB630" s="163"/>
      <c r="AC630" s="123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7"/>
      <c r="AQ630" s="88"/>
      <c r="AR630" s="87"/>
      <c r="AS630" s="87"/>
    </row>
    <row r="631" spans="1:45" ht="18.75" customHeight="1">
      <c r="A631" s="15">
        <v>46034</v>
      </c>
      <c r="B631" s="49" t="s">
        <v>30</v>
      </c>
      <c r="C631" s="27" t="s">
        <v>22</v>
      </c>
      <c r="D631" s="27" t="s">
        <v>23</v>
      </c>
      <c r="E631" s="50" t="s">
        <v>207</v>
      </c>
      <c r="F631" s="51" t="s">
        <v>1810</v>
      </c>
      <c r="G631" s="64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V631" s="56"/>
      <c r="W631" s="56"/>
      <c r="X631" s="57">
        <f t="shared" si="14"/>
        <v>0</v>
      </c>
      <c r="Y631" s="27"/>
      <c r="Z631" s="57">
        <f t="shared" si="15"/>
        <v>0</v>
      </c>
      <c r="AA631" s="56"/>
      <c r="AB631" s="148"/>
      <c r="AC631" s="101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135"/>
      <c r="AP631" s="59"/>
      <c r="AQ631" s="60"/>
      <c r="AR631" s="59"/>
      <c r="AS631" s="59"/>
    </row>
    <row r="632" spans="1:45" ht="18.75" customHeight="1">
      <c r="A632" s="15">
        <v>46034</v>
      </c>
      <c r="B632" s="49" t="s">
        <v>60</v>
      </c>
      <c r="C632" s="27" t="s">
        <v>28</v>
      </c>
      <c r="D632" s="27" t="s">
        <v>23</v>
      </c>
      <c r="E632" s="50" t="s">
        <v>261</v>
      </c>
      <c r="F632" s="51" t="s">
        <v>1709</v>
      </c>
      <c r="G632" s="64"/>
      <c r="H632" s="56"/>
      <c r="I632" s="56" t="s">
        <v>4458</v>
      </c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7">
        <f t="shared" si="14"/>
        <v>0</v>
      </c>
      <c r="Y632" s="27"/>
      <c r="Z632" s="57">
        <f t="shared" si="15"/>
        <v>0</v>
      </c>
      <c r="AA632" s="56"/>
      <c r="AB632" s="148"/>
      <c r="AC632" s="101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135"/>
      <c r="AP632" s="59"/>
      <c r="AQ632" s="60"/>
      <c r="AR632" s="59"/>
      <c r="AS632" s="59"/>
    </row>
    <row r="633" spans="1:45" ht="18.75" customHeight="1">
      <c r="A633" s="15">
        <v>46034</v>
      </c>
      <c r="B633" s="49" t="s">
        <v>1948</v>
      </c>
      <c r="C633" s="27" t="s">
        <v>31</v>
      </c>
      <c r="D633" s="27" t="s">
        <v>23</v>
      </c>
      <c r="E633" s="50" t="s">
        <v>145</v>
      </c>
      <c r="F633" s="51" t="s">
        <v>3975</v>
      </c>
      <c r="G633" s="64" t="s">
        <v>29</v>
      </c>
      <c r="H633" s="56" t="s">
        <v>96</v>
      </c>
      <c r="I633" s="56" t="s">
        <v>4459</v>
      </c>
      <c r="J633" s="56" t="s">
        <v>108</v>
      </c>
      <c r="K633" s="56" t="s">
        <v>4460</v>
      </c>
      <c r="L633" s="56" t="s">
        <v>4461</v>
      </c>
      <c r="M633" s="56" t="s">
        <v>4462</v>
      </c>
      <c r="N633" s="56">
        <v>40</v>
      </c>
      <c r="O633" s="56"/>
      <c r="P633" s="56">
        <v>1250</v>
      </c>
      <c r="Q633" s="56"/>
      <c r="R633" s="56"/>
      <c r="S633" s="56"/>
      <c r="T633" s="56">
        <v>130</v>
      </c>
      <c r="V633" s="56"/>
      <c r="W633" s="56">
        <v>35.049999999999997</v>
      </c>
      <c r="X633" s="57">
        <f t="shared" si="14"/>
        <v>1344.95</v>
      </c>
      <c r="Y633" s="27">
        <v>4000</v>
      </c>
      <c r="Z633" s="57">
        <f t="shared" si="15"/>
        <v>5344.95</v>
      </c>
      <c r="AA633" s="56"/>
      <c r="AB633" s="187" t="s">
        <v>4450</v>
      </c>
      <c r="AC633" s="101">
        <v>46036</v>
      </c>
      <c r="AD633" s="56"/>
      <c r="AE633" s="56"/>
      <c r="AF633" s="56"/>
      <c r="AG633" s="56"/>
      <c r="AH633" s="56"/>
      <c r="AI633" s="56">
        <v>350</v>
      </c>
      <c r="AJ633" s="56"/>
      <c r="AK633" s="56"/>
      <c r="AL633" s="56">
        <v>100</v>
      </c>
      <c r="AM633" s="56"/>
      <c r="AN633" s="56"/>
      <c r="AO633" s="56"/>
      <c r="AP633" s="59"/>
      <c r="AQ633" s="60"/>
      <c r="AR633" s="59"/>
      <c r="AS633" s="59"/>
    </row>
    <row r="634" spans="1:45" ht="18.75" customHeight="1">
      <c r="A634" s="15">
        <v>46034</v>
      </c>
      <c r="B634" s="49" t="s">
        <v>1948</v>
      </c>
      <c r="C634" s="27" t="s">
        <v>33</v>
      </c>
      <c r="D634" s="27" t="s">
        <v>23</v>
      </c>
      <c r="E634" s="50" t="s">
        <v>219</v>
      </c>
      <c r="F634" s="51" t="s">
        <v>3632</v>
      </c>
      <c r="G634" s="64" t="s">
        <v>29</v>
      </c>
      <c r="H634" s="56" t="s">
        <v>157</v>
      </c>
      <c r="I634" s="56" t="s">
        <v>1818</v>
      </c>
      <c r="J634" s="56" t="s">
        <v>132</v>
      </c>
      <c r="K634" s="56" t="s">
        <v>4463</v>
      </c>
      <c r="L634" s="56" t="s">
        <v>4464</v>
      </c>
      <c r="M634" s="56" t="s">
        <v>4465</v>
      </c>
      <c r="N634" s="56">
        <v>40</v>
      </c>
      <c r="O634" s="56"/>
      <c r="P634" s="56">
        <v>1070</v>
      </c>
      <c r="Q634" s="56">
        <v>214</v>
      </c>
      <c r="R634" s="56"/>
      <c r="S634" s="56"/>
      <c r="T634" s="56">
        <v>130</v>
      </c>
      <c r="U634" s="56"/>
      <c r="V634" s="56"/>
      <c r="W634" s="56">
        <v>30</v>
      </c>
      <c r="X634" s="57">
        <f t="shared" si="14"/>
        <v>1384</v>
      </c>
      <c r="Y634" s="27">
        <v>4000</v>
      </c>
      <c r="Z634" s="57">
        <f t="shared" si="15"/>
        <v>5384</v>
      </c>
      <c r="AA634" s="56"/>
      <c r="AB634" s="187" t="s">
        <v>4466</v>
      </c>
      <c r="AC634" s="101">
        <v>46037</v>
      </c>
      <c r="AD634" s="56"/>
      <c r="AE634" s="56"/>
      <c r="AF634" s="56"/>
      <c r="AG634" s="56"/>
      <c r="AH634" s="56"/>
      <c r="AI634" s="56">
        <v>350</v>
      </c>
      <c r="AJ634" s="56"/>
      <c r="AK634" s="56"/>
      <c r="AL634" s="56">
        <v>100</v>
      </c>
      <c r="AM634" s="56"/>
      <c r="AN634" s="56"/>
      <c r="AO634" s="56"/>
      <c r="AP634" s="59"/>
      <c r="AQ634" s="60"/>
      <c r="AR634" s="59"/>
      <c r="AS634" s="59"/>
    </row>
    <row r="635" spans="1:45" ht="18.75" customHeight="1">
      <c r="A635" s="15">
        <v>46034</v>
      </c>
      <c r="B635" s="49" t="s">
        <v>1948</v>
      </c>
      <c r="C635" s="27" t="s">
        <v>34</v>
      </c>
      <c r="D635" s="27" t="s">
        <v>23</v>
      </c>
      <c r="E635" s="50" t="s">
        <v>75</v>
      </c>
      <c r="F635" s="51" t="s">
        <v>179</v>
      </c>
      <c r="G635" s="64" t="s">
        <v>29</v>
      </c>
      <c r="H635" s="56" t="s">
        <v>157</v>
      </c>
      <c r="I635" s="56" t="s">
        <v>1818</v>
      </c>
      <c r="J635" s="56" t="s">
        <v>132</v>
      </c>
      <c r="K635" s="56" t="s">
        <v>4463</v>
      </c>
      <c r="L635" s="56" t="s">
        <v>4464</v>
      </c>
      <c r="M635" s="56" t="s">
        <v>4467</v>
      </c>
      <c r="N635" s="56">
        <v>40</v>
      </c>
      <c r="O635" s="56"/>
      <c r="P635" s="56">
        <v>1070</v>
      </c>
      <c r="Q635" s="56">
        <v>214</v>
      </c>
      <c r="R635" s="56"/>
      <c r="S635" s="56"/>
      <c r="T635" s="56">
        <v>130</v>
      </c>
      <c r="V635" s="56"/>
      <c r="W635" s="56">
        <v>30</v>
      </c>
      <c r="X635" s="57">
        <f t="shared" si="14"/>
        <v>1384</v>
      </c>
      <c r="Y635" s="27">
        <v>4000</v>
      </c>
      <c r="Z635" s="57">
        <f t="shared" si="15"/>
        <v>5384</v>
      </c>
      <c r="AA635" s="56"/>
      <c r="AB635" s="187" t="s">
        <v>4466</v>
      </c>
      <c r="AC635" s="101">
        <v>46037</v>
      </c>
      <c r="AD635" s="56"/>
      <c r="AE635" s="56"/>
      <c r="AF635" s="56"/>
      <c r="AG635" s="56"/>
      <c r="AH635" s="56"/>
      <c r="AI635" s="56">
        <v>350</v>
      </c>
      <c r="AJ635" s="56"/>
      <c r="AK635" s="56"/>
      <c r="AL635" s="56">
        <v>100</v>
      </c>
      <c r="AM635" s="56"/>
      <c r="AN635" s="56"/>
      <c r="AO635" s="56"/>
      <c r="AP635" s="59"/>
      <c r="AQ635" s="60"/>
      <c r="AR635" s="59"/>
      <c r="AS635" s="59"/>
    </row>
    <row r="636" spans="1:45" ht="18.75" customHeight="1">
      <c r="A636" s="15">
        <v>46034</v>
      </c>
      <c r="B636" s="49" t="s">
        <v>60</v>
      </c>
      <c r="C636" s="27" t="s">
        <v>36</v>
      </c>
      <c r="D636" s="27" t="s">
        <v>23</v>
      </c>
      <c r="E636" s="50" t="s">
        <v>37</v>
      </c>
      <c r="F636" s="51" t="s">
        <v>178</v>
      </c>
      <c r="G636" s="64"/>
      <c r="H636" s="56"/>
      <c r="I636" s="56" t="s">
        <v>4468</v>
      </c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7">
        <f t="shared" si="14"/>
        <v>0</v>
      </c>
      <c r="Y636" s="27"/>
      <c r="Z636" s="57">
        <f t="shared" si="15"/>
        <v>0</v>
      </c>
      <c r="AA636" s="56"/>
      <c r="AB636" s="148"/>
      <c r="AC636" s="101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9"/>
      <c r="AQ636" s="60"/>
      <c r="AR636" s="59"/>
      <c r="AS636" s="59"/>
    </row>
    <row r="637" spans="1:45" ht="18.75" customHeight="1">
      <c r="A637" s="15">
        <v>46034</v>
      </c>
      <c r="B637" s="49" t="s">
        <v>202</v>
      </c>
      <c r="C637" s="27" t="s">
        <v>39</v>
      </c>
      <c r="D637" s="27" t="s">
        <v>23</v>
      </c>
      <c r="E637" s="50" t="s">
        <v>151</v>
      </c>
      <c r="F637" s="51" t="s">
        <v>176</v>
      </c>
      <c r="G637" s="64" t="s">
        <v>24</v>
      </c>
      <c r="H637" s="56" t="s">
        <v>1720</v>
      </c>
      <c r="I637" s="56" t="s">
        <v>1646</v>
      </c>
      <c r="J637" s="56"/>
      <c r="K637" s="56"/>
      <c r="L637" s="56"/>
      <c r="M637" s="56" t="s">
        <v>38</v>
      </c>
      <c r="N637" s="56"/>
      <c r="O637" s="56"/>
      <c r="P637" s="56"/>
      <c r="Q637" s="56"/>
      <c r="R637" s="56"/>
      <c r="S637" s="56"/>
      <c r="T637" s="56"/>
      <c r="V637" s="56"/>
      <c r="W637" s="56"/>
      <c r="X637" s="57">
        <f t="shared" si="14"/>
        <v>0</v>
      </c>
      <c r="Y637" s="27">
        <v>6800</v>
      </c>
      <c r="Z637" s="57">
        <f t="shared" si="15"/>
        <v>6800</v>
      </c>
      <c r="AA637" s="56"/>
      <c r="AB637" s="148"/>
      <c r="AC637" s="101"/>
      <c r="AD637" s="56"/>
      <c r="AE637" s="56"/>
      <c r="AF637" s="56"/>
      <c r="AG637" s="56"/>
      <c r="AH637" s="56"/>
      <c r="AI637" s="56">
        <v>450</v>
      </c>
      <c r="AJ637" s="56"/>
      <c r="AK637" s="56"/>
      <c r="AL637" s="56">
        <v>100</v>
      </c>
      <c r="AM637" s="56"/>
      <c r="AN637" s="56"/>
      <c r="AO637" s="56"/>
      <c r="AP637" s="59"/>
      <c r="AQ637" s="60"/>
      <c r="AR637" s="59"/>
      <c r="AS637" s="59"/>
    </row>
    <row r="638" spans="1:45" ht="18.75" customHeight="1">
      <c r="A638" s="15">
        <v>46034</v>
      </c>
      <c r="B638" s="49" t="s">
        <v>1948</v>
      </c>
      <c r="C638" s="27" t="s">
        <v>52</v>
      </c>
      <c r="D638" s="27" t="s">
        <v>41</v>
      </c>
      <c r="E638" s="50" t="s">
        <v>1876</v>
      </c>
      <c r="F638" s="51" t="s">
        <v>3591</v>
      </c>
      <c r="G638" s="64" t="s">
        <v>29</v>
      </c>
      <c r="H638" s="56" t="s">
        <v>140</v>
      </c>
      <c r="I638" s="56" t="s">
        <v>4469</v>
      </c>
      <c r="J638" s="56" t="s">
        <v>105</v>
      </c>
      <c r="K638" s="56" t="s">
        <v>4470</v>
      </c>
      <c r="L638" s="98" t="s">
        <v>4471</v>
      </c>
      <c r="M638" s="56" t="s">
        <v>4472</v>
      </c>
      <c r="N638" s="56">
        <v>40</v>
      </c>
      <c r="O638" s="56"/>
      <c r="P638" s="56">
        <v>856</v>
      </c>
      <c r="Q638" s="56">
        <v>249.99</v>
      </c>
      <c r="R638" s="56"/>
      <c r="S638" s="56"/>
      <c r="T638" s="56">
        <v>130</v>
      </c>
      <c r="U638" s="56"/>
      <c r="V638" s="56"/>
      <c r="W638" s="56"/>
      <c r="X638" s="57">
        <f t="shared" si="14"/>
        <v>1235.99</v>
      </c>
      <c r="Y638" s="27">
        <v>4000</v>
      </c>
      <c r="Z638" s="57">
        <f t="shared" si="15"/>
        <v>5235.99</v>
      </c>
      <c r="AA638" s="56"/>
      <c r="AB638" s="187" t="s">
        <v>4473</v>
      </c>
      <c r="AC638" s="101">
        <v>46039</v>
      </c>
      <c r="AD638" s="56"/>
      <c r="AE638" s="56"/>
      <c r="AF638" s="56"/>
      <c r="AG638" s="56"/>
      <c r="AH638" s="56"/>
      <c r="AI638" s="56">
        <v>350</v>
      </c>
      <c r="AJ638" s="56"/>
      <c r="AK638" s="56"/>
      <c r="AL638" s="56">
        <v>100</v>
      </c>
      <c r="AM638" s="56"/>
      <c r="AN638" s="56"/>
      <c r="AO638" s="56"/>
      <c r="AP638" s="59"/>
      <c r="AQ638" s="60"/>
      <c r="AR638" s="59"/>
      <c r="AS638" s="59"/>
    </row>
    <row r="639" spans="1:45" ht="18.75" customHeight="1">
      <c r="A639" s="15">
        <v>46034</v>
      </c>
      <c r="B639" s="49" t="s">
        <v>1948</v>
      </c>
      <c r="C639" s="27" t="s">
        <v>44</v>
      </c>
      <c r="D639" s="27" t="s">
        <v>41</v>
      </c>
      <c r="E639" s="50" t="s">
        <v>222</v>
      </c>
      <c r="F639" s="51" t="s">
        <v>3594</v>
      </c>
      <c r="G639" s="64" t="s">
        <v>29</v>
      </c>
      <c r="H639" s="56" t="s">
        <v>115</v>
      </c>
      <c r="I639" s="56" t="s">
        <v>2032</v>
      </c>
      <c r="J639" s="56" t="s">
        <v>111</v>
      </c>
      <c r="K639" s="56" t="s">
        <v>4474</v>
      </c>
      <c r="L639" s="56">
        <v>2318623600</v>
      </c>
      <c r="M639" s="56" t="s">
        <v>4475</v>
      </c>
      <c r="N639" s="56">
        <v>40</v>
      </c>
      <c r="O639" s="56"/>
      <c r="P639" s="56">
        <v>900</v>
      </c>
      <c r="Q639" s="56">
        <v>250</v>
      </c>
      <c r="R639" s="56"/>
      <c r="S639" s="56"/>
      <c r="T639" s="56">
        <v>130</v>
      </c>
      <c r="V639" s="56"/>
      <c r="W639" s="56"/>
      <c r="X639" s="57">
        <f t="shared" si="14"/>
        <v>1280</v>
      </c>
      <c r="Y639" s="27">
        <v>4000</v>
      </c>
      <c r="Z639" s="57">
        <f t="shared" si="15"/>
        <v>5280</v>
      </c>
      <c r="AA639" s="56"/>
      <c r="AB639" s="191" t="s">
        <v>4476</v>
      </c>
      <c r="AC639" s="101">
        <v>46036</v>
      </c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9"/>
      <c r="AQ639" s="60"/>
      <c r="AR639" s="59"/>
      <c r="AS639" s="59"/>
    </row>
    <row r="640" spans="1:45" ht="18.75" customHeight="1">
      <c r="A640" s="15">
        <v>46034</v>
      </c>
      <c r="B640" s="49" t="s">
        <v>1948</v>
      </c>
      <c r="C640" s="27" t="s">
        <v>47</v>
      </c>
      <c r="D640" s="27" t="s">
        <v>41</v>
      </c>
      <c r="E640" s="50" t="s">
        <v>286</v>
      </c>
      <c r="F640" s="51" t="s">
        <v>1827</v>
      </c>
      <c r="G640" s="64" t="s">
        <v>29</v>
      </c>
      <c r="H640" s="56" t="s">
        <v>163</v>
      </c>
      <c r="I640" s="56" t="s">
        <v>4477</v>
      </c>
      <c r="J640" s="56" t="s">
        <v>132</v>
      </c>
      <c r="K640" s="56" t="s">
        <v>4478</v>
      </c>
      <c r="L640" s="56" t="s">
        <v>4479</v>
      </c>
      <c r="M640" s="56" t="s">
        <v>4480</v>
      </c>
      <c r="N640" s="56">
        <v>20</v>
      </c>
      <c r="O640" s="56"/>
      <c r="P640" s="56">
        <v>400</v>
      </c>
      <c r="Q640" s="56">
        <v>220</v>
      </c>
      <c r="R640" s="56"/>
      <c r="S640" s="56"/>
      <c r="T640" s="56">
        <v>130</v>
      </c>
      <c r="V640" s="56"/>
      <c r="W640" s="56"/>
      <c r="X640" s="57">
        <f t="shared" si="14"/>
        <v>750</v>
      </c>
      <c r="Y640" s="27">
        <v>4200</v>
      </c>
      <c r="Z640" s="57">
        <f t="shared" si="15"/>
        <v>4950</v>
      </c>
      <c r="AA640" s="56"/>
      <c r="AB640" s="187" t="s">
        <v>4481</v>
      </c>
      <c r="AC640" s="101">
        <v>46036</v>
      </c>
      <c r="AD640" s="56"/>
      <c r="AE640" s="56"/>
      <c r="AF640" s="56"/>
      <c r="AG640" s="56"/>
      <c r="AH640" s="56"/>
      <c r="AI640" s="56">
        <v>350</v>
      </c>
      <c r="AJ640" s="56"/>
      <c r="AK640" s="56"/>
      <c r="AL640" s="56">
        <v>100</v>
      </c>
      <c r="AM640" s="56"/>
      <c r="AN640" s="56"/>
      <c r="AO640" s="135"/>
      <c r="AP640" s="59"/>
      <c r="AQ640" s="60"/>
      <c r="AR640" s="59"/>
      <c r="AS640" s="59"/>
    </row>
    <row r="641" spans="1:45" ht="18.75" customHeight="1">
      <c r="A641" s="15">
        <v>46034</v>
      </c>
      <c r="B641" s="49" t="s">
        <v>1948</v>
      </c>
      <c r="C641" s="27" t="s">
        <v>50</v>
      </c>
      <c r="D641" s="27" t="s">
        <v>41</v>
      </c>
      <c r="E641" s="50" t="s">
        <v>272</v>
      </c>
      <c r="F641" s="51" t="s">
        <v>3607</v>
      </c>
      <c r="G641" s="64" t="s">
        <v>29</v>
      </c>
      <c r="H641" s="56" t="s">
        <v>157</v>
      </c>
      <c r="I641" s="56" t="s">
        <v>1818</v>
      </c>
      <c r="J641" s="56" t="s">
        <v>132</v>
      </c>
      <c r="K641" s="56" t="s">
        <v>4463</v>
      </c>
      <c r="L641" s="56" t="s">
        <v>4464</v>
      </c>
      <c r="M641" s="56" t="s">
        <v>4482</v>
      </c>
      <c r="N641" s="56">
        <v>40</v>
      </c>
      <c r="O641" s="56"/>
      <c r="P641" s="56">
        <v>1070</v>
      </c>
      <c r="Q641" s="56">
        <v>214</v>
      </c>
      <c r="R641" s="56"/>
      <c r="S641" s="56"/>
      <c r="T641" s="56">
        <v>130</v>
      </c>
      <c r="U641" s="56"/>
      <c r="V641" s="56"/>
      <c r="W641" s="56">
        <v>30</v>
      </c>
      <c r="X641" s="57">
        <f t="shared" si="14"/>
        <v>1384</v>
      </c>
      <c r="Y641" s="27">
        <v>4000</v>
      </c>
      <c r="Z641" s="57">
        <f t="shared" si="15"/>
        <v>5384</v>
      </c>
      <c r="AA641" s="56"/>
      <c r="AB641" s="187" t="s">
        <v>4466</v>
      </c>
      <c r="AC641" s="101">
        <v>46037</v>
      </c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9"/>
      <c r="AQ641" s="60"/>
      <c r="AR641" s="59"/>
      <c r="AS641" s="59"/>
    </row>
    <row r="642" spans="1:45" ht="18.75" customHeight="1">
      <c r="A642" s="15">
        <v>46034</v>
      </c>
      <c r="B642" s="49" t="s">
        <v>1948</v>
      </c>
      <c r="C642" s="27" t="s">
        <v>54</v>
      </c>
      <c r="D642" s="27" t="s">
        <v>41</v>
      </c>
      <c r="E642" s="50" t="s">
        <v>227</v>
      </c>
      <c r="F642" s="51" t="s">
        <v>3609</v>
      </c>
      <c r="G642" s="64" t="s">
        <v>29</v>
      </c>
      <c r="H642" s="56" t="s">
        <v>96</v>
      </c>
      <c r="I642" s="56" t="s">
        <v>4459</v>
      </c>
      <c r="J642" s="56" t="s">
        <v>108</v>
      </c>
      <c r="K642" s="56" t="s">
        <v>4460</v>
      </c>
      <c r="L642" s="56" t="s">
        <v>4461</v>
      </c>
      <c r="M642" s="56" t="s">
        <v>4483</v>
      </c>
      <c r="N642" s="56">
        <v>40</v>
      </c>
      <c r="O642" s="56"/>
      <c r="P642" s="56">
        <v>1250</v>
      </c>
      <c r="Q642" s="56"/>
      <c r="R642" s="56"/>
      <c r="S642" s="56"/>
      <c r="T642" s="56"/>
      <c r="V642" s="56"/>
      <c r="W642" s="56">
        <v>35.049999999999997</v>
      </c>
      <c r="X642" s="57">
        <f t="shared" si="14"/>
        <v>1214.95</v>
      </c>
      <c r="Y642" s="27">
        <v>4000</v>
      </c>
      <c r="Z642" s="57">
        <f t="shared" si="15"/>
        <v>5214.95</v>
      </c>
      <c r="AA642" s="56"/>
      <c r="AB642" s="187" t="s">
        <v>4450</v>
      </c>
      <c r="AC642" s="101">
        <v>46036</v>
      </c>
      <c r="AD642" s="56"/>
      <c r="AE642" s="56"/>
      <c r="AF642" s="56"/>
      <c r="AG642" s="56"/>
      <c r="AH642" s="56"/>
      <c r="AI642" s="56">
        <v>350</v>
      </c>
      <c r="AJ642" s="56"/>
      <c r="AK642" s="56"/>
      <c r="AL642" s="56">
        <v>100</v>
      </c>
      <c r="AM642" s="56"/>
      <c r="AN642" s="56"/>
      <c r="AO642" s="56"/>
      <c r="AP642" s="59"/>
      <c r="AQ642" s="60"/>
      <c r="AR642" s="59"/>
      <c r="AS642" s="59"/>
    </row>
    <row r="643" spans="1:45" ht="18.75" customHeight="1">
      <c r="A643" s="15">
        <v>46034</v>
      </c>
      <c r="B643" s="49" t="s">
        <v>1948</v>
      </c>
      <c r="C643" s="27" t="s">
        <v>54</v>
      </c>
      <c r="D643" s="27" t="s">
        <v>41</v>
      </c>
      <c r="E643" s="50" t="s">
        <v>227</v>
      </c>
      <c r="F643" s="51" t="s">
        <v>3609</v>
      </c>
      <c r="G643" s="64" t="s">
        <v>35</v>
      </c>
      <c r="H643" s="56" t="s">
        <v>132</v>
      </c>
      <c r="I643" s="56" t="s">
        <v>2160</v>
      </c>
      <c r="J643" s="56"/>
      <c r="K643" s="56" t="s">
        <v>4484</v>
      </c>
      <c r="L643" s="56" t="s">
        <v>4485</v>
      </c>
      <c r="M643" s="56" t="s">
        <v>4486</v>
      </c>
      <c r="N643" s="56">
        <v>20</v>
      </c>
      <c r="O643" s="56"/>
      <c r="P643" s="56">
        <v>642</v>
      </c>
      <c r="Q643" s="56">
        <v>250</v>
      </c>
      <c r="R643" s="56"/>
      <c r="S643" s="56"/>
      <c r="T643" s="56">
        <v>100</v>
      </c>
      <c r="V643" s="56"/>
      <c r="W643" s="56"/>
      <c r="X643" s="57">
        <f t="shared" si="14"/>
        <v>992</v>
      </c>
      <c r="Y643" s="27">
        <v>3900</v>
      </c>
      <c r="Z643" s="57">
        <f t="shared" si="15"/>
        <v>4892</v>
      </c>
      <c r="AA643" s="56"/>
      <c r="AB643" s="187" t="s">
        <v>4487</v>
      </c>
      <c r="AC643" s="101">
        <v>46036</v>
      </c>
      <c r="AD643" s="56"/>
      <c r="AE643" s="56"/>
      <c r="AF643" s="56"/>
      <c r="AG643" s="56"/>
      <c r="AH643" s="56"/>
      <c r="AI643" s="56">
        <v>350</v>
      </c>
      <c r="AJ643" s="56"/>
      <c r="AK643" s="56"/>
      <c r="AL643" s="56">
        <v>100</v>
      </c>
      <c r="AM643" s="56"/>
      <c r="AN643" s="56"/>
      <c r="AO643" s="56"/>
      <c r="AP643" s="59"/>
      <c r="AQ643" s="60"/>
      <c r="AR643" s="59"/>
      <c r="AS643" s="59"/>
    </row>
    <row r="644" spans="1:45" ht="18.75" customHeight="1">
      <c r="A644" s="15">
        <v>46034</v>
      </c>
      <c r="B644" s="49" t="s">
        <v>1948</v>
      </c>
      <c r="C644" s="27" t="s">
        <v>56</v>
      </c>
      <c r="D644" s="27" t="s">
        <v>41</v>
      </c>
      <c r="E644" s="50" t="s">
        <v>253</v>
      </c>
      <c r="F644" s="51" t="s">
        <v>3611</v>
      </c>
      <c r="G644" s="64" t="s">
        <v>29</v>
      </c>
      <c r="H644" s="56" t="s">
        <v>157</v>
      </c>
      <c r="I644" s="56" t="s">
        <v>1818</v>
      </c>
      <c r="J644" s="56" t="s">
        <v>132</v>
      </c>
      <c r="K644" s="56" t="s">
        <v>4463</v>
      </c>
      <c r="L644" s="56" t="s">
        <v>4464</v>
      </c>
      <c r="M644" s="56" t="s">
        <v>4488</v>
      </c>
      <c r="N644" s="56">
        <v>40</v>
      </c>
      <c r="O644" s="56"/>
      <c r="P644" s="56">
        <v>1070</v>
      </c>
      <c r="Q644" s="56">
        <v>214</v>
      </c>
      <c r="R644" s="56"/>
      <c r="S644" s="56"/>
      <c r="T644" s="56">
        <v>130</v>
      </c>
      <c r="U644" s="56"/>
      <c r="V644" s="56"/>
      <c r="W644" s="56">
        <v>30</v>
      </c>
      <c r="X644" s="57">
        <f t="shared" si="14"/>
        <v>1384</v>
      </c>
      <c r="Y644" s="27">
        <v>4000</v>
      </c>
      <c r="Z644" s="57">
        <f t="shared" si="15"/>
        <v>5384</v>
      </c>
      <c r="AA644" s="56"/>
      <c r="AB644" s="187" t="s">
        <v>4466</v>
      </c>
      <c r="AC644" s="101">
        <v>46037</v>
      </c>
      <c r="AD644" s="56"/>
      <c r="AE644" s="56"/>
      <c r="AF644" s="56"/>
      <c r="AG644" s="56"/>
      <c r="AH644" s="56"/>
      <c r="AI644" s="56">
        <v>350</v>
      </c>
      <c r="AJ644" s="56"/>
      <c r="AK644" s="56"/>
      <c r="AL644" s="56">
        <v>100</v>
      </c>
      <c r="AM644" s="56"/>
      <c r="AN644" s="56"/>
      <c r="AO644" s="56"/>
      <c r="AP644" s="59"/>
      <c r="AQ644" s="60"/>
      <c r="AR644" s="59"/>
      <c r="AS644" s="59"/>
    </row>
    <row r="645" spans="1:45" ht="18.75" customHeight="1">
      <c r="A645" s="15">
        <v>46034</v>
      </c>
      <c r="B645" s="49" t="s">
        <v>1948</v>
      </c>
      <c r="C645" s="27" t="s">
        <v>78</v>
      </c>
      <c r="D645" s="27" t="s">
        <v>41</v>
      </c>
      <c r="E645" s="50" t="s">
        <v>55</v>
      </c>
      <c r="F645" s="51" t="s">
        <v>3615</v>
      </c>
      <c r="G645" s="64" t="s">
        <v>29</v>
      </c>
      <c r="H645" s="56" t="s">
        <v>216</v>
      </c>
      <c r="I645" s="56" t="s">
        <v>4489</v>
      </c>
      <c r="J645" s="56" t="s">
        <v>108</v>
      </c>
      <c r="K645" s="56" t="s">
        <v>4490</v>
      </c>
      <c r="L645" s="56" t="s">
        <v>4491</v>
      </c>
      <c r="M645" s="56" t="s">
        <v>4492</v>
      </c>
      <c r="N645" s="56">
        <v>20</v>
      </c>
      <c r="O645" s="56"/>
      <c r="P645" s="56">
        <v>400</v>
      </c>
      <c r="Q645" s="56">
        <v>220</v>
      </c>
      <c r="R645" s="56"/>
      <c r="S645" s="56"/>
      <c r="T645" s="56">
        <v>130</v>
      </c>
      <c r="V645" s="56"/>
      <c r="W645" s="56"/>
      <c r="X645" s="57">
        <f t="shared" si="14"/>
        <v>750</v>
      </c>
      <c r="Y645" s="27">
        <v>4000</v>
      </c>
      <c r="Z645" s="57">
        <f t="shared" si="15"/>
        <v>4750</v>
      </c>
      <c r="AA645" s="56"/>
      <c r="AB645" s="187" t="s">
        <v>4493</v>
      </c>
      <c r="AC645" s="101">
        <v>46036</v>
      </c>
      <c r="AD645" s="56"/>
      <c r="AE645" s="56"/>
      <c r="AF645" s="56"/>
      <c r="AG645" s="56"/>
      <c r="AH645" s="56"/>
      <c r="AI645" s="56">
        <v>350</v>
      </c>
      <c r="AJ645" s="56"/>
      <c r="AK645" s="56"/>
      <c r="AL645" s="56">
        <v>100</v>
      </c>
      <c r="AM645" s="56"/>
      <c r="AN645" s="56"/>
      <c r="AO645" s="56"/>
      <c r="AP645" s="59"/>
      <c r="AQ645" s="60"/>
      <c r="AR645" s="59"/>
      <c r="AS645" s="59"/>
    </row>
    <row r="646" spans="1:45" ht="18.75" customHeight="1">
      <c r="A646" s="15">
        <v>46034</v>
      </c>
      <c r="B646" s="49" t="s">
        <v>21</v>
      </c>
      <c r="C646" s="27" t="s">
        <v>79</v>
      </c>
      <c r="D646" s="27" t="s">
        <v>41</v>
      </c>
      <c r="E646" s="50" t="s">
        <v>53</v>
      </c>
      <c r="F646" s="51" t="s">
        <v>4194</v>
      </c>
      <c r="G646" s="64" t="s">
        <v>24</v>
      </c>
      <c r="H646" s="56" t="s">
        <v>25</v>
      </c>
      <c r="I646" s="56" t="s">
        <v>109</v>
      </c>
      <c r="J646" s="56"/>
      <c r="K646" s="56"/>
      <c r="L646" s="56"/>
      <c r="M646" s="56" t="s">
        <v>51</v>
      </c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7">
        <f t="shared" si="14"/>
        <v>0</v>
      </c>
      <c r="Y646" s="27">
        <v>6790</v>
      </c>
      <c r="Z646" s="57">
        <f t="shared" si="15"/>
        <v>6790</v>
      </c>
      <c r="AA646" s="56"/>
      <c r="AB646" s="148"/>
      <c r="AC646" s="101"/>
      <c r="AD646" s="56"/>
      <c r="AE646" s="56"/>
      <c r="AF646" s="56"/>
      <c r="AG646" s="56"/>
      <c r="AH646" s="56"/>
      <c r="AI646" s="56">
        <v>500</v>
      </c>
      <c r="AJ646" s="56"/>
      <c r="AK646" s="56"/>
      <c r="AL646" s="56">
        <v>100</v>
      </c>
      <c r="AM646" s="56"/>
      <c r="AN646" s="56"/>
      <c r="AO646" s="56"/>
      <c r="AP646" s="59"/>
      <c r="AQ646" s="60"/>
      <c r="AR646" s="59"/>
      <c r="AS646" s="59"/>
    </row>
    <row r="647" spans="1:45" ht="18.75" customHeight="1">
      <c r="A647" s="15">
        <v>46034</v>
      </c>
      <c r="B647" s="49" t="s">
        <v>1948</v>
      </c>
      <c r="C647" s="27" t="s">
        <v>80</v>
      </c>
      <c r="D647" s="27" t="s">
        <v>41</v>
      </c>
      <c r="E647" s="50" t="s">
        <v>258</v>
      </c>
      <c r="F647" s="51" t="s">
        <v>3625</v>
      </c>
      <c r="G647" s="64" t="s">
        <v>29</v>
      </c>
      <c r="H647" s="56" t="s">
        <v>96</v>
      </c>
      <c r="I647" s="56" t="s">
        <v>4459</v>
      </c>
      <c r="J647" s="56" t="s">
        <v>108</v>
      </c>
      <c r="K647" s="56" t="s">
        <v>4460</v>
      </c>
      <c r="L647" s="56" t="s">
        <v>4461</v>
      </c>
      <c r="M647" s="56" t="s">
        <v>4494</v>
      </c>
      <c r="N647" s="56">
        <v>40</v>
      </c>
      <c r="O647" s="56"/>
      <c r="P647" s="56">
        <v>1250</v>
      </c>
      <c r="Q647" s="56"/>
      <c r="R647" s="56"/>
      <c r="S647" s="56"/>
      <c r="T647" s="56">
        <v>130</v>
      </c>
      <c r="V647" s="56"/>
      <c r="W647" s="56">
        <v>35.049999999999997</v>
      </c>
      <c r="X647" s="57">
        <f t="shared" si="14"/>
        <v>1344.95</v>
      </c>
      <c r="Y647" s="27">
        <v>4000</v>
      </c>
      <c r="Z647" s="57">
        <f t="shared" si="15"/>
        <v>5344.95</v>
      </c>
      <c r="AA647" s="56"/>
      <c r="AB647" s="187" t="s">
        <v>4450</v>
      </c>
      <c r="AC647" s="101">
        <v>46036</v>
      </c>
      <c r="AD647" s="56"/>
      <c r="AE647" s="56"/>
      <c r="AF647" s="56"/>
      <c r="AG647" s="56"/>
      <c r="AH647" s="56"/>
      <c r="AI647" s="56">
        <v>350</v>
      </c>
      <c r="AJ647" s="56"/>
      <c r="AK647" s="56"/>
      <c r="AL647" s="56">
        <v>100</v>
      </c>
      <c r="AM647" s="56"/>
      <c r="AN647" s="56"/>
      <c r="AO647" s="56"/>
      <c r="AP647" s="59"/>
      <c r="AQ647" s="60"/>
      <c r="AR647" s="59"/>
      <c r="AS647" s="59"/>
    </row>
    <row r="648" spans="1:45" ht="18.75" customHeight="1">
      <c r="A648" s="15">
        <v>46034</v>
      </c>
      <c r="B648" s="49" t="s">
        <v>21</v>
      </c>
      <c r="C648" s="27" t="s">
        <v>81</v>
      </c>
      <c r="D648" s="27" t="s">
        <v>41</v>
      </c>
      <c r="E648" s="50" t="s">
        <v>74</v>
      </c>
      <c r="F648" s="51" t="s">
        <v>181</v>
      </c>
      <c r="G648" s="64" t="s">
        <v>24</v>
      </c>
      <c r="H648" s="135" t="s">
        <v>25</v>
      </c>
      <c r="I648" s="135" t="s">
        <v>109</v>
      </c>
      <c r="J648" s="56"/>
      <c r="K648" s="56"/>
      <c r="L648" s="56"/>
      <c r="M648" s="135" t="s">
        <v>4495</v>
      </c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7">
        <f t="shared" si="14"/>
        <v>0</v>
      </c>
      <c r="Y648" s="27">
        <v>4390</v>
      </c>
      <c r="Z648" s="57">
        <f t="shared" si="15"/>
        <v>4390</v>
      </c>
      <c r="AA648" s="56"/>
      <c r="AB648" s="148"/>
      <c r="AC648" s="101"/>
      <c r="AD648" s="56"/>
      <c r="AE648" s="56"/>
      <c r="AF648" s="56"/>
      <c r="AG648" s="56"/>
      <c r="AH648" s="56"/>
      <c r="AI648" s="56" t="s">
        <v>4496</v>
      </c>
      <c r="AJ648" s="56"/>
      <c r="AK648" s="56"/>
      <c r="AL648" s="56"/>
      <c r="AM648" s="56"/>
      <c r="AN648" s="56"/>
      <c r="AO648" s="56" t="s">
        <v>4497</v>
      </c>
      <c r="AP648" s="59"/>
      <c r="AQ648" s="60"/>
      <c r="AR648" s="59"/>
      <c r="AS648" s="59"/>
    </row>
    <row r="649" spans="1:45" ht="18.75" customHeight="1">
      <c r="A649" s="15">
        <v>46034</v>
      </c>
      <c r="B649" s="49" t="s">
        <v>1948</v>
      </c>
      <c r="C649" s="150" t="s">
        <v>46</v>
      </c>
      <c r="D649" s="27" t="s">
        <v>41</v>
      </c>
      <c r="E649" s="50" t="s">
        <v>266</v>
      </c>
      <c r="F649" s="51" t="s">
        <v>290</v>
      </c>
      <c r="G649" s="64" t="s">
        <v>29</v>
      </c>
      <c r="H649" s="56" t="s">
        <v>173</v>
      </c>
      <c r="I649" s="56" t="s">
        <v>71</v>
      </c>
      <c r="J649" s="56" t="s">
        <v>123</v>
      </c>
      <c r="K649" s="56" t="s">
        <v>4498</v>
      </c>
      <c r="L649" s="56">
        <v>263485073</v>
      </c>
      <c r="M649" s="56" t="s">
        <v>4499</v>
      </c>
      <c r="N649" s="56">
        <v>40</v>
      </c>
      <c r="O649" s="56"/>
      <c r="P649" s="56">
        <v>1070</v>
      </c>
      <c r="Q649" s="56">
        <v>267.5</v>
      </c>
      <c r="R649" s="56"/>
      <c r="S649" s="56"/>
      <c r="T649" s="56">
        <v>130</v>
      </c>
      <c r="V649" s="56"/>
      <c r="W649" s="56">
        <v>30</v>
      </c>
      <c r="X649" s="57">
        <f t="shared" si="14"/>
        <v>1437.5</v>
      </c>
      <c r="Y649" s="27">
        <v>3800</v>
      </c>
      <c r="Z649" s="57">
        <f t="shared" si="15"/>
        <v>5237.5</v>
      </c>
      <c r="AA649" s="56"/>
      <c r="AB649" s="187" t="s">
        <v>4500</v>
      </c>
      <c r="AC649" s="101">
        <v>46036</v>
      </c>
      <c r="AD649" s="56"/>
      <c r="AE649" s="56"/>
      <c r="AF649" s="56"/>
      <c r="AG649" s="56"/>
      <c r="AH649" s="56"/>
      <c r="AI649" s="56">
        <v>350</v>
      </c>
      <c r="AJ649" s="56"/>
      <c r="AK649" s="56"/>
      <c r="AL649" s="56">
        <v>100</v>
      </c>
      <c r="AM649" s="56"/>
      <c r="AN649" s="56"/>
      <c r="AO649" s="56"/>
      <c r="AP649" s="59"/>
      <c r="AQ649" s="60"/>
      <c r="AR649" s="59"/>
      <c r="AS649" s="59"/>
    </row>
    <row r="650" spans="1:45" ht="18.75" customHeight="1">
      <c r="A650" s="15">
        <v>46034</v>
      </c>
      <c r="B650" s="49" t="s">
        <v>1948</v>
      </c>
      <c r="C650" s="27" t="s">
        <v>282</v>
      </c>
      <c r="D650" s="27" t="s">
        <v>41</v>
      </c>
      <c r="E650" s="50" t="s">
        <v>1926</v>
      </c>
      <c r="F650" s="51" t="s">
        <v>182</v>
      </c>
      <c r="G650" s="64" t="s">
        <v>29</v>
      </c>
      <c r="H650" s="56" t="s">
        <v>173</v>
      </c>
      <c r="I650" s="56" t="s">
        <v>71</v>
      </c>
      <c r="J650" s="56" t="s">
        <v>123</v>
      </c>
      <c r="K650" s="56" t="s">
        <v>4498</v>
      </c>
      <c r="L650" s="56">
        <v>263485073</v>
      </c>
      <c r="M650" s="56" t="s">
        <v>4501</v>
      </c>
      <c r="N650" s="56">
        <v>20</v>
      </c>
      <c r="O650" s="56"/>
      <c r="P650" s="56">
        <v>802.5</v>
      </c>
      <c r="Q650" s="56"/>
      <c r="R650" s="56"/>
      <c r="S650" s="56"/>
      <c r="T650" s="56">
        <v>130</v>
      </c>
      <c r="V650" s="56"/>
      <c r="W650" s="56"/>
      <c r="X650" s="57">
        <f t="shared" si="14"/>
        <v>932.5</v>
      </c>
      <c r="Y650" s="27">
        <v>3800</v>
      </c>
      <c r="Z650" s="57">
        <f t="shared" si="15"/>
        <v>4732.5</v>
      </c>
      <c r="AA650" s="56"/>
      <c r="AB650" s="187" t="s">
        <v>4500</v>
      </c>
      <c r="AC650" s="101">
        <v>46036</v>
      </c>
      <c r="AD650" s="56"/>
      <c r="AE650" s="56"/>
      <c r="AF650" s="56"/>
      <c r="AG650" s="56"/>
      <c r="AH650" s="56"/>
      <c r="AI650" s="56">
        <v>350</v>
      </c>
      <c r="AJ650" s="56"/>
      <c r="AK650" s="56"/>
      <c r="AL650" s="56">
        <v>100</v>
      </c>
      <c r="AM650" s="56"/>
      <c r="AN650" s="56"/>
      <c r="AO650" s="56"/>
      <c r="AP650" s="59"/>
      <c r="AQ650" s="60"/>
      <c r="AR650" s="59"/>
      <c r="AS650" s="59"/>
    </row>
    <row r="651" spans="1:45" ht="18.75" customHeight="1">
      <c r="A651" s="80">
        <v>46034</v>
      </c>
      <c r="B651" s="81" t="s">
        <v>1948</v>
      </c>
      <c r="C651" s="184" t="s">
        <v>1915</v>
      </c>
      <c r="D651" s="82" t="s">
        <v>41</v>
      </c>
      <c r="E651" s="83" t="s">
        <v>1916</v>
      </c>
      <c r="F651" s="84" t="s">
        <v>3639</v>
      </c>
      <c r="G651" s="151" t="s">
        <v>29</v>
      </c>
      <c r="H651" s="85" t="s">
        <v>140</v>
      </c>
      <c r="I651" s="85" t="s">
        <v>4469</v>
      </c>
      <c r="J651" s="85" t="s">
        <v>105</v>
      </c>
      <c r="K651" s="85" t="s">
        <v>4470</v>
      </c>
      <c r="L651" s="131" t="s">
        <v>4471</v>
      </c>
      <c r="M651" s="85" t="s">
        <v>4502</v>
      </c>
      <c r="N651" s="85">
        <v>40</v>
      </c>
      <c r="O651" s="85"/>
      <c r="P651" s="85">
        <v>856</v>
      </c>
      <c r="Q651" s="85">
        <v>249.99</v>
      </c>
      <c r="R651" s="85"/>
      <c r="S651" s="85"/>
      <c r="T651" s="85">
        <v>130</v>
      </c>
      <c r="U651" s="85"/>
      <c r="V651" s="85"/>
      <c r="W651" s="85"/>
      <c r="X651" s="86">
        <f t="shared" si="14"/>
        <v>1235.99</v>
      </c>
      <c r="Y651" s="82">
        <v>4000</v>
      </c>
      <c r="Z651" s="86">
        <f t="shared" si="15"/>
        <v>5235.99</v>
      </c>
      <c r="AA651" s="85"/>
      <c r="AB651" s="189" t="s">
        <v>4473</v>
      </c>
      <c r="AC651" s="123">
        <v>46039</v>
      </c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7"/>
      <c r="AQ651" s="88"/>
      <c r="AR651" s="87"/>
      <c r="AS651" s="87"/>
    </row>
    <row r="652" spans="1:45" ht="18.75" customHeight="1">
      <c r="A652" s="15">
        <v>46035</v>
      </c>
      <c r="B652" s="49" t="s">
        <v>1948</v>
      </c>
      <c r="C652" s="27" t="s">
        <v>22</v>
      </c>
      <c r="D652" s="27" t="s">
        <v>23</v>
      </c>
      <c r="E652" s="50" t="s">
        <v>207</v>
      </c>
      <c r="F652" s="51" t="s">
        <v>1810</v>
      </c>
      <c r="G652" s="64" t="s">
        <v>29</v>
      </c>
      <c r="H652" s="56" t="s">
        <v>216</v>
      </c>
      <c r="I652" s="56" t="s">
        <v>4503</v>
      </c>
      <c r="J652" s="56" t="s">
        <v>108</v>
      </c>
      <c r="K652" s="56" t="s">
        <v>4504</v>
      </c>
      <c r="L652" s="56" t="s">
        <v>4505</v>
      </c>
      <c r="M652" s="56" t="s">
        <v>4506</v>
      </c>
      <c r="N652" s="56">
        <v>40</v>
      </c>
      <c r="O652" s="56"/>
      <c r="P652" s="56">
        <v>800</v>
      </c>
      <c r="Q652" s="56">
        <v>220</v>
      </c>
      <c r="R652" s="56"/>
      <c r="S652" s="56"/>
      <c r="T652" s="56">
        <v>130</v>
      </c>
      <c r="V652" s="56"/>
      <c r="W652" s="56"/>
      <c r="X652" s="57">
        <f t="shared" si="14"/>
        <v>1150</v>
      </c>
      <c r="Y652" s="27">
        <v>3800</v>
      </c>
      <c r="Z652" s="57">
        <f t="shared" si="15"/>
        <v>4950</v>
      </c>
      <c r="AA652" s="56"/>
      <c r="AB652" s="187" t="s">
        <v>4507</v>
      </c>
      <c r="AC652" s="101">
        <v>46036</v>
      </c>
      <c r="AD652" s="56"/>
      <c r="AE652" s="56"/>
      <c r="AF652" s="56"/>
      <c r="AG652" s="56"/>
      <c r="AH652" s="56"/>
      <c r="AI652" s="56">
        <v>350</v>
      </c>
      <c r="AJ652" s="56"/>
      <c r="AK652" s="56"/>
      <c r="AL652" s="56">
        <v>100</v>
      </c>
      <c r="AM652" s="56"/>
      <c r="AN652" s="56"/>
      <c r="AO652" s="56"/>
      <c r="AP652" s="56"/>
      <c r="AQ652" s="60"/>
      <c r="AR652" s="59"/>
      <c r="AS652" s="59"/>
    </row>
    <row r="653" spans="1:45" ht="18.75" customHeight="1">
      <c r="A653" s="15">
        <v>46035</v>
      </c>
      <c r="B653" s="49" t="s">
        <v>1948</v>
      </c>
      <c r="C653" s="27" t="s">
        <v>28</v>
      </c>
      <c r="D653" s="27" t="s">
        <v>23</v>
      </c>
      <c r="E653" s="50" t="s">
        <v>261</v>
      </c>
      <c r="F653" s="51" t="s">
        <v>1709</v>
      </c>
      <c r="G653" s="64" t="s">
        <v>29</v>
      </c>
      <c r="H653" s="56" t="s">
        <v>194</v>
      </c>
      <c r="I653" s="56" t="s">
        <v>2032</v>
      </c>
      <c r="J653" s="56" t="s">
        <v>105</v>
      </c>
      <c r="K653" s="56" t="s">
        <v>4508</v>
      </c>
      <c r="L653" s="56" t="s">
        <v>4509</v>
      </c>
      <c r="M653" s="56" t="s">
        <v>4510</v>
      </c>
      <c r="N653" s="56">
        <v>40</v>
      </c>
      <c r="O653" s="56"/>
      <c r="P653" s="56">
        <v>856</v>
      </c>
      <c r="Q653" s="56">
        <v>249.99</v>
      </c>
      <c r="R653" s="56"/>
      <c r="S653" s="56"/>
      <c r="T653" s="56">
        <v>130</v>
      </c>
      <c r="U653" s="56"/>
      <c r="V653" s="56"/>
      <c r="W653" s="56"/>
      <c r="X653" s="57">
        <f t="shared" si="14"/>
        <v>1235.99</v>
      </c>
      <c r="Y653" s="27">
        <v>4000</v>
      </c>
      <c r="Z653" s="57">
        <f t="shared" si="15"/>
        <v>5235.99</v>
      </c>
      <c r="AA653" s="56"/>
      <c r="AB653" s="187" t="s">
        <v>4511</v>
      </c>
      <c r="AC653" s="101">
        <v>46037</v>
      </c>
      <c r="AD653" s="56"/>
      <c r="AE653" s="56"/>
      <c r="AF653" s="56"/>
      <c r="AG653" s="56"/>
      <c r="AH653" s="56"/>
      <c r="AI653" s="56">
        <v>350</v>
      </c>
      <c r="AJ653" s="56"/>
      <c r="AK653" s="56"/>
      <c r="AL653" s="56">
        <v>100</v>
      </c>
      <c r="AM653" s="56"/>
      <c r="AN653" s="56"/>
      <c r="AO653" s="56"/>
      <c r="AP653" s="56"/>
      <c r="AQ653" s="60"/>
      <c r="AR653" s="59"/>
      <c r="AS653" s="59"/>
    </row>
    <row r="654" spans="1:45" ht="18.75" customHeight="1">
      <c r="A654" s="15">
        <v>46035</v>
      </c>
      <c r="B654" s="49" t="s">
        <v>1948</v>
      </c>
      <c r="C654" s="27" t="s">
        <v>31</v>
      </c>
      <c r="D654" s="27" t="s">
        <v>23</v>
      </c>
      <c r="E654" s="50" t="s">
        <v>145</v>
      </c>
      <c r="F654" s="51" t="s">
        <v>3975</v>
      </c>
      <c r="G654" s="64" t="s">
        <v>29</v>
      </c>
      <c r="H654" s="56" t="s">
        <v>194</v>
      </c>
      <c r="I654" s="56" t="s">
        <v>2032</v>
      </c>
      <c r="J654" s="56" t="s">
        <v>105</v>
      </c>
      <c r="K654" s="56" t="s">
        <v>4512</v>
      </c>
      <c r="L654" s="56" t="s">
        <v>4513</v>
      </c>
      <c r="M654" s="56" t="s">
        <v>4514</v>
      </c>
      <c r="N654" s="56">
        <v>40</v>
      </c>
      <c r="O654" s="56"/>
      <c r="P654" s="56">
        <v>856</v>
      </c>
      <c r="Q654" s="56">
        <v>249.99</v>
      </c>
      <c r="R654" s="56"/>
      <c r="S654" s="56"/>
      <c r="T654" s="56">
        <v>130</v>
      </c>
      <c r="V654" s="56"/>
      <c r="W654" s="56"/>
      <c r="X654" s="57">
        <f t="shared" si="14"/>
        <v>1235.99</v>
      </c>
      <c r="Y654" s="27">
        <v>4000</v>
      </c>
      <c r="Z654" s="57">
        <f t="shared" si="15"/>
        <v>5235.99</v>
      </c>
      <c r="AA654" s="56"/>
      <c r="AB654" s="187" t="s">
        <v>4515</v>
      </c>
      <c r="AC654" s="101">
        <v>46039</v>
      </c>
      <c r="AD654" s="56"/>
      <c r="AE654" s="56"/>
      <c r="AF654" s="56"/>
      <c r="AG654" s="56"/>
      <c r="AH654" s="56"/>
      <c r="AI654" s="56">
        <v>350</v>
      </c>
      <c r="AJ654" s="56"/>
      <c r="AK654" s="56"/>
      <c r="AL654" s="56">
        <v>100</v>
      </c>
      <c r="AM654" s="56"/>
      <c r="AN654" s="56"/>
      <c r="AO654" s="56"/>
      <c r="AP654" s="56"/>
      <c r="AQ654" s="60"/>
      <c r="AR654" s="59"/>
      <c r="AS654" s="59"/>
    </row>
    <row r="655" spans="1:45" ht="18.75" customHeight="1">
      <c r="A655" s="15">
        <v>46035</v>
      </c>
      <c r="B655" s="49" t="s">
        <v>1948</v>
      </c>
      <c r="C655" s="27" t="s">
        <v>33</v>
      </c>
      <c r="D655" s="27" t="s">
        <v>23</v>
      </c>
      <c r="E655" s="50" t="s">
        <v>219</v>
      </c>
      <c r="F655" s="51" t="s">
        <v>3632</v>
      </c>
      <c r="G655" s="64" t="s">
        <v>29</v>
      </c>
      <c r="H655" s="56" t="s">
        <v>194</v>
      </c>
      <c r="I655" s="56" t="s">
        <v>2032</v>
      </c>
      <c r="J655" s="56" t="s">
        <v>105</v>
      </c>
      <c r="K655" s="56" t="s">
        <v>4516</v>
      </c>
      <c r="L655" s="56" t="s">
        <v>4517</v>
      </c>
      <c r="M655" s="56" t="s">
        <v>4518</v>
      </c>
      <c r="N655" s="56">
        <v>40</v>
      </c>
      <c r="O655" s="56"/>
      <c r="P655" s="56">
        <v>856</v>
      </c>
      <c r="Q655" s="56">
        <v>249.99</v>
      </c>
      <c r="R655" s="56"/>
      <c r="S655" s="56"/>
      <c r="T655" s="56">
        <v>130</v>
      </c>
      <c r="U655" s="56"/>
      <c r="V655" s="56"/>
      <c r="W655" s="56"/>
      <c r="X655" s="57">
        <f t="shared" si="14"/>
        <v>1235.99</v>
      </c>
      <c r="Y655" s="27">
        <v>4000</v>
      </c>
      <c r="Z655" s="57">
        <f t="shared" si="15"/>
        <v>5235.99</v>
      </c>
      <c r="AA655" s="56"/>
      <c r="AB655" s="187" t="s">
        <v>4519</v>
      </c>
      <c r="AC655" s="101">
        <v>46036</v>
      </c>
      <c r="AD655" s="56"/>
      <c r="AE655" s="56"/>
      <c r="AF655" s="56"/>
      <c r="AG655" s="56"/>
      <c r="AH655" s="56"/>
      <c r="AI655" s="56">
        <v>350</v>
      </c>
      <c r="AJ655" s="56"/>
      <c r="AK655" s="56"/>
      <c r="AL655" s="56">
        <v>100</v>
      </c>
      <c r="AM655" s="56"/>
      <c r="AN655" s="56"/>
      <c r="AO655" s="56"/>
      <c r="AP655" s="56"/>
      <c r="AQ655" s="60"/>
      <c r="AR655" s="59"/>
      <c r="AS655" s="59"/>
    </row>
    <row r="656" spans="1:45" ht="18.75" customHeight="1">
      <c r="A656" s="15">
        <v>46035</v>
      </c>
      <c r="B656" s="49" t="s">
        <v>1900</v>
      </c>
      <c r="C656" s="27" t="s">
        <v>34</v>
      </c>
      <c r="D656" s="27" t="s">
        <v>23</v>
      </c>
      <c r="E656" s="50" t="s">
        <v>75</v>
      </c>
      <c r="F656" s="51" t="s">
        <v>179</v>
      </c>
      <c r="G656" s="64" t="s">
        <v>35</v>
      </c>
      <c r="H656" s="56" t="s">
        <v>123</v>
      </c>
      <c r="I656" s="56" t="s">
        <v>4520</v>
      </c>
      <c r="J656" s="56"/>
      <c r="K656" s="56"/>
      <c r="L656" s="56">
        <v>263111550</v>
      </c>
      <c r="M656" s="56" t="s">
        <v>4521</v>
      </c>
      <c r="N656" s="56">
        <v>40</v>
      </c>
      <c r="O656" s="56"/>
      <c r="P656" s="56"/>
      <c r="Q656" s="56"/>
      <c r="R656" s="56"/>
      <c r="S656" s="56"/>
      <c r="T656" s="56"/>
      <c r="V656" s="56"/>
      <c r="W656" s="56"/>
      <c r="X656" s="57">
        <f t="shared" si="14"/>
        <v>0</v>
      </c>
      <c r="Y656" s="27">
        <v>3000</v>
      </c>
      <c r="Z656" s="57">
        <f t="shared" si="15"/>
        <v>3000</v>
      </c>
      <c r="AA656" s="56"/>
      <c r="AB656" s="182" t="s">
        <v>4178</v>
      </c>
      <c r="AC656" s="101">
        <v>46037</v>
      </c>
      <c r="AD656" s="56"/>
      <c r="AE656" s="56"/>
      <c r="AF656" s="56"/>
      <c r="AG656" s="56"/>
      <c r="AH656" s="56"/>
      <c r="AI656" s="56">
        <v>200</v>
      </c>
      <c r="AJ656" s="56"/>
      <c r="AK656" s="56"/>
      <c r="AL656" s="56">
        <v>100</v>
      </c>
      <c r="AM656" s="56"/>
      <c r="AN656" s="56"/>
      <c r="AO656" s="56"/>
      <c r="AP656" s="56"/>
      <c r="AQ656" s="60"/>
      <c r="AR656" s="59"/>
      <c r="AS656" s="59"/>
    </row>
    <row r="657" spans="1:45" ht="18.75" customHeight="1">
      <c r="A657" s="15">
        <v>46035</v>
      </c>
      <c r="B657" s="49" t="s">
        <v>60</v>
      </c>
      <c r="C657" s="27" t="s">
        <v>36</v>
      </c>
      <c r="D657" s="27" t="s">
        <v>23</v>
      </c>
      <c r="E657" s="50" t="s">
        <v>37</v>
      </c>
      <c r="F657" s="51" t="s">
        <v>178</v>
      </c>
      <c r="G657" s="64"/>
      <c r="H657" s="56"/>
      <c r="I657" s="56" t="s">
        <v>4468</v>
      </c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7">
        <f t="shared" si="14"/>
        <v>0</v>
      </c>
      <c r="Y657" s="27"/>
      <c r="Z657" s="57">
        <f t="shared" si="15"/>
        <v>0</v>
      </c>
      <c r="AA657" s="56"/>
      <c r="AB657" s="148"/>
      <c r="AC657" s="101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60"/>
      <c r="AR657" s="59"/>
      <c r="AS657" s="59"/>
    </row>
    <row r="658" spans="1:45" ht="18.75" customHeight="1">
      <c r="A658" s="15">
        <v>46035</v>
      </c>
      <c r="B658" s="49" t="s">
        <v>202</v>
      </c>
      <c r="C658" s="27" t="s">
        <v>39</v>
      </c>
      <c r="D658" s="27" t="s">
        <v>23</v>
      </c>
      <c r="E658" s="50" t="s">
        <v>151</v>
      </c>
      <c r="F658" s="51" t="s">
        <v>176</v>
      </c>
      <c r="G658" s="64" t="s">
        <v>24</v>
      </c>
      <c r="H658" s="56" t="s">
        <v>1720</v>
      </c>
      <c r="I658" s="56" t="s">
        <v>1646</v>
      </c>
      <c r="J658" s="56"/>
      <c r="K658" s="56"/>
      <c r="L658" s="56"/>
      <c r="M658" s="56" t="s">
        <v>38</v>
      </c>
      <c r="N658" s="56"/>
      <c r="O658" s="56"/>
      <c r="P658" s="56"/>
      <c r="Q658" s="56"/>
      <c r="R658" s="56"/>
      <c r="S658" s="56"/>
      <c r="T658" s="56"/>
      <c r="V658" s="56"/>
      <c r="W658" s="56"/>
      <c r="X658" s="57">
        <f t="shared" si="14"/>
        <v>0</v>
      </c>
      <c r="Y658" s="27">
        <v>6800</v>
      </c>
      <c r="Z658" s="57">
        <f t="shared" si="15"/>
        <v>6800</v>
      </c>
      <c r="AA658" s="56"/>
      <c r="AB658" s="148"/>
      <c r="AC658" s="101"/>
      <c r="AD658" s="56"/>
      <c r="AE658" s="56"/>
      <c r="AF658" s="56"/>
      <c r="AG658" s="56"/>
      <c r="AH658" s="56"/>
      <c r="AI658" s="56">
        <v>450</v>
      </c>
      <c r="AJ658" s="56"/>
      <c r="AK658" s="56"/>
      <c r="AL658" s="56">
        <v>100</v>
      </c>
      <c r="AM658" s="56"/>
      <c r="AN658" s="56"/>
      <c r="AO658" s="56"/>
      <c r="AP658" s="56"/>
      <c r="AQ658" s="60"/>
      <c r="AR658" s="59"/>
      <c r="AS658" s="59"/>
    </row>
    <row r="659" spans="1:45" ht="18.75" customHeight="1">
      <c r="A659" s="15">
        <v>46035</v>
      </c>
      <c r="B659" s="49" t="s">
        <v>42</v>
      </c>
      <c r="C659" s="27" t="s">
        <v>52</v>
      </c>
      <c r="D659" s="27" t="s">
        <v>41</v>
      </c>
      <c r="E659" s="50" t="s">
        <v>1876</v>
      </c>
      <c r="F659" s="51" t="s">
        <v>3591</v>
      </c>
      <c r="G659" s="64" t="s">
        <v>35</v>
      </c>
      <c r="H659" s="56" t="s">
        <v>106</v>
      </c>
      <c r="I659" s="56" t="s">
        <v>1834</v>
      </c>
      <c r="J659" s="56" t="s">
        <v>107</v>
      </c>
      <c r="K659" s="56" t="s">
        <v>4522</v>
      </c>
      <c r="L659" s="56" t="s">
        <v>4523</v>
      </c>
      <c r="M659" s="56" t="s">
        <v>4524</v>
      </c>
      <c r="N659" s="56">
        <v>40</v>
      </c>
      <c r="O659" s="56"/>
      <c r="P659" s="56">
        <v>1300</v>
      </c>
      <c r="Q659" s="56">
        <v>250</v>
      </c>
      <c r="R659" s="56"/>
      <c r="S659" s="56"/>
      <c r="T659" s="56"/>
      <c r="U659" s="56"/>
      <c r="V659" s="56"/>
      <c r="W659" s="56"/>
      <c r="X659" s="57">
        <f t="shared" si="14"/>
        <v>1550</v>
      </c>
      <c r="Y659" s="27">
        <v>4310</v>
      </c>
      <c r="Z659" s="57">
        <f t="shared" si="15"/>
        <v>5860</v>
      </c>
      <c r="AA659" s="56"/>
      <c r="AB659" s="175" t="s">
        <v>4525</v>
      </c>
      <c r="AC659" s="101">
        <v>46036</v>
      </c>
      <c r="AD659" s="56"/>
      <c r="AE659" s="56"/>
      <c r="AF659" s="56"/>
      <c r="AG659" s="56"/>
      <c r="AH659" s="56"/>
      <c r="AI659" s="56">
        <v>350</v>
      </c>
      <c r="AJ659" s="56"/>
      <c r="AK659" s="56"/>
      <c r="AL659" s="56">
        <v>100</v>
      </c>
      <c r="AM659" s="56"/>
      <c r="AN659" s="56"/>
      <c r="AO659" s="56"/>
      <c r="AP659" s="56"/>
      <c r="AQ659" s="60"/>
      <c r="AR659" s="59"/>
      <c r="AS659" s="59"/>
    </row>
    <row r="660" spans="1:45" ht="18.75" customHeight="1">
      <c r="A660" s="15">
        <v>46035</v>
      </c>
      <c r="B660" s="49" t="s">
        <v>1948</v>
      </c>
      <c r="C660" s="27" t="s">
        <v>52</v>
      </c>
      <c r="D660" s="27" t="s">
        <v>41</v>
      </c>
      <c r="E660" s="50" t="s">
        <v>1876</v>
      </c>
      <c r="F660" s="51" t="s">
        <v>3591</v>
      </c>
      <c r="G660" s="64" t="s">
        <v>29</v>
      </c>
      <c r="H660" s="56" t="s">
        <v>194</v>
      </c>
      <c r="I660" s="56" t="s">
        <v>2032</v>
      </c>
      <c r="J660" s="56" t="s">
        <v>105</v>
      </c>
      <c r="K660" s="56" t="s">
        <v>4526</v>
      </c>
      <c r="L660" s="56" t="s">
        <v>4527</v>
      </c>
      <c r="M660" s="56" t="s">
        <v>4528</v>
      </c>
      <c r="N660" s="56">
        <v>40</v>
      </c>
      <c r="O660" s="56"/>
      <c r="P660" s="56">
        <v>856</v>
      </c>
      <c r="Q660" s="56">
        <v>249.99</v>
      </c>
      <c r="R660" s="56"/>
      <c r="S660" s="56"/>
      <c r="T660" s="56">
        <v>130</v>
      </c>
      <c r="U660" s="56"/>
      <c r="V660" s="56"/>
      <c r="W660" s="56"/>
      <c r="X660" s="57">
        <f t="shared" si="14"/>
        <v>1235.99</v>
      </c>
      <c r="Y660" s="27">
        <v>4000</v>
      </c>
      <c r="Z660" s="57">
        <f t="shared" si="15"/>
        <v>5235.99</v>
      </c>
      <c r="AA660" s="56"/>
      <c r="AB660" s="187" t="s">
        <v>4529</v>
      </c>
      <c r="AC660" s="101">
        <v>46037</v>
      </c>
      <c r="AD660" s="56"/>
      <c r="AE660" s="56"/>
      <c r="AF660" s="56"/>
      <c r="AG660" s="56"/>
      <c r="AH660" s="56"/>
      <c r="AI660" s="56">
        <v>350</v>
      </c>
      <c r="AJ660" s="56"/>
      <c r="AK660" s="56"/>
      <c r="AL660" s="56">
        <v>100</v>
      </c>
      <c r="AM660" s="56"/>
      <c r="AN660" s="56"/>
      <c r="AO660" s="56"/>
      <c r="AP660" s="56"/>
      <c r="AQ660" s="60"/>
      <c r="AR660" s="59"/>
      <c r="AS660" s="59"/>
    </row>
    <row r="661" spans="1:45" ht="18.75" customHeight="1">
      <c r="A661" s="15">
        <v>46035</v>
      </c>
      <c r="B661" s="49" t="s">
        <v>42</v>
      </c>
      <c r="C661" s="27" t="s">
        <v>44</v>
      </c>
      <c r="D661" s="27" t="s">
        <v>41</v>
      </c>
      <c r="E661" s="50" t="s">
        <v>222</v>
      </c>
      <c r="F661" s="51" t="s">
        <v>3594</v>
      </c>
      <c r="G661" s="64" t="s">
        <v>35</v>
      </c>
      <c r="H661" s="56" t="s">
        <v>252</v>
      </c>
      <c r="I661" s="56" t="s">
        <v>1834</v>
      </c>
      <c r="J661" s="56" t="s">
        <v>96</v>
      </c>
      <c r="K661" s="56" t="s">
        <v>4530</v>
      </c>
      <c r="L661" s="56" t="s">
        <v>4531</v>
      </c>
      <c r="M661" s="56" t="s">
        <v>4532</v>
      </c>
      <c r="N661" s="56">
        <v>40</v>
      </c>
      <c r="O661" s="56"/>
      <c r="P661" s="56">
        <v>1550</v>
      </c>
      <c r="Q661" s="56"/>
      <c r="R661" s="56"/>
      <c r="S661" s="56"/>
      <c r="T661" s="56">
        <v>100</v>
      </c>
      <c r="V661" s="56"/>
      <c r="W661" s="56"/>
      <c r="X661" s="57">
        <f t="shared" si="14"/>
        <v>1650</v>
      </c>
      <c r="Y661" s="27">
        <v>4310</v>
      </c>
      <c r="Z661" s="57">
        <f t="shared" si="15"/>
        <v>5960</v>
      </c>
      <c r="AA661" s="56"/>
      <c r="AB661" s="148" t="s">
        <v>4533</v>
      </c>
      <c r="AC661" s="101">
        <v>46042</v>
      </c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60"/>
      <c r="AR661" s="59"/>
      <c r="AS661" s="59"/>
    </row>
    <row r="662" spans="1:45" ht="18.75" customHeight="1">
      <c r="A662" s="15">
        <v>46035</v>
      </c>
      <c r="B662" s="49" t="s">
        <v>1900</v>
      </c>
      <c r="C662" s="27" t="s">
        <v>47</v>
      </c>
      <c r="D662" s="27" t="s">
        <v>41</v>
      </c>
      <c r="E662" s="50" t="s">
        <v>286</v>
      </c>
      <c r="F662" s="51" t="s">
        <v>1827</v>
      </c>
      <c r="G662" s="64" t="s">
        <v>35</v>
      </c>
      <c r="H662" s="56" t="s">
        <v>123</v>
      </c>
      <c r="I662" s="56" t="s">
        <v>4520</v>
      </c>
      <c r="J662" s="56"/>
      <c r="K662" s="56"/>
      <c r="L662" s="56">
        <v>263111556</v>
      </c>
      <c r="M662" s="56" t="s">
        <v>4534</v>
      </c>
      <c r="N662" s="56">
        <v>40</v>
      </c>
      <c r="O662" s="56"/>
      <c r="P662" s="56"/>
      <c r="Q662" s="56"/>
      <c r="R662" s="56"/>
      <c r="S662" s="56"/>
      <c r="T662" s="56"/>
      <c r="U662" s="56"/>
      <c r="V662" s="56"/>
      <c r="W662" s="56"/>
      <c r="X662" s="57">
        <f t="shared" si="14"/>
        <v>0</v>
      </c>
      <c r="Y662" s="27">
        <v>3000</v>
      </c>
      <c r="Z662" s="57">
        <f t="shared" si="15"/>
        <v>3000</v>
      </c>
      <c r="AA662" s="56"/>
      <c r="AB662" s="182" t="s">
        <v>4188</v>
      </c>
      <c r="AC662" s="101">
        <v>46037</v>
      </c>
      <c r="AD662" s="56"/>
      <c r="AE662" s="56"/>
      <c r="AF662" s="56"/>
      <c r="AG662" s="56"/>
      <c r="AH662" s="56"/>
      <c r="AI662" s="56">
        <v>200</v>
      </c>
      <c r="AJ662" s="56"/>
      <c r="AK662" s="56"/>
      <c r="AL662" s="56">
        <v>100</v>
      </c>
      <c r="AM662" s="56"/>
      <c r="AN662" s="56"/>
      <c r="AO662" s="56"/>
      <c r="AP662" s="56"/>
      <c r="AQ662" s="60"/>
      <c r="AR662" s="59"/>
      <c r="AS662" s="59"/>
    </row>
    <row r="663" spans="1:45" ht="18.75" customHeight="1">
      <c r="A663" s="15">
        <v>46035</v>
      </c>
      <c r="B663" s="49" t="s">
        <v>42</v>
      </c>
      <c r="C663" s="27" t="s">
        <v>50</v>
      </c>
      <c r="D663" s="27" t="s">
        <v>41</v>
      </c>
      <c r="E663" s="50" t="s">
        <v>272</v>
      </c>
      <c r="F663" s="51" t="s">
        <v>3607</v>
      </c>
      <c r="G663" s="64" t="s">
        <v>35</v>
      </c>
      <c r="H663" s="56" t="s">
        <v>252</v>
      </c>
      <c r="I663" s="56" t="s">
        <v>1834</v>
      </c>
      <c r="J663" s="56" t="s">
        <v>96</v>
      </c>
      <c r="K663" s="56" t="s">
        <v>4530</v>
      </c>
      <c r="L663" s="56" t="s">
        <v>4531</v>
      </c>
      <c r="M663" s="56" t="s">
        <v>4535</v>
      </c>
      <c r="N663" s="56">
        <v>20</v>
      </c>
      <c r="O663" s="56"/>
      <c r="P663" s="56">
        <v>900</v>
      </c>
      <c r="Q663" s="56"/>
      <c r="R663" s="56"/>
      <c r="S663" s="56"/>
      <c r="T663" s="56">
        <v>100</v>
      </c>
      <c r="V663" s="56"/>
      <c r="W663" s="56"/>
      <c r="X663" s="57">
        <f t="shared" si="14"/>
        <v>1000</v>
      </c>
      <c r="Y663" s="27">
        <v>4310</v>
      </c>
      <c r="Z663" s="57">
        <f t="shared" si="15"/>
        <v>5310</v>
      </c>
      <c r="AA663" s="56"/>
      <c r="AB663" s="148" t="s">
        <v>4533</v>
      </c>
      <c r="AC663" s="101">
        <v>46042</v>
      </c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60"/>
      <c r="AR663" s="59"/>
      <c r="AS663" s="59"/>
    </row>
    <row r="664" spans="1:45" ht="18.75" customHeight="1">
      <c r="A664" s="15">
        <v>46035</v>
      </c>
      <c r="B664" s="49" t="s">
        <v>1948</v>
      </c>
      <c r="C664" s="27" t="s">
        <v>54</v>
      </c>
      <c r="D664" s="27" t="s">
        <v>41</v>
      </c>
      <c r="E664" s="50" t="s">
        <v>227</v>
      </c>
      <c r="F664" s="51" t="s">
        <v>3609</v>
      </c>
      <c r="G664" s="64" t="s">
        <v>29</v>
      </c>
      <c r="H664" s="56" t="s">
        <v>102</v>
      </c>
      <c r="I664" s="56" t="s">
        <v>71</v>
      </c>
      <c r="J664" s="56" t="s">
        <v>123</v>
      </c>
      <c r="K664" s="56" t="s">
        <v>4536</v>
      </c>
      <c r="L664" s="56" t="s">
        <v>4537</v>
      </c>
      <c r="M664" s="56" t="s">
        <v>4538</v>
      </c>
      <c r="N664" s="56">
        <v>20</v>
      </c>
      <c r="O664" s="56"/>
      <c r="P664" s="56">
        <v>535</v>
      </c>
      <c r="Q664" s="56">
        <v>267.5</v>
      </c>
      <c r="R664" s="56"/>
      <c r="S664" s="56"/>
      <c r="T664" s="56">
        <v>130</v>
      </c>
      <c r="U664" s="56"/>
      <c r="V664" s="56"/>
      <c r="W664" s="56"/>
      <c r="X664" s="57">
        <f t="shared" si="14"/>
        <v>932.5</v>
      </c>
      <c r="Y664" s="27">
        <v>3800</v>
      </c>
      <c r="Z664" s="57">
        <f t="shared" si="15"/>
        <v>4732.5</v>
      </c>
      <c r="AA664" s="56"/>
      <c r="AB664" s="187" t="s">
        <v>4539</v>
      </c>
      <c r="AC664" s="101">
        <v>46036</v>
      </c>
      <c r="AD664" s="56"/>
      <c r="AE664" s="56"/>
      <c r="AF664" s="56"/>
      <c r="AG664" s="56"/>
      <c r="AH664" s="56"/>
      <c r="AI664" s="56">
        <v>350</v>
      </c>
      <c r="AJ664" s="56"/>
      <c r="AK664" s="56"/>
      <c r="AL664" s="56">
        <v>100</v>
      </c>
      <c r="AM664" s="56"/>
      <c r="AN664" s="56"/>
      <c r="AO664" s="56"/>
      <c r="AP664" s="56"/>
      <c r="AQ664" s="60"/>
      <c r="AR664" s="59"/>
      <c r="AS664" s="59"/>
    </row>
    <row r="665" spans="1:45" ht="18.75" customHeight="1">
      <c r="A665" s="15">
        <v>46035</v>
      </c>
      <c r="B665" s="49" t="s">
        <v>60</v>
      </c>
      <c r="C665" s="27" t="s">
        <v>56</v>
      </c>
      <c r="D665" s="27" t="s">
        <v>41</v>
      </c>
      <c r="E665" s="50" t="s">
        <v>253</v>
      </c>
      <c r="F665" s="51" t="s">
        <v>3611</v>
      </c>
      <c r="G665" s="64"/>
      <c r="H665" s="56"/>
      <c r="I665" s="56" t="s">
        <v>1968</v>
      </c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7">
        <f t="shared" si="14"/>
        <v>0</v>
      </c>
      <c r="Y665" s="27"/>
      <c r="Z665" s="57">
        <f t="shared" si="15"/>
        <v>0</v>
      </c>
      <c r="AA665" s="56"/>
      <c r="AB665" s="148"/>
      <c r="AC665" s="101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60"/>
      <c r="AR665" s="59"/>
      <c r="AS665" s="59"/>
    </row>
    <row r="666" spans="1:45" ht="18.75" customHeight="1">
      <c r="A666" s="15">
        <v>46035</v>
      </c>
      <c r="B666" s="49" t="s">
        <v>1948</v>
      </c>
      <c r="C666" s="27" t="s">
        <v>78</v>
      </c>
      <c r="D666" s="27" t="s">
        <v>41</v>
      </c>
      <c r="E666" s="50" t="s">
        <v>55</v>
      </c>
      <c r="F666" s="51" t="s">
        <v>3615</v>
      </c>
      <c r="G666" s="64" t="s">
        <v>29</v>
      </c>
      <c r="H666" s="56" t="s">
        <v>216</v>
      </c>
      <c r="I666" s="56" t="s">
        <v>4503</v>
      </c>
      <c r="J666" s="56" t="s">
        <v>108</v>
      </c>
      <c r="K666" s="56" t="s">
        <v>4504</v>
      </c>
      <c r="L666" s="56" t="s">
        <v>4505</v>
      </c>
      <c r="M666" s="56" t="s">
        <v>4540</v>
      </c>
      <c r="N666" s="56">
        <v>40</v>
      </c>
      <c r="O666" s="56"/>
      <c r="P666" s="56">
        <v>800</v>
      </c>
      <c r="Q666" s="56">
        <v>220</v>
      </c>
      <c r="R666" s="56"/>
      <c r="S666" s="56"/>
      <c r="T666" s="56"/>
      <c r="V666" s="56"/>
      <c r="W666" s="56"/>
      <c r="X666" s="57">
        <f t="shared" si="14"/>
        <v>1020</v>
      </c>
      <c r="Y666" s="27">
        <v>3800</v>
      </c>
      <c r="Z666" s="57">
        <f t="shared" si="15"/>
        <v>4820</v>
      </c>
      <c r="AA666" s="56"/>
      <c r="AB666" s="187" t="s">
        <v>4507</v>
      </c>
      <c r="AC666" s="101">
        <v>46036</v>
      </c>
      <c r="AD666" s="56"/>
      <c r="AE666" s="56"/>
      <c r="AF666" s="56"/>
      <c r="AG666" s="56"/>
      <c r="AH666" s="56"/>
      <c r="AI666" s="56">
        <v>350</v>
      </c>
      <c r="AJ666" s="56"/>
      <c r="AK666" s="56"/>
      <c r="AL666" s="56">
        <v>100</v>
      </c>
      <c r="AM666" s="56"/>
      <c r="AN666" s="56"/>
      <c r="AO666" s="56"/>
      <c r="AP666" s="56"/>
      <c r="AQ666" s="60"/>
      <c r="AR666" s="59"/>
      <c r="AS666" s="59"/>
    </row>
    <row r="667" spans="1:45" ht="18.75" customHeight="1">
      <c r="A667" s="15">
        <v>46035</v>
      </c>
      <c r="B667" s="49" t="s">
        <v>21</v>
      </c>
      <c r="C667" s="27" t="s">
        <v>79</v>
      </c>
      <c r="D667" s="27" t="s">
        <v>41</v>
      </c>
      <c r="E667" s="50" t="s">
        <v>53</v>
      </c>
      <c r="F667" s="51" t="s">
        <v>4194</v>
      </c>
      <c r="G667" s="64" t="s">
        <v>24</v>
      </c>
      <c r="H667" s="56" t="s">
        <v>25</v>
      </c>
      <c r="I667" s="56" t="s">
        <v>109</v>
      </c>
      <c r="J667" s="56"/>
      <c r="K667" s="56"/>
      <c r="L667" s="56"/>
      <c r="M667" s="56" t="s">
        <v>51</v>
      </c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7">
        <f t="shared" si="14"/>
        <v>0</v>
      </c>
      <c r="Y667" s="27">
        <v>6790</v>
      </c>
      <c r="Z667" s="57">
        <f t="shared" si="15"/>
        <v>6790</v>
      </c>
      <c r="AA667" s="56"/>
      <c r="AB667" s="148"/>
      <c r="AC667" s="101"/>
      <c r="AD667" s="56"/>
      <c r="AE667" s="56"/>
      <c r="AF667" s="56"/>
      <c r="AG667" s="56"/>
      <c r="AH667" s="56"/>
      <c r="AI667" s="56">
        <v>500</v>
      </c>
      <c r="AJ667" s="56"/>
      <c r="AK667" s="56"/>
      <c r="AL667" s="56">
        <v>100</v>
      </c>
      <c r="AM667" s="56"/>
      <c r="AN667" s="56"/>
      <c r="AO667" s="56"/>
      <c r="AP667" s="59"/>
      <c r="AQ667" s="60"/>
      <c r="AR667" s="59"/>
      <c r="AS667" s="59"/>
    </row>
    <row r="668" spans="1:45" ht="18.75" customHeight="1">
      <c r="A668" s="15">
        <v>46035</v>
      </c>
      <c r="B668" s="49" t="s">
        <v>1948</v>
      </c>
      <c r="C668" s="27" t="s">
        <v>80</v>
      </c>
      <c r="D668" s="27" t="s">
        <v>41</v>
      </c>
      <c r="E668" s="50" t="s">
        <v>258</v>
      </c>
      <c r="F668" s="51" t="s">
        <v>3625</v>
      </c>
      <c r="G668" s="64" t="s">
        <v>29</v>
      </c>
      <c r="H668" s="56" t="s">
        <v>194</v>
      </c>
      <c r="I668" s="56" t="s">
        <v>2032</v>
      </c>
      <c r="J668" s="56" t="s">
        <v>105</v>
      </c>
      <c r="K668" s="56" t="s">
        <v>4541</v>
      </c>
      <c r="L668" s="56" t="s">
        <v>4542</v>
      </c>
      <c r="M668" s="56" t="s">
        <v>4543</v>
      </c>
      <c r="N668" s="56">
        <v>40</v>
      </c>
      <c r="O668" s="56"/>
      <c r="P668" s="56">
        <v>856</v>
      </c>
      <c r="Q668" s="56">
        <v>249.99</v>
      </c>
      <c r="R668" s="56"/>
      <c r="S668" s="56"/>
      <c r="T668" s="56">
        <v>130</v>
      </c>
      <c r="V668" s="56"/>
      <c r="W668" s="56"/>
      <c r="X668" s="57">
        <f t="shared" si="14"/>
        <v>1235.99</v>
      </c>
      <c r="Y668" s="27">
        <v>4000</v>
      </c>
      <c r="Z668" s="57">
        <f t="shared" si="15"/>
        <v>5235.99</v>
      </c>
      <c r="AA668" s="56"/>
      <c r="AB668" s="187" t="s">
        <v>4544</v>
      </c>
      <c r="AC668" s="101">
        <v>46036</v>
      </c>
      <c r="AD668" s="56"/>
      <c r="AE668" s="56"/>
      <c r="AF668" s="56"/>
      <c r="AG668" s="56"/>
      <c r="AH668" s="56"/>
      <c r="AI668" s="56">
        <v>350</v>
      </c>
      <c r="AJ668" s="56"/>
      <c r="AK668" s="56"/>
      <c r="AL668" s="56">
        <v>100</v>
      </c>
      <c r="AM668" s="56"/>
      <c r="AN668" s="56"/>
      <c r="AO668" s="56"/>
      <c r="AP668" s="59"/>
      <c r="AQ668" s="60"/>
      <c r="AR668" s="59"/>
      <c r="AS668" s="59"/>
    </row>
    <row r="669" spans="1:45" ht="18.75" customHeight="1">
      <c r="A669" s="15">
        <v>46035</v>
      </c>
      <c r="B669" s="49" t="s">
        <v>1900</v>
      </c>
      <c r="C669" s="27" t="s">
        <v>81</v>
      </c>
      <c r="D669" s="27" t="s">
        <v>41</v>
      </c>
      <c r="E669" s="50" t="s">
        <v>74</v>
      </c>
      <c r="F669" s="51" t="s">
        <v>181</v>
      </c>
      <c r="G669" s="64" t="s">
        <v>29</v>
      </c>
      <c r="H669" s="56" t="s">
        <v>143</v>
      </c>
      <c r="I669" s="56" t="s">
        <v>1901</v>
      </c>
      <c r="J669" s="56" t="s">
        <v>111</v>
      </c>
      <c r="K669" s="56" t="s">
        <v>4545</v>
      </c>
      <c r="L669" s="56">
        <v>50600009090</v>
      </c>
      <c r="M669" s="56" t="s">
        <v>4546</v>
      </c>
      <c r="N669" s="56">
        <v>40</v>
      </c>
      <c r="O669" s="56"/>
      <c r="P669" s="56">
        <v>856</v>
      </c>
      <c r="Q669" s="56">
        <v>249.99</v>
      </c>
      <c r="R669" s="56"/>
      <c r="S669" s="56"/>
      <c r="T669" s="56"/>
      <c r="U669" s="56"/>
      <c r="V669" s="56"/>
      <c r="W669" s="56"/>
      <c r="X669" s="57">
        <f t="shared" si="14"/>
        <v>1105.99</v>
      </c>
      <c r="Y669" s="27">
        <v>6300</v>
      </c>
      <c r="Z669" s="57">
        <f t="shared" si="15"/>
        <v>7405.99</v>
      </c>
      <c r="AA669" s="56"/>
      <c r="AB669" s="182" t="s">
        <v>4224</v>
      </c>
      <c r="AC669" s="101">
        <v>46037</v>
      </c>
      <c r="AD669" s="56"/>
      <c r="AE669" s="56"/>
      <c r="AF669" s="56"/>
      <c r="AG669" s="56"/>
      <c r="AH669" s="56"/>
      <c r="AI669" s="56">
        <v>450</v>
      </c>
      <c r="AJ669" s="56"/>
      <c r="AK669" s="56"/>
      <c r="AL669" s="56">
        <v>100</v>
      </c>
      <c r="AM669" s="56"/>
      <c r="AN669" s="56"/>
      <c r="AO669" s="56"/>
      <c r="AP669" s="59"/>
      <c r="AQ669" s="60"/>
      <c r="AR669" s="59"/>
      <c r="AS669" s="59"/>
    </row>
    <row r="670" spans="1:45" ht="18.75" customHeight="1">
      <c r="A670" s="15">
        <v>46035</v>
      </c>
      <c r="B670" s="49" t="s">
        <v>60</v>
      </c>
      <c r="C670" s="150" t="s">
        <v>46</v>
      </c>
      <c r="D670" s="27" t="s">
        <v>41</v>
      </c>
      <c r="E670" s="50" t="s">
        <v>266</v>
      </c>
      <c r="F670" s="51" t="s">
        <v>290</v>
      </c>
      <c r="G670" s="64"/>
      <c r="H670" s="56"/>
      <c r="I670" s="56" t="s">
        <v>4547</v>
      </c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V670" s="56"/>
      <c r="W670" s="56"/>
      <c r="X670" s="57">
        <f t="shared" si="14"/>
        <v>0</v>
      </c>
      <c r="Y670" s="27"/>
      <c r="Z670" s="57">
        <f t="shared" si="15"/>
        <v>0</v>
      </c>
      <c r="AA670" s="56"/>
      <c r="AB670" s="148"/>
      <c r="AC670" s="101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9"/>
      <c r="AQ670" s="60"/>
      <c r="AR670" s="59"/>
      <c r="AS670" s="59"/>
    </row>
    <row r="671" spans="1:45" ht="18.75" customHeight="1">
      <c r="A671" s="15">
        <v>46035</v>
      </c>
      <c r="B671" s="49" t="s">
        <v>60</v>
      </c>
      <c r="C671" s="150" t="s">
        <v>282</v>
      </c>
      <c r="D671" s="27" t="s">
        <v>41</v>
      </c>
      <c r="E671" s="50" t="s">
        <v>1926</v>
      </c>
      <c r="F671" s="51" t="s">
        <v>182</v>
      </c>
      <c r="G671" s="64"/>
      <c r="H671" s="56"/>
      <c r="I671" s="56" t="s">
        <v>4468</v>
      </c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7">
        <f t="shared" si="14"/>
        <v>0</v>
      </c>
      <c r="Y671" s="27"/>
      <c r="Z671" s="57">
        <f t="shared" si="15"/>
        <v>0</v>
      </c>
      <c r="AA671" s="56"/>
      <c r="AB671" s="148"/>
      <c r="AC671" s="101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9"/>
      <c r="AQ671" s="60"/>
      <c r="AR671" s="59"/>
      <c r="AS671" s="59"/>
    </row>
    <row r="672" spans="1:45" ht="18.75" customHeight="1">
      <c r="A672" s="80">
        <v>46035</v>
      </c>
      <c r="B672" s="81" t="s">
        <v>1948</v>
      </c>
      <c r="C672" s="82" t="s">
        <v>1915</v>
      </c>
      <c r="D672" s="82" t="s">
        <v>41</v>
      </c>
      <c r="E672" s="83" t="s">
        <v>1916</v>
      </c>
      <c r="F672" s="84" t="s">
        <v>3639</v>
      </c>
      <c r="G672" s="151" t="s">
        <v>29</v>
      </c>
      <c r="H672" s="85" t="s">
        <v>216</v>
      </c>
      <c r="I672" s="85" t="s">
        <v>4503</v>
      </c>
      <c r="J672" s="85" t="s">
        <v>108</v>
      </c>
      <c r="K672" s="85" t="s">
        <v>4504</v>
      </c>
      <c r="L672" s="85" t="s">
        <v>4505</v>
      </c>
      <c r="M672" s="85" t="s">
        <v>4548</v>
      </c>
      <c r="N672" s="85">
        <v>40</v>
      </c>
      <c r="O672" s="85"/>
      <c r="P672" s="85">
        <v>800</v>
      </c>
      <c r="Q672" s="85">
        <v>220</v>
      </c>
      <c r="R672" s="85"/>
      <c r="S672" s="85"/>
      <c r="T672" s="85">
        <v>130</v>
      </c>
      <c r="U672" s="7"/>
      <c r="V672" s="85"/>
      <c r="W672" s="85"/>
      <c r="X672" s="86">
        <f t="shared" si="14"/>
        <v>1150</v>
      </c>
      <c r="Y672" s="82">
        <v>3800</v>
      </c>
      <c r="Z672" s="86">
        <f t="shared" si="15"/>
        <v>4950</v>
      </c>
      <c r="AA672" s="85"/>
      <c r="AB672" s="187" t="s">
        <v>4507</v>
      </c>
      <c r="AC672" s="101">
        <v>46036</v>
      </c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7"/>
      <c r="AQ672" s="88"/>
      <c r="AR672" s="87"/>
      <c r="AS672" s="87"/>
    </row>
    <row r="673" spans="1:45" ht="18.75" customHeight="1">
      <c r="A673" s="15">
        <v>46036</v>
      </c>
      <c r="B673" s="49" t="s">
        <v>1948</v>
      </c>
      <c r="C673" s="27" t="s">
        <v>22</v>
      </c>
      <c r="D673" s="27" t="s">
        <v>23</v>
      </c>
      <c r="E673" s="50" t="s">
        <v>207</v>
      </c>
      <c r="F673" s="51" t="s">
        <v>1810</v>
      </c>
      <c r="G673" s="64" t="s">
        <v>29</v>
      </c>
      <c r="H673" s="56" t="s">
        <v>112</v>
      </c>
      <c r="I673" s="56" t="s">
        <v>3062</v>
      </c>
      <c r="J673" s="56"/>
      <c r="K673" s="56" t="s">
        <v>4549</v>
      </c>
      <c r="L673" s="56">
        <v>6439989880</v>
      </c>
      <c r="M673" s="56" t="s">
        <v>4550</v>
      </c>
      <c r="N673" s="56">
        <v>40</v>
      </c>
      <c r="O673" s="56"/>
      <c r="P673" s="56">
        <v>856</v>
      </c>
      <c r="Q673" s="56">
        <v>220</v>
      </c>
      <c r="R673" s="56"/>
      <c r="S673" s="56"/>
      <c r="T673" s="56"/>
      <c r="V673" s="56"/>
      <c r="W673" s="56"/>
      <c r="X673" s="57">
        <f t="shared" si="14"/>
        <v>1076</v>
      </c>
      <c r="Y673" s="27">
        <v>4000</v>
      </c>
      <c r="Z673" s="57">
        <f t="shared" si="15"/>
        <v>5076</v>
      </c>
      <c r="AA673" s="56"/>
      <c r="AB673" s="187" t="s">
        <v>4551</v>
      </c>
      <c r="AC673" s="101">
        <v>46037</v>
      </c>
      <c r="AD673" s="56"/>
      <c r="AE673" s="56"/>
      <c r="AF673" s="56"/>
      <c r="AG673" s="56"/>
      <c r="AH673" s="56"/>
      <c r="AI673" s="56">
        <v>350</v>
      </c>
      <c r="AJ673" s="56"/>
      <c r="AK673" s="56"/>
      <c r="AL673" s="56">
        <v>100</v>
      </c>
      <c r="AM673" s="56"/>
      <c r="AN673" s="56"/>
      <c r="AO673" s="56"/>
      <c r="AP673" s="59"/>
      <c r="AQ673" s="60"/>
      <c r="AR673" s="59"/>
      <c r="AS673" s="59"/>
    </row>
    <row r="674" spans="1:45" ht="18.75" customHeight="1">
      <c r="A674" s="15">
        <v>46036</v>
      </c>
      <c r="B674" s="49" t="s">
        <v>1948</v>
      </c>
      <c r="C674" s="27" t="s">
        <v>28</v>
      </c>
      <c r="D674" s="27" t="s">
        <v>23</v>
      </c>
      <c r="E674" s="50" t="s">
        <v>261</v>
      </c>
      <c r="F674" s="51" t="s">
        <v>1709</v>
      </c>
      <c r="G674" s="64" t="s">
        <v>29</v>
      </c>
      <c r="H674" s="56" t="s">
        <v>172</v>
      </c>
      <c r="I674" s="56" t="s">
        <v>2654</v>
      </c>
      <c r="J674" s="56" t="s">
        <v>132</v>
      </c>
      <c r="K674" s="56" t="s">
        <v>4552</v>
      </c>
      <c r="L674" s="56" t="s">
        <v>4553</v>
      </c>
      <c r="M674" s="56" t="s">
        <v>4554</v>
      </c>
      <c r="N674" s="56">
        <v>40</v>
      </c>
      <c r="O674" s="56"/>
      <c r="P674" s="56">
        <v>856</v>
      </c>
      <c r="Q674" s="56">
        <v>270</v>
      </c>
      <c r="R674" s="56"/>
      <c r="S674" s="56"/>
      <c r="T674" s="56">
        <v>130</v>
      </c>
      <c r="U674" s="56"/>
      <c r="V674" s="56"/>
      <c r="W674" s="56"/>
      <c r="X674" s="57">
        <f t="shared" si="14"/>
        <v>1256</v>
      </c>
      <c r="Y674" s="27">
        <v>3800</v>
      </c>
      <c r="Z674" s="57">
        <f t="shared" si="15"/>
        <v>5056</v>
      </c>
      <c r="AA674" s="56"/>
      <c r="AB674" s="187" t="s">
        <v>4555</v>
      </c>
      <c r="AC674" s="101">
        <v>46042</v>
      </c>
      <c r="AD674" s="56"/>
      <c r="AE674" s="56"/>
      <c r="AF674" s="56"/>
      <c r="AG674" s="56"/>
      <c r="AH674" s="56"/>
      <c r="AI674" s="56">
        <v>350</v>
      </c>
      <c r="AJ674" s="56"/>
      <c r="AK674" s="56"/>
      <c r="AL674" s="56">
        <v>100</v>
      </c>
      <c r="AM674" s="56"/>
      <c r="AN674" s="56"/>
      <c r="AO674" s="56"/>
      <c r="AP674" s="59"/>
      <c r="AQ674" s="60"/>
      <c r="AR674" s="59"/>
      <c r="AS674" s="59"/>
    </row>
    <row r="675" spans="1:45" ht="18.75" customHeight="1">
      <c r="A675" s="15">
        <v>46036</v>
      </c>
      <c r="B675" s="49" t="s">
        <v>1900</v>
      </c>
      <c r="C675" s="27" t="s">
        <v>31</v>
      </c>
      <c r="D675" s="27" t="s">
        <v>23</v>
      </c>
      <c r="E675" s="50" t="s">
        <v>145</v>
      </c>
      <c r="F675" s="51" t="s">
        <v>3975</v>
      </c>
      <c r="G675" s="64" t="s">
        <v>35</v>
      </c>
      <c r="H675" s="56" t="s">
        <v>123</v>
      </c>
      <c r="I675" s="56" t="s">
        <v>4520</v>
      </c>
      <c r="J675" s="56"/>
      <c r="K675" s="56" t="s">
        <v>4556</v>
      </c>
      <c r="L675" s="56">
        <v>263188575</v>
      </c>
      <c r="M675" s="56" t="s">
        <v>4557</v>
      </c>
      <c r="N675" s="56">
        <v>40</v>
      </c>
      <c r="O675" s="56"/>
      <c r="P675" s="56"/>
      <c r="Q675" s="56"/>
      <c r="R675" s="56"/>
      <c r="S675" s="56"/>
      <c r="T675" s="56"/>
      <c r="V675" s="56"/>
      <c r="W675" s="56"/>
      <c r="X675" s="57">
        <f t="shared" si="14"/>
        <v>0</v>
      </c>
      <c r="Y675" s="27">
        <v>3000</v>
      </c>
      <c r="Z675" s="57">
        <f t="shared" si="15"/>
        <v>3000</v>
      </c>
      <c r="AA675" s="56"/>
      <c r="AB675" s="182" t="s">
        <v>4277</v>
      </c>
      <c r="AC675" s="101">
        <v>46037</v>
      </c>
      <c r="AD675" s="56"/>
      <c r="AE675" s="56"/>
      <c r="AF675" s="56"/>
      <c r="AG675" s="56"/>
      <c r="AH675" s="56"/>
      <c r="AI675" s="56">
        <v>200</v>
      </c>
      <c r="AJ675" s="56"/>
      <c r="AK675" s="56"/>
      <c r="AL675" s="56">
        <v>100</v>
      </c>
      <c r="AM675" s="56"/>
      <c r="AN675" s="56"/>
      <c r="AO675" s="56"/>
      <c r="AP675" s="59"/>
      <c r="AQ675" s="60"/>
      <c r="AR675" s="59"/>
      <c r="AS675" s="59"/>
    </row>
    <row r="676" spans="1:45" ht="18.75" customHeight="1">
      <c r="A676" s="15">
        <v>46036</v>
      </c>
      <c r="B676" s="49" t="s">
        <v>1948</v>
      </c>
      <c r="C676" s="27" t="s">
        <v>33</v>
      </c>
      <c r="D676" s="27" t="s">
        <v>23</v>
      </c>
      <c r="E676" s="50" t="s">
        <v>219</v>
      </c>
      <c r="F676" s="51" t="s">
        <v>3632</v>
      </c>
      <c r="G676" s="64" t="s">
        <v>29</v>
      </c>
      <c r="H676" s="56" t="s">
        <v>172</v>
      </c>
      <c r="I676" s="56" t="s">
        <v>2654</v>
      </c>
      <c r="J676" s="56" t="s">
        <v>132</v>
      </c>
      <c r="K676" s="56" t="s">
        <v>4552</v>
      </c>
      <c r="L676" s="56" t="s">
        <v>4553</v>
      </c>
      <c r="M676" s="56" t="s">
        <v>4558</v>
      </c>
      <c r="N676" s="56">
        <v>40</v>
      </c>
      <c r="O676" s="56"/>
      <c r="P676" s="56">
        <v>856</v>
      </c>
      <c r="Q676" s="56">
        <v>270</v>
      </c>
      <c r="R676" s="56"/>
      <c r="S676" s="56"/>
      <c r="T676" s="56">
        <v>130</v>
      </c>
      <c r="U676" s="56"/>
      <c r="V676" s="56"/>
      <c r="W676" s="56"/>
      <c r="X676" s="57">
        <f t="shared" si="14"/>
        <v>1256</v>
      </c>
      <c r="Y676" s="27">
        <v>3800</v>
      </c>
      <c r="Z676" s="57">
        <f t="shared" si="15"/>
        <v>5056</v>
      </c>
      <c r="AA676" s="56"/>
      <c r="AB676" s="187" t="s">
        <v>4555</v>
      </c>
      <c r="AC676" s="101">
        <v>46042</v>
      </c>
      <c r="AD676" s="56"/>
      <c r="AE676" s="56"/>
      <c r="AF676" s="56"/>
      <c r="AG676" s="56"/>
      <c r="AH676" s="56"/>
      <c r="AI676" s="56">
        <v>350</v>
      </c>
      <c r="AJ676" s="56"/>
      <c r="AK676" s="56"/>
      <c r="AL676" s="56">
        <v>100</v>
      </c>
      <c r="AM676" s="56"/>
      <c r="AN676" s="56"/>
      <c r="AO676" s="56"/>
      <c r="AP676" s="59"/>
      <c r="AQ676" s="60"/>
      <c r="AR676" s="59"/>
      <c r="AS676" s="59"/>
    </row>
    <row r="677" spans="1:45" ht="18.75" customHeight="1">
      <c r="A677" s="15">
        <v>46036</v>
      </c>
      <c r="B677" s="49" t="s">
        <v>1948</v>
      </c>
      <c r="C677" s="27" t="s">
        <v>34</v>
      </c>
      <c r="D677" s="27" t="s">
        <v>23</v>
      </c>
      <c r="E677" s="50" t="s">
        <v>75</v>
      </c>
      <c r="F677" s="51" t="s">
        <v>179</v>
      </c>
      <c r="G677" s="64" t="s">
        <v>29</v>
      </c>
      <c r="H677" s="56" t="s">
        <v>112</v>
      </c>
      <c r="I677" s="56" t="s">
        <v>3062</v>
      </c>
      <c r="J677" s="56"/>
      <c r="K677" s="56" t="s">
        <v>4549</v>
      </c>
      <c r="L677" s="56">
        <v>6439989880</v>
      </c>
      <c r="M677" s="56" t="s">
        <v>4559</v>
      </c>
      <c r="N677" s="56">
        <v>40</v>
      </c>
      <c r="O677" s="56"/>
      <c r="P677" s="56">
        <v>856</v>
      </c>
      <c r="Q677" s="56">
        <v>220</v>
      </c>
      <c r="R677" s="56"/>
      <c r="S677" s="56"/>
      <c r="T677" s="56">
        <v>130</v>
      </c>
      <c r="V677" s="56"/>
      <c r="W677" s="56"/>
      <c r="X677" s="57">
        <f t="shared" si="14"/>
        <v>1206</v>
      </c>
      <c r="Y677" s="27">
        <v>4000</v>
      </c>
      <c r="Z677" s="57">
        <f t="shared" si="15"/>
        <v>5206</v>
      </c>
      <c r="AA677" s="56"/>
      <c r="AB677" s="187" t="s">
        <v>4551</v>
      </c>
      <c r="AC677" s="101">
        <v>46037</v>
      </c>
      <c r="AD677" s="56"/>
      <c r="AE677" s="56"/>
      <c r="AF677" s="56"/>
      <c r="AG677" s="56"/>
      <c r="AH677" s="56"/>
      <c r="AI677" s="56">
        <v>350</v>
      </c>
      <c r="AJ677" s="56"/>
      <c r="AK677" s="56"/>
      <c r="AL677" s="56">
        <v>100</v>
      </c>
      <c r="AM677" s="56"/>
      <c r="AN677" s="56"/>
      <c r="AO677" s="56"/>
      <c r="AP677" s="59"/>
      <c r="AQ677" s="60"/>
      <c r="AR677" s="59"/>
      <c r="AS677" s="59"/>
    </row>
    <row r="678" spans="1:45" ht="18.75" customHeight="1">
      <c r="A678" s="15">
        <v>46036</v>
      </c>
      <c r="B678" s="49" t="s">
        <v>60</v>
      </c>
      <c r="C678" s="27" t="s">
        <v>36</v>
      </c>
      <c r="D678" s="27" t="s">
        <v>23</v>
      </c>
      <c r="E678" s="50" t="s">
        <v>37</v>
      </c>
      <c r="F678" s="51" t="s">
        <v>178</v>
      </c>
      <c r="G678" s="64"/>
      <c r="H678" s="56"/>
      <c r="I678" s="56" t="s">
        <v>4468</v>
      </c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7">
        <f t="shared" si="14"/>
        <v>0</v>
      </c>
      <c r="Y678" s="27"/>
      <c r="Z678" s="57">
        <f t="shared" si="15"/>
        <v>0</v>
      </c>
      <c r="AA678" s="56"/>
      <c r="AB678" s="148"/>
      <c r="AC678" s="101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9"/>
      <c r="AQ678" s="60"/>
      <c r="AR678" s="59"/>
      <c r="AS678" s="59"/>
    </row>
    <row r="679" spans="1:45" ht="18.75" customHeight="1">
      <c r="A679" s="15">
        <v>46036</v>
      </c>
      <c r="B679" s="49" t="s">
        <v>1954</v>
      </c>
      <c r="C679" s="27" t="s">
        <v>39</v>
      </c>
      <c r="D679" s="27" t="s">
        <v>23</v>
      </c>
      <c r="E679" s="50" t="s">
        <v>151</v>
      </c>
      <c r="F679" s="51" t="s">
        <v>176</v>
      </c>
      <c r="G679" s="64" t="s">
        <v>35</v>
      </c>
      <c r="H679" s="56" t="s">
        <v>123</v>
      </c>
      <c r="I679" s="56" t="s">
        <v>4260</v>
      </c>
      <c r="J679" s="56" t="s">
        <v>141</v>
      </c>
      <c r="K679" s="56"/>
      <c r="L679" s="56" t="s">
        <v>4560</v>
      </c>
      <c r="M679" s="56" t="s">
        <v>4561</v>
      </c>
      <c r="N679" s="56">
        <v>40</v>
      </c>
      <c r="O679" s="56"/>
      <c r="P679" s="56">
        <v>1284</v>
      </c>
      <c r="Q679" s="56">
        <v>267.5</v>
      </c>
      <c r="R679" s="56"/>
      <c r="S679" s="56"/>
      <c r="T679" s="56"/>
      <c r="V679" s="56"/>
      <c r="W679" s="56"/>
      <c r="X679" s="57">
        <f t="shared" si="14"/>
        <v>1551.5</v>
      </c>
      <c r="Y679" s="27">
        <v>4500</v>
      </c>
      <c r="Z679" s="57">
        <f t="shared" si="15"/>
        <v>6051.5</v>
      </c>
      <c r="AA679" s="56"/>
      <c r="AB679" s="190" t="s">
        <v>4562</v>
      </c>
      <c r="AC679" s="101">
        <v>46038</v>
      </c>
      <c r="AD679" s="56"/>
      <c r="AE679" s="56"/>
      <c r="AF679" s="56"/>
      <c r="AG679" s="56"/>
      <c r="AH679" s="56"/>
      <c r="AI679" s="56">
        <v>350</v>
      </c>
      <c r="AJ679" s="56"/>
      <c r="AK679" s="56"/>
      <c r="AL679" s="56">
        <v>100</v>
      </c>
      <c r="AM679" s="56"/>
      <c r="AN679" s="56"/>
      <c r="AO679" s="56"/>
      <c r="AP679" s="59"/>
      <c r="AQ679" s="60"/>
      <c r="AR679" s="59"/>
      <c r="AS679" s="59"/>
    </row>
    <row r="680" spans="1:45" ht="18.75" customHeight="1">
      <c r="A680" s="15">
        <v>46036</v>
      </c>
      <c r="B680" s="49" t="s">
        <v>1948</v>
      </c>
      <c r="C680" s="27" t="s">
        <v>52</v>
      </c>
      <c r="D680" s="27" t="s">
        <v>41</v>
      </c>
      <c r="E680" s="50" t="s">
        <v>1876</v>
      </c>
      <c r="F680" s="51" t="s">
        <v>3591</v>
      </c>
      <c r="G680" s="64" t="s">
        <v>29</v>
      </c>
      <c r="H680" s="56" t="s">
        <v>116</v>
      </c>
      <c r="I680" s="56" t="s">
        <v>4469</v>
      </c>
      <c r="J680" s="56" t="s">
        <v>105</v>
      </c>
      <c r="K680" s="56" t="s">
        <v>4563</v>
      </c>
      <c r="L680" s="56" t="s">
        <v>4564</v>
      </c>
      <c r="M680" s="56" t="s">
        <v>4565</v>
      </c>
      <c r="N680" s="56">
        <v>40</v>
      </c>
      <c r="O680" s="56"/>
      <c r="P680" s="56">
        <v>1070</v>
      </c>
      <c r="Q680" s="56">
        <v>267.5</v>
      </c>
      <c r="R680" s="56"/>
      <c r="S680" s="56"/>
      <c r="T680" s="56">
        <v>130</v>
      </c>
      <c r="U680" s="56"/>
      <c r="V680" s="56"/>
      <c r="W680" s="56">
        <v>30</v>
      </c>
      <c r="X680" s="57">
        <f t="shared" si="14"/>
        <v>1437.5</v>
      </c>
      <c r="Y680" s="27">
        <v>4000</v>
      </c>
      <c r="Z680" s="57">
        <f t="shared" si="15"/>
        <v>5437.5</v>
      </c>
      <c r="AA680" s="56"/>
      <c r="AB680" s="187" t="s">
        <v>4566</v>
      </c>
      <c r="AC680" s="101">
        <v>46039</v>
      </c>
      <c r="AD680" s="56"/>
      <c r="AE680" s="56"/>
      <c r="AF680" s="56"/>
      <c r="AG680" s="56"/>
      <c r="AH680" s="56"/>
      <c r="AI680" s="56">
        <v>350</v>
      </c>
      <c r="AJ680" s="56"/>
      <c r="AK680" s="56"/>
      <c r="AL680" s="56">
        <v>100</v>
      </c>
      <c r="AM680" s="56"/>
      <c r="AN680" s="56"/>
      <c r="AO680" s="56"/>
      <c r="AP680" s="59"/>
      <c r="AQ680" s="60"/>
      <c r="AR680" s="59"/>
      <c r="AS680" s="59"/>
    </row>
    <row r="681" spans="1:45" ht="18.75" customHeight="1">
      <c r="A681" s="15">
        <v>46036</v>
      </c>
      <c r="B681" s="49" t="s">
        <v>42</v>
      </c>
      <c r="C681" s="27" t="s">
        <v>44</v>
      </c>
      <c r="D681" s="27" t="s">
        <v>41</v>
      </c>
      <c r="E681" s="50" t="s">
        <v>222</v>
      </c>
      <c r="F681" s="51" t="s">
        <v>3594</v>
      </c>
      <c r="G681" s="64" t="s">
        <v>35</v>
      </c>
      <c r="H681" s="56" t="s">
        <v>111</v>
      </c>
      <c r="I681" s="56" t="s">
        <v>1830</v>
      </c>
      <c r="J681" s="56" t="s">
        <v>136</v>
      </c>
      <c r="K681" s="56" t="s">
        <v>4567</v>
      </c>
      <c r="L681" s="56" t="s">
        <v>4568</v>
      </c>
      <c r="M681" s="56" t="s">
        <v>4569</v>
      </c>
      <c r="N681" s="56">
        <v>40</v>
      </c>
      <c r="O681" s="56"/>
      <c r="P681" s="56">
        <v>1284</v>
      </c>
      <c r="Q681" s="56">
        <v>249.99</v>
      </c>
      <c r="R681" s="56"/>
      <c r="S681" s="56"/>
      <c r="T681" s="56">
        <v>100</v>
      </c>
      <c r="V681" s="56"/>
      <c r="W681" s="56"/>
      <c r="X681" s="57">
        <f t="shared" si="14"/>
        <v>1633.99</v>
      </c>
      <c r="Y681" s="27">
        <v>4310</v>
      </c>
      <c r="Z681" s="57">
        <f t="shared" si="15"/>
        <v>5943.99</v>
      </c>
      <c r="AA681" s="56"/>
      <c r="AB681" s="175" t="s">
        <v>4570</v>
      </c>
      <c r="AC681" s="101">
        <v>46038</v>
      </c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9"/>
      <c r="AQ681" s="60"/>
      <c r="AR681" s="59"/>
      <c r="AS681" s="59"/>
    </row>
    <row r="682" spans="1:45" ht="18.75" customHeight="1">
      <c r="A682" s="15">
        <v>46036</v>
      </c>
      <c r="B682" s="49" t="s">
        <v>1948</v>
      </c>
      <c r="C682" s="27" t="s">
        <v>47</v>
      </c>
      <c r="D682" s="27" t="s">
        <v>41</v>
      </c>
      <c r="E682" s="50" t="s">
        <v>286</v>
      </c>
      <c r="F682" s="51" t="s">
        <v>1827</v>
      </c>
      <c r="G682" s="64" t="s">
        <v>35</v>
      </c>
      <c r="H682" s="56" t="s">
        <v>252</v>
      </c>
      <c r="I682" s="56" t="s">
        <v>2160</v>
      </c>
      <c r="J682" s="56" t="s">
        <v>141</v>
      </c>
      <c r="K682" s="56" t="s">
        <v>4571</v>
      </c>
      <c r="L682" s="56" t="s">
        <v>4572</v>
      </c>
      <c r="M682" s="56" t="s">
        <v>4573</v>
      </c>
      <c r="N682" s="56">
        <v>20</v>
      </c>
      <c r="O682" s="56"/>
      <c r="P682" s="56">
        <v>642</v>
      </c>
      <c r="Q682" s="56">
        <v>235.4</v>
      </c>
      <c r="R682" s="56">
        <v>107</v>
      </c>
      <c r="S682" s="56"/>
      <c r="T682" s="56">
        <v>100</v>
      </c>
      <c r="U682" s="56"/>
      <c r="V682" s="56"/>
      <c r="W682" s="56"/>
      <c r="X682" s="57">
        <f t="shared" si="14"/>
        <v>1084.4000000000001</v>
      </c>
      <c r="Y682" s="27">
        <v>3900</v>
      </c>
      <c r="Z682" s="57">
        <f t="shared" si="15"/>
        <v>4984.3999999999996</v>
      </c>
      <c r="AA682" s="56"/>
      <c r="AB682" s="187" t="s">
        <v>4574</v>
      </c>
      <c r="AC682" s="101">
        <v>46037</v>
      </c>
      <c r="AD682" s="56"/>
      <c r="AE682" s="56"/>
      <c r="AF682" s="56"/>
      <c r="AG682" s="56"/>
      <c r="AH682" s="56"/>
      <c r="AI682" s="56">
        <v>350</v>
      </c>
      <c r="AJ682" s="56"/>
      <c r="AK682" s="56"/>
      <c r="AL682" s="56">
        <v>100</v>
      </c>
      <c r="AM682" s="56"/>
      <c r="AN682" s="56"/>
      <c r="AO682" s="56"/>
      <c r="AP682" s="59"/>
      <c r="AQ682" s="60"/>
      <c r="AR682" s="59"/>
      <c r="AS682" s="59"/>
    </row>
    <row r="683" spans="1:45" ht="18.75" customHeight="1">
      <c r="A683" s="15">
        <v>46036</v>
      </c>
      <c r="B683" s="49" t="s">
        <v>1948</v>
      </c>
      <c r="C683" s="27" t="s">
        <v>47</v>
      </c>
      <c r="D683" s="27" t="s">
        <v>41</v>
      </c>
      <c r="E683" s="50" t="s">
        <v>286</v>
      </c>
      <c r="F683" s="51" t="s">
        <v>1827</v>
      </c>
      <c r="G683" s="64" t="s">
        <v>29</v>
      </c>
      <c r="H683" s="27" t="s">
        <v>116</v>
      </c>
      <c r="I683" s="27" t="s">
        <v>3062</v>
      </c>
      <c r="J683" s="56" t="s">
        <v>105</v>
      </c>
      <c r="K683" s="56" t="s">
        <v>4575</v>
      </c>
      <c r="L683" s="56" t="s">
        <v>4576</v>
      </c>
      <c r="M683" s="56" t="s">
        <v>4577</v>
      </c>
      <c r="N683" s="56">
        <v>40</v>
      </c>
      <c r="O683" s="56"/>
      <c r="P683" s="56">
        <v>1070</v>
      </c>
      <c r="Q683" s="56">
        <v>267.5</v>
      </c>
      <c r="R683" s="56"/>
      <c r="S683" s="56"/>
      <c r="T683" s="56">
        <v>130</v>
      </c>
      <c r="V683" s="56"/>
      <c r="W683" s="56">
        <v>30</v>
      </c>
      <c r="X683" s="57">
        <f t="shared" si="14"/>
        <v>1437.5</v>
      </c>
      <c r="Y683" s="27">
        <v>4000</v>
      </c>
      <c r="Z683" s="57">
        <f t="shared" si="15"/>
        <v>5437.5</v>
      </c>
      <c r="AA683" s="95">
        <v>1264</v>
      </c>
      <c r="AB683" s="187" t="s">
        <v>4578</v>
      </c>
      <c r="AC683" s="101">
        <v>46039</v>
      </c>
      <c r="AD683" s="56"/>
      <c r="AE683" s="56"/>
      <c r="AF683" s="56"/>
      <c r="AG683" s="56"/>
      <c r="AH683" s="56"/>
      <c r="AI683" s="56">
        <v>350</v>
      </c>
      <c r="AJ683" s="56"/>
      <c r="AK683" s="56"/>
      <c r="AL683" s="56">
        <v>100</v>
      </c>
      <c r="AM683" s="56"/>
      <c r="AN683" s="56"/>
      <c r="AO683" s="56"/>
      <c r="AP683" s="59"/>
      <c r="AQ683" s="60"/>
      <c r="AR683" s="59"/>
      <c r="AS683" s="59"/>
    </row>
    <row r="684" spans="1:45" ht="18.75" customHeight="1">
      <c r="A684" s="15">
        <v>46036</v>
      </c>
      <c r="B684" s="49" t="s">
        <v>1948</v>
      </c>
      <c r="C684" s="27" t="s">
        <v>50</v>
      </c>
      <c r="D684" s="27" t="s">
        <v>41</v>
      </c>
      <c r="E684" s="50" t="s">
        <v>272</v>
      </c>
      <c r="F684" s="51" t="s">
        <v>3607</v>
      </c>
      <c r="G684" s="64" t="s">
        <v>29</v>
      </c>
      <c r="H684" s="56" t="s">
        <v>172</v>
      </c>
      <c r="I684" s="56" t="s">
        <v>2654</v>
      </c>
      <c r="J684" s="56" t="s">
        <v>132</v>
      </c>
      <c r="K684" s="56" t="s">
        <v>4552</v>
      </c>
      <c r="L684" s="56" t="s">
        <v>4553</v>
      </c>
      <c r="M684" s="56" t="s">
        <v>4579</v>
      </c>
      <c r="N684" s="56">
        <v>40</v>
      </c>
      <c r="O684" s="56"/>
      <c r="P684" s="56">
        <v>856</v>
      </c>
      <c r="Q684" s="56">
        <v>270</v>
      </c>
      <c r="R684" s="56"/>
      <c r="S684" s="56"/>
      <c r="T684" s="56">
        <v>130</v>
      </c>
      <c r="U684" s="56"/>
      <c r="V684" s="56"/>
      <c r="W684" s="56"/>
      <c r="X684" s="57">
        <f t="shared" si="14"/>
        <v>1256</v>
      </c>
      <c r="Y684" s="27">
        <v>3800</v>
      </c>
      <c r="Z684" s="57">
        <f t="shared" si="15"/>
        <v>5056</v>
      </c>
      <c r="AA684" s="56"/>
      <c r="AB684" s="187" t="s">
        <v>4555</v>
      </c>
      <c r="AC684" s="101">
        <v>46042</v>
      </c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9"/>
      <c r="AQ684" s="60"/>
      <c r="AR684" s="59"/>
      <c r="AS684" s="59"/>
    </row>
    <row r="685" spans="1:45" ht="18.75" customHeight="1">
      <c r="A685" s="15">
        <v>46036</v>
      </c>
      <c r="B685" s="49" t="s">
        <v>1948</v>
      </c>
      <c r="C685" s="27" t="s">
        <v>54</v>
      </c>
      <c r="D685" s="27" t="s">
        <v>41</v>
      </c>
      <c r="E685" s="50" t="s">
        <v>227</v>
      </c>
      <c r="F685" s="51" t="s">
        <v>3609</v>
      </c>
      <c r="G685" s="64" t="s">
        <v>29</v>
      </c>
      <c r="H685" s="56" t="s">
        <v>172</v>
      </c>
      <c r="I685" s="56" t="s">
        <v>2654</v>
      </c>
      <c r="J685" s="56" t="s">
        <v>132</v>
      </c>
      <c r="K685" s="56" t="s">
        <v>4552</v>
      </c>
      <c r="L685" s="56" t="s">
        <v>4553</v>
      </c>
      <c r="M685" s="56" t="s">
        <v>4580</v>
      </c>
      <c r="N685" s="56">
        <v>40</v>
      </c>
      <c r="O685" s="56"/>
      <c r="P685" s="56">
        <v>856</v>
      </c>
      <c r="Q685" s="56">
        <v>270</v>
      </c>
      <c r="R685" s="56"/>
      <c r="S685" s="56"/>
      <c r="T685" s="56">
        <v>130</v>
      </c>
      <c r="V685" s="56"/>
      <c r="W685" s="56"/>
      <c r="X685" s="57">
        <f t="shared" si="14"/>
        <v>1256</v>
      </c>
      <c r="Y685" s="27">
        <v>3800</v>
      </c>
      <c r="Z685" s="57">
        <f t="shared" si="15"/>
        <v>5056</v>
      </c>
      <c r="AA685" s="56"/>
      <c r="AB685" s="187" t="s">
        <v>4555</v>
      </c>
      <c r="AC685" s="101">
        <v>46042</v>
      </c>
      <c r="AD685" s="56"/>
      <c r="AE685" s="56"/>
      <c r="AF685" s="56"/>
      <c r="AG685" s="56"/>
      <c r="AH685" s="56"/>
      <c r="AI685" s="56">
        <v>350</v>
      </c>
      <c r="AJ685" s="56"/>
      <c r="AK685" s="56"/>
      <c r="AL685" s="56">
        <v>100</v>
      </c>
      <c r="AM685" s="56"/>
      <c r="AN685" s="56"/>
      <c r="AO685" s="56"/>
      <c r="AP685" s="59"/>
      <c r="AQ685" s="60"/>
      <c r="AR685" s="59"/>
      <c r="AS685" s="59"/>
    </row>
    <row r="686" spans="1:45" ht="18.75" customHeight="1">
      <c r="A686" s="15">
        <v>46036</v>
      </c>
      <c r="B686" s="49" t="s">
        <v>1948</v>
      </c>
      <c r="C686" s="27" t="s">
        <v>56</v>
      </c>
      <c r="D686" s="27" t="s">
        <v>41</v>
      </c>
      <c r="E686" s="50" t="s">
        <v>253</v>
      </c>
      <c r="F686" s="51" t="s">
        <v>3611</v>
      </c>
      <c r="G686" s="64" t="s">
        <v>29</v>
      </c>
      <c r="H686" s="56" t="s">
        <v>142</v>
      </c>
      <c r="I686" s="56" t="s">
        <v>71</v>
      </c>
      <c r="J686" s="56" t="s">
        <v>123</v>
      </c>
      <c r="K686" s="56" t="s">
        <v>4581</v>
      </c>
      <c r="L686" s="56" t="s">
        <v>4582</v>
      </c>
      <c r="M686" s="56" t="s">
        <v>4583</v>
      </c>
      <c r="N686" s="56">
        <v>20</v>
      </c>
      <c r="O686" s="56"/>
      <c r="P686" s="56">
        <v>695.5</v>
      </c>
      <c r="Q686" s="56"/>
      <c r="R686" s="56"/>
      <c r="S686" s="56"/>
      <c r="T686" s="56">
        <v>130</v>
      </c>
      <c r="U686" s="56"/>
      <c r="V686" s="56"/>
      <c r="W686" s="56"/>
      <c r="X686" s="57">
        <f t="shared" si="14"/>
        <v>825.5</v>
      </c>
      <c r="Y686" s="27">
        <v>3800</v>
      </c>
      <c r="Z686" s="57">
        <f t="shared" si="15"/>
        <v>4625.5</v>
      </c>
      <c r="AA686" s="56"/>
      <c r="AB686" s="187" t="s">
        <v>4584</v>
      </c>
      <c r="AC686" s="101">
        <v>46039</v>
      </c>
      <c r="AD686" s="56"/>
      <c r="AE686" s="56"/>
      <c r="AF686" s="56"/>
      <c r="AG686" s="56"/>
      <c r="AH686" s="56"/>
      <c r="AI686" s="56">
        <v>350</v>
      </c>
      <c r="AJ686" s="56"/>
      <c r="AK686" s="56"/>
      <c r="AL686" s="56">
        <v>100</v>
      </c>
      <c r="AM686" s="56"/>
      <c r="AN686" s="56"/>
      <c r="AO686" s="56"/>
      <c r="AP686" s="59"/>
      <c r="AQ686" s="60"/>
      <c r="AR686" s="59"/>
      <c r="AS686" s="59"/>
    </row>
    <row r="687" spans="1:45" ht="18.75" customHeight="1">
      <c r="A687" s="15">
        <v>46036</v>
      </c>
      <c r="B687" s="49" t="s">
        <v>1954</v>
      </c>
      <c r="C687" s="27" t="s">
        <v>78</v>
      </c>
      <c r="D687" s="27" t="s">
        <v>41</v>
      </c>
      <c r="E687" s="50" t="s">
        <v>55</v>
      </c>
      <c r="F687" s="51" t="s">
        <v>3615</v>
      </c>
      <c r="G687" s="64" t="s">
        <v>35</v>
      </c>
      <c r="H687" s="56" t="s">
        <v>123</v>
      </c>
      <c r="I687" s="56" t="s">
        <v>4260</v>
      </c>
      <c r="J687" s="56" t="s">
        <v>141</v>
      </c>
      <c r="K687" s="56"/>
      <c r="L687" s="56" t="s">
        <v>4560</v>
      </c>
      <c r="M687" s="56" t="s">
        <v>4585</v>
      </c>
      <c r="N687" s="56">
        <v>40</v>
      </c>
      <c r="O687" s="56"/>
      <c r="P687" s="56">
        <v>1284</v>
      </c>
      <c r="Q687" s="56">
        <v>267.5</v>
      </c>
      <c r="R687" s="56"/>
      <c r="S687" s="56"/>
      <c r="T687" s="56"/>
      <c r="V687" s="56"/>
      <c r="W687" s="56"/>
      <c r="X687" s="57">
        <f t="shared" si="14"/>
        <v>1551.5</v>
      </c>
      <c r="Y687" s="27">
        <v>4500</v>
      </c>
      <c r="Z687" s="57">
        <f t="shared" si="15"/>
        <v>6051.5</v>
      </c>
      <c r="AA687" s="56"/>
      <c r="AB687" s="190" t="s">
        <v>4562</v>
      </c>
      <c r="AC687" s="101">
        <v>46038</v>
      </c>
      <c r="AD687" s="56"/>
      <c r="AE687" s="56"/>
      <c r="AF687" s="56"/>
      <c r="AG687" s="56"/>
      <c r="AH687" s="56"/>
      <c r="AI687" s="56">
        <v>350</v>
      </c>
      <c r="AJ687" s="56"/>
      <c r="AK687" s="56"/>
      <c r="AL687" s="56">
        <v>100</v>
      </c>
      <c r="AM687" s="56"/>
      <c r="AN687" s="56"/>
      <c r="AO687" s="56"/>
      <c r="AP687" s="59"/>
      <c r="AQ687" s="60"/>
      <c r="AR687" s="59"/>
      <c r="AS687" s="59"/>
    </row>
    <row r="688" spans="1:45" ht="18.75" customHeight="1">
      <c r="A688" s="15">
        <v>46036</v>
      </c>
      <c r="B688" s="49" t="s">
        <v>21</v>
      </c>
      <c r="C688" s="27" t="s">
        <v>79</v>
      </c>
      <c r="D688" s="27" t="s">
        <v>41</v>
      </c>
      <c r="E688" s="50" t="s">
        <v>53</v>
      </c>
      <c r="F688" s="51" t="s">
        <v>4194</v>
      </c>
      <c r="G688" s="64" t="s">
        <v>24</v>
      </c>
      <c r="H688" s="56" t="s">
        <v>25</v>
      </c>
      <c r="I688" s="56" t="s">
        <v>109</v>
      </c>
      <c r="J688" s="56"/>
      <c r="K688" s="56"/>
      <c r="L688" s="56"/>
      <c r="M688" s="56" t="s">
        <v>51</v>
      </c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7">
        <f t="shared" si="14"/>
        <v>0</v>
      </c>
      <c r="Y688" s="27">
        <v>6790</v>
      </c>
      <c r="Z688" s="57">
        <f t="shared" si="15"/>
        <v>6790</v>
      </c>
      <c r="AA688" s="56"/>
      <c r="AB688" s="148"/>
      <c r="AC688" s="101"/>
      <c r="AD688" s="56"/>
      <c r="AE688" s="56"/>
      <c r="AF688" s="56"/>
      <c r="AG688" s="56"/>
      <c r="AH688" s="56"/>
      <c r="AI688" s="56">
        <v>500</v>
      </c>
      <c r="AJ688" s="56"/>
      <c r="AK688" s="56"/>
      <c r="AL688" s="56">
        <v>100</v>
      </c>
      <c r="AM688" s="56"/>
      <c r="AN688" s="56"/>
      <c r="AO688" s="56"/>
      <c r="AP688" s="59"/>
      <c r="AQ688" s="60"/>
      <c r="AR688" s="59"/>
      <c r="AS688" s="59"/>
    </row>
    <row r="689" spans="1:45" ht="18.75" customHeight="1">
      <c r="A689" s="15">
        <v>46036</v>
      </c>
      <c r="B689" s="49" t="s">
        <v>42</v>
      </c>
      <c r="C689" s="27" t="s">
        <v>80</v>
      </c>
      <c r="D689" s="27" t="s">
        <v>41</v>
      </c>
      <c r="E689" s="50" t="s">
        <v>258</v>
      </c>
      <c r="F689" s="51" t="s">
        <v>3625</v>
      </c>
      <c r="G689" s="64" t="s">
        <v>35</v>
      </c>
      <c r="H689" s="56" t="s">
        <v>111</v>
      </c>
      <c r="I689" s="56" t="s">
        <v>1830</v>
      </c>
      <c r="J689" s="56" t="s">
        <v>136</v>
      </c>
      <c r="K689" s="56" t="s">
        <v>4567</v>
      </c>
      <c r="L689" s="56" t="s">
        <v>4568</v>
      </c>
      <c r="M689" s="56" t="s">
        <v>4586</v>
      </c>
      <c r="N689" s="56">
        <v>40</v>
      </c>
      <c r="O689" s="56"/>
      <c r="P689" s="56">
        <v>1284</v>
      </c>
      <c r="Q689" s="56">
        <v>249.99</v>
      </c>
      <c r="R689" s="56"/>
      <c r="S689" s="56"/>
      <c r="T689" s="56"/>
      <c r="V689" s="56"/>
      <c r="W689" s="56"/>
      <c r="X689" s="57">
        <f t="shared" si="14"/>
        <v>1533.99</v>
      </c>
      <c r="Y689" s="27">
        <v>4310</v>
      </c>
      <c r="Z689" s="57">
        <f t="shared" si="15"/>
        <v>5843.99</v>
      </c>
      <c r="AA689" s="56"/>
      <c r="AB689" s="175" t="s">
        <v>4570</v>
      </c>
      <c r="AC689" s="101">
        <v>46038</v>
      </c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9"/>
      <c r="AQ689" s="60"/>
      <c r="AR689" s="59"/>
      <c r="AS689" s="59"/>
    </row>
    <row r="690" spans="1:45" ht="18.75" customHeight="1">
      <c r="A690" s="15">
        <v>46036</v>
      </c>
      <c r="B690" s="49" t="s">
        <v>1948</v>
      </c>
      <c r="C690" s="27" t="s">
        <v>80</v>
      </c>
      <c r="D690" s="27" t="s">
        <v>41</v>
      </c>
      <c r="E690" s="50" t="s">
        <v>258</v>
      </c>
      <c r="F690" s="51" t="s">
        <v>3625</v>
      </c>
      <c r="G690" s="64" t="s">
        <v>29</v>
      </c>
      <c r="H690" s="56" t="s">
        <v>116</v>
      </c>
      <c r="I690" s="56" t="s">
        <v>3062</v>
      </c>
      <c r="J690" s="56" t="s">
        <v>105</v>
      </c>
      <c r="K690" s="56" t="s">
        <v>4575</v>
      </c>
      <c r="L690" s="56" t="s">
        <v>4587</v>
      </c>
      <c r="M690" s="56" t="s">
        <v>4588</v>
      </c>
      <c r="N690" s="56">
        <v>40</v>
      </c>
      <c r="O690" s="56"/>
      <c r="P690" s="56">
        <v>1070</v>
      </c>
      <c r="Q690" s="56">
        <v>267.5</v>
      </c>
      <c r="R690" s="56"/>
      <c r="S690" s="56"/>
      <c r="T690" s="56">
        <v>130</v>
      </c>
      <c r="U690" s="56"/>
      <c r="V690" s="56"/>
      <c r="W690" s="56">
        <v>30</v>
      </c>
      <c r="X690" s="57">
        <f t="shared" si="14"/>
        <v>1437.5</v>
      </c>
      <c r="Y690" s="27">
        <v>4000</v>
      </c>
      <c r="Z690" s="57">
        <f t="shared" si="15"/>
        <v>5437.5</v>
      </c>
      <c r="AA690" s="95">
        <v>632</v>
      </c>
      <c r="AB690" s="187" t="s">
        <v>4578</v>
      </c>
      <c r="AC690" s="101">
        <v>46039</v>
      </c>
      <c r="AD690" s="56"/>
      <c r="AE690" s="56"/>
      <c r="AF690" s="56"/>
      <c r="AG690" s="56"/>
      <c r="AH690" s="56"/>
      <c r="AI690" s="56">
        <v>350</v>
      </c>
      <c r="AJ690" s="56"/>
      <c r="AK690" s="56"/>
      <c r="AL690" s="56">
        <v>100</v>
      </c>
      <c r="AM690" s="56"/>
      <c r="AN690" s="56"/>
      <c r="AO690" s="56"/>
      <c r="AP690" s="59"/>
      <c r="AQ690" s="60"/>
      <c r="AR690" s="59"/>
      <c r="AS690" s="59"/>
    </row>
    <row r="691" spans="1:45" ht="18.75" customHeight="1">
      <c r="A691" s="15">
        <v>46036</v>
      </c>
      <c r="B691" s="49" t="s">
        <v>1948</v>
      </c>
      <c r="C691" s="150" t="s">
        <v>81</v>
      </c>
      <c r="D691" s="27" t="s">
        <v>41</v>
      </c>
      <c r="E691" s="50" t="s">
        <v>74</v>
      </c>
      <c r="F691" s="51" t="s">
        <v>181</v>
      </c>
      <c r="G691" s="64" t="s">
        <v>35</v>
      </c>
      <c r="H691" s="56" t="s">
        <v>217</v>
      </c>
      <c r="I691" s="56" t="s">
        <v>4477</v>
      </c>
      <c r="J691" s="56" t="s">
        <v>123</v>
      </c>
      <c r="K691" s="56" t="s">
        <v>4589</v>
      </c>
      <c r="L691" s="56">
        <v>265025136</v>
      </c>
      <c r="M691" s="56" t="s">
        <v>4590</v>
      </c>
      <c r="N691" s="56">
        <v>40</v>
      </c>
      <c r="O691" s="56"/>
      <c r="P691" s="56">
        <v>1111</v>
      </c>
      <c r="Q691" s="56"/>
      <c r="R691" s="56"/>
      <c r="S691" s="56"/>
      <c r="T691" s="56"/>
      <c r="V691" s="56"/>
      <c r="W691" s="56">
        <v>31.15</v>
      </c>
      <c r="X691" s="57">
        <f t="shared" si="14"/>
        <v>1079.8499999999999</v>
      </c>
      <c r="Y691" s="27">
        <v>4200</v>
      </c>
      <c r="Z691" s="57">
        <f t="shared" si="15"/>
        <v>5279.85</v>
      </c>
      <c r="AA691" s="56"/>
      <c r="AB691" s="187" t="s">
        <v>4591</v>
      </c>
      <c r="AC691" s="101">
        <v>46039</v>
      </c>
      <c r="AD691" s="56"/>
      <c r="AE691" s="56"/>
      <c r="AF691" s="56"/>
      <c r="AG691" s="56"/>
      <c r="AH691" s="56"/>
      <c r="AI691" s="56">
        <v>350</v>
      </c>
      <c r="AJ691" s="56"/>
      <c r="AK691" s="56"/>
      <c r="AL691" s="56">
        <v>100</v>
      </c>
      <c r="AM691" s="56"/>
      <c r="AN691" s="56"/>
      <c r="AO691" s="56"/>
      <c r="AP691" s="59"/>
      <c r="AQ691" s="60"/>
      <c r="AR691" s="59"/>
      <c r="AS691" s="59"/>
    </row>
    <row r="692" spans="1:45" ht="18.75" customHeight="1">
      <c r="A692" s="15">
        <v>46036</v>
      </c>
      <c r="B692" s="49" t="s">
        <v>187</v>
      </c>
      <c r="C692" s="27" t="s">
        <v>46</v>
      </c>
      <c r="D692" s="27" t="s">
        <v>41</v>
      </c>
      <c r="E692" s="50" t="s">
        <v>266</v>
      </c>
      <c r="F692" s="51" t="s">
        <v>290</v>
      </c>
      <c r="G692" s="64"/>
      <c r="H692" s="56"/>
      <c r="I692" s="56" t="s">
        <v>4592</v>
      </c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7">
        <f t="shared" si="14"/>
        <v>0</v>
      </c>
      <c r="Y692" s="27"/>
      <c r="Z692" s="57">
        <f t="shared" si="15"/>
        <v>0</v>
      </c>
      <c r="AA692" s="56"/>
      <c r="AB692" s="148"/>
      <c r="AC692" s="101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9"/>
      <c r="AQ692" s="60"/>
      <c r="AR692" s="59"/>
      <c r="AS692" s="59"/>
    </row>
    <row r="693" spans="1:45" ht="18.75" customHeight="1">
      <c r="A693" s="15">
        <v>46036</v>
      </c>
      <c r="B693" s="49" t="s">
        <v>60</v>
      </c>
      <c r="C693" s="27" t="s">
        <v>282</v>
      </c>
      <c r="D693" s="27" t="s">
        <v>41</v>
      </c>
      <c r="E693" s="50" t="s">
        <v>1926</v>
      </c>
      <c r="F693" s="51" t="s">
        <v>182</v>
      </c>
      <c r="G693" s="64"/>
      <c r="H693" s="56"/>
      <c r="I693" s="56" t="s">
        <v>4468</v>
      </c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V693" s="56"/>
      <c r="W693" s="56"/>
      <c r="X693" s="57">
        <f t="shared" si="14"/>
        <v>0</v>
      </c>
      <c r="Y693" s="27"/>
      <c r="Z693" s="57">
        <f t="shared" si="15"/>
        <v>0</v>
      </c>
      <c r="AA693" s="56"/>
      <c r="AB693" s="148"/>
      <c r="AC693" s="101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9"/>
      <c r="AQ693" s="60"/>
      <c r="AR693" s="59"/>
      <c r="AS693" s="59"/>
    </row>
    <row r="694" spans="1:45" ht="18.75" customHeight="1">
      <c r="A694" s="15">
        <v>46036</v>
      </c>
      <c r="B694" s="49" t="s">
        <v>1948</v>
      </c>
      <c r="C694" s="27" t="s">
        <v>1915</v>
      </c>
      <c r="D694" s="27" t="s">
        <v>41</v>
      </c>
      <c r="E694" s="50" t="s">
        <v>1916</v>
      </c>
      <c r="F694" s="51" t="s">
        <v>3639</v>
      </c>
      <c r="G694" s="64" t="s">
        <v>29</v>
      </c>
      <c r="H694" s="56" t="s">
        <v>116</v>
      </c>
      <c r="I694" s="56" t="s">
        <v>3062</v>
      </c>
      <c r="J694" s="56" t="s">
        <v>105</v>
      </c>
      <c r="K694" s="56" t="s">
        <v>4575</v>
      </c>
      <c r="L694" s="56" t="s">
        <v>4576</v>
      </c>
      <c r="M694" s="56" t="s">
        <v>4593</v>
      </c>
      <c r="N694" s="56">
        <v>40</v>
      </c>
      <c r="O694" s="56"/>
      <c r="P694" s="56">
        <v>1070</v>
      </c>
      <c r="Q694" s="56">
        <v>267.5</v>
      </c>
      <c r="R694" s="56"/>
      <c r="S694" s="56"/>
      <c r="T694" s="56">
        <v>130</v>
      </c>
      <c r="V694" s="56"/>
      <c r="W694" s="56">
        <v>30</v>
      </c>
      <c r="X694" s="57">
        <f t="shared" si="14"/>
        <v>1437.5</v>
      </c>
      <c r="Y694" s="27">
        <v>4000</v>
      </c>
      <c r="Z694" s="57">
        <f t="shared" si="15"/>
        <v>5437.5</v>
      </c>
      <c r="AA694" s="95">
        <v>790</v>
      </c>
      <c r="AB694" s="187" t="s">
        <v>4578</v>
      </c>
      <c r="AC694" s="101">
        <v>46039</v>
      </c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9"/>
      <c r="AQ694" s="60"/>
      <c r="AR694" s="59"/>
      <c r="AS694" s="59"/>
    </row>
    <row r="695" spans="1:45" ht="18.75" customHeight="1">
      <c r="A695" s="15">
        <v>46036</v>
      </c>
      <c r="B695" s="81" t="s">
        <v>1954</v>
      </c>
      <c r="C695" s="82" t="s">
        <v>1915</v>
      </c>
      <c r="D695" s="82" t="s">
        <v>41</v>
      </c>
      <c r="E695" s="83" t="s">
        <v>1916</v>
      </c>
      <c r="F695" s="84" t="s">
        <v>3639</v>
      </c>
      <c r="G695" s="151" t="s">
        <v>35</v>
      </c>
      <c r="H695" s="85" t="s">
        <v>123</v>
      </c>
      <c r="I695" s="85" t="s">
        <v>4260</v>
      </c>
      <c r="J695" s="56" t="s">
        <v>141</v>
      </c>
      <c r="K695" s="85"/>
      <c r="L695" s="85" t="s">
        <v>4560</v>
      </c>
      <c r="M695" s="85" t="s">
        <v>4594</v>
      </c>
      <c r="N695" s="85">
        <v>40</v>
      </c>
      <c r="O695" s="85"/>
      <c r="P695" s="85">
        <v>1284</v>
      </c>
      <c r="Q695" s="85">
        <v>267.5</v>
      </c>
      <c r="R695" s="85"/>
      <c r="S695" s="85"/>
      <c r="T695" s="85" t="s">
        <v>64</v>
      </c>
      <c r="U695" s="85"/>
      <c r="V695" s="85"/>
      <c r="W695" s="85"/>
      <c r="X695" s="86">
        <f t="shared" si="14"/>
        <v>1551.5</v>
      </c>
      <c r="Y695" s="27">
        <v>4500</v>
      </c>
      <c r="Z695" s="86">
        <f t="shared" si="15"/>
        <v>6051.5</v>
      </c>
      <c r="AA695" s="85"/>
      <c r="AB695" s="190" t="s">
        <v>4562</v>
      </c>
      <c r="AC695" s="101">
        <v>46038</v>
      </c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7"/>
      <c r="AQ695" s="88"/>
      <c r="AR695" s="87"/>
      <c r="AS695" s="87"/>
    </row>
    <row r="696" spans="1:45" ht="18.75" customHeight="1">
      <c r="A696" s="15">
        <v>46037</v>
      </c>
      <c r="B696" s="49" t="s">
        <v>1948</v>
      </c>
      <c r="C696" s="27" t="s">
        <v>22</v>
      </c>
      <c r="D696" s="27" t="s">
        <v>23</v>
      </c>
      <c r="E696" s="50" t="s">
        <v>207</v>
      </c>
      <c r="F696" s="51" t="s">
        <v>1810</v>
      </c>
      <c r="G696" s="64" t="s">
        <v>24</v>
      </c>
      <c r="H696" s="56" t="s">
        <v>396</v>
      </c>
      <c r="I696" s="56" t="s">
        <v>3329</v>
      </c>
      <c r="J696" s="56"/>
      <c r="K696" s="56" t="s">
        <v>4595</v>
      </c>
      <c r="L696" s="56"/>
      <c r="M696" s="56" t="s">
        <v>3331</v>
      </c>
      <c r="N696" s="56">
        <v>40</v>
      </c>
      <c r="O696" s="56"/>
      <c r="P696" s="56"/>
      <c r="Q696" s="56"/>
      <c r="R696" s="56"/>
      <c r="S696" s="56"/>
      <c r="T696" s="56"/>
      <c r="V696" s="56"/>
      <c r="W696" s="56"/>
      <c r="X696" s="57">
        <f t="shared" si="14"/>
        <v>0</v>
      </c>
      <c r="Y696" s="27">
        <v>6634</v>
      </c>
      <c r="Z696" s="57">
        <f t="shared" si="15"/>
        <v>6634</v>
      </c>
      <c r="AA696" s="56"/>
      <c r="AB696" s="187" t="s">
        <v>4596</v>
      </c>
      <c r="AC696" s="101">
        <v>46039</v>
      </c>
      <c r="AD696" s="56"/>
      <c r="AE696" s="56"/>
      <c r="AF696" s="56"/>
      <c r="AG696" s="56"/>
      <c r="AH696" s="56"/>
      <c r="AI696" s="56">
        <v>450</v>
      </c>
      <c r="AJ696" s="56"/>
      <c r="AK696" s="56"/>
      <c r="AL696" s="56">
        <v>100</v>
      </c>
      <c r="AM696" s="56"/>
      <c r="AN696" s="56"/>
      <c r="AO696" s="56"/>
      <c r="AP696" s="59"/>
      <c r="AQ696" s="60"/>
      <c r="AR696" s="59"/>
      <c r="AS696" s="59"/>
    </row>
    <row r="697" spans="1:45" ht="18.75" customHeight="1">
      <c r="A697" s="15">
        <v>46037</v>
      </c>
      <c r="B697" s="49" t="s">
        <v>1954</v>
      </c>
      <c r="C697" s="27" t="s">
        <v>28</v>
      </c>
      <c r="D697" s="27" t="s">
        <v>23</v>
      </c>
      <c r="E697" s="50" t="s">
        <v>261</v>
      </c>
      <c r="F697" s="51" t="s">
        <v>1709</v>
      </c>
      <c r="G697" s="64" t="s">
        <v>35</v>
      </c>
      <c r="H697" s="56" t="s">
        <v>123</v>
      </c>
      <c r="I697" s="56" t="s">
        <v>4260</v>
      </c>
      <c r="J697" s="56" t="s">
        <v>141</v>
      </c>
      <c r="K697" s="56"/>
      <c r="L697" s="56" t="s">
        <v>4597</v>
      </c>
      <c r="M697" s="56" t="s">
        <v>4598</v>
      </c>
      <c r="N697" s="56">
        <v>40</v>
      </c>
      <c r="O697" s="56"/>
      <c r="P697" s="56">
        <v>1284</v>
      </c>
      <c r="Q697" s="56">
        <v>267.5</v>
      </c>
      <c r="R697" s="56"/>
      <c r="S697" s="56"/>
      <c r="T697" s="56"/>
      <c r="U697" s="56"/>
      <c r="V697" s="56"/>
      <c r="W697" s="56"/>
      <c r="X697" s="57">
        <f t="shared" si="14"/>
        <v>1551.5</v>
      </c>
      <c r="Y697" s="27">
        <v>4500</v>
      </c>
      <c r="Z697" s="57">
        <f t="shared" si="15"/>
        <v>6051.5</v>
      </c>
      <c r="AA697" s="56"/>
      <c r="AB697" s="190" t="s">
        <v>4599</v>
      </c>
      <c r="AC697" s="101">
        <v>46038</v>
      </c>
      <c r="AD697" s="56"/>
      <c r="AE697" s="56"/>
      <c r="AF697" s="56"/>
      <c r="AG697" s="56"/>
      <c r="AH697" s="56"/>
      <c r="AI697" s="56">
        <v>350</v>
      </c>
      <c r="AJ697" s="56"/>
      <c r="AK697" s="56"/>
      <c r="AL697" s="56">
        <v>100</v>
      </c>
      <c r="AM697" s="56"/>
      <c r="AN697" s="56"/>
      <c r="AO697" s="56"/>
      <c r="AP697" s="59"/>
      <c r="AQ697" s="60"/>
      <c r="AR697" s="59"/>
      <c r="AS697" s="59"/>
    </row>
    <row r="698" spans="1:45" ht="18.75" customHeight="1">
      <c r="A698" s="15">
        <v>46037</v>
      </c>
      <c r="B698" s="49" t="s">
        <v>1948</v>
      </c>
      <c r="C698" s="27" t="s">
        <v>31</v>
      </c>
      <c r="D698" s="27" t="s">
        <v>23</v>
      </c>
      <c r="E698" s="50" t="s">
        <v>145</v>
      </c>
      <c r="F698" s="51" t="s">
        <v>3975</v>
      </c>
      <c r="G698" s="64" t="s">
        <v>29</v>
      </c>
      <c r="H698" s="56" t="s">
        <v>114</v>
      </c>
      <c r="I698" s="56" t="s">
        <v>2654</v>
      </c>
      <c r="J698" s="56" t="s">
        <v>97</v>
      </c>
      <c r="K698" s="56" t="s">
        <v>4600</v>
      </c>
      <c r="L698" s="56" t="s">
        <v>4601</v>
      </c>
      <c r="M698" s="56" t="s">
        <v>4602</v>
      </c>
      <c r="N698" s="56">
        <v>40</v>
      </c>
      <c r="O698" s="56"/>
      <c r="P698" s="56">
        <v>800</v>
      </c>
      <c r="Q698" s="56">
        <v>220</v>
      </c>
      <c r="R698" s="56"/>
      <c r="S698" s="56"/>
      <c r="T698" s="56">
        <v>130</v>
      </c>
      <c r="U698" s="56"/>
      <c r="V698" s="56"/>
      <c r="W698" s="56"/>
      <c r="X698" s="57">
        <f t="shared" si="14"/>
        <v>1150</v>
      </c>
      <c r="Y698" s="27">
        <v>3800</v>
      </c>
      <c r="Z698" s="57">
        <f t="shared" si="15"/>
        <v>4950</v>
      </c>
      <c r="AA698" s="56"/>
      <c r="AB698" s="187" t="s">
        <v>4603</v>
      </c>
      <c r="AC698" s="101">
        <v>46042</v>
      </c>
      <c r="AD698" s="56"/>
      <c r="AE698" s="56"/>
      <c r="AF698" s="56"/>
      <c r="AG698" s="56"/>
      <c r="AH698" s="56"/>
      <c r="AI698" s="56">
        <v>350</v>
      </c>
      <c r="AJ698" s="56"/>
      <c r="AK698" s="56"/>
      <c r="AL698" s="56">
        <v>100</v>
      </c>
      <c r="AM698" s="56"/>
      <c r="AN698" s="56"/>
      <c r="AO698" s="56"/>
      <c r="AP698" s="59"/>
      <c r="AQ698" s="60"/>
      <c r="AR698" s="59"/>
      <c r="AS698" s="59"/>
    </row>
    <row r="699" spans="1:45" ht="18.75" customHeight="1">
      <c r="A699" s="15">
        <v>46037</v>
      </c>
      <c r="B699" s="49" t="s">
        <v>1948</v>
      </c>
      <c r="C699" s="27" t="s">
        <v>33</v>
      </c>
      <c r="D699" s="27" t="s">
        <v>23</v>
      </c>
      <c r="E699" s="50" t="s">
        <v>219</v>
      </c>
      <c r="F699" s="51" t="s">
        <v>3632</v>
      </c>
      <c r="G699" s="64" t="s">
        <v>29</v>
      </c>
      <c r="H699" s="56" t="s">
        <v>115</v>
      </c>
      <c r="I699" s="56" t="s">
        <v>1818</v>
      </c>
      <c r="J699" s="56" t="s">
        <v>252</v>
      </c>
      <c r="K699" s="56" t="s">
        <v>4604</v>
      </c>
      <c r="L699" s="56">
        <v>2318707960</v>
      </c>
      <c r="M699" s="56" t="s">
        <v>4605</v>
      </c>
      <c r="N699" s="56">
        <v>40</v>
      </c>
      <c r="O699" s="56"/>
      <c r="P699" s="56">
        <v>900</v>
      </c>
      <c r="Q699" s="56">
        <v>250</v>
      </c>
      <c r="R699" s="56"/>
      <c r="S699" s="56"/>
      <c r="T699" s="56">
        <v>130</v>
      </c>
      <c r="U699" s="56"/>
      <c r="V699" s="56"/>
      <c r="W699" s="56"/>
      <c r="X699" s="57">
        <f t="shared" si="14"/>
        <v>1280</v>
      </c>
      <c r="Y699" s="27">
        <v>4000</v>
      </c>
      <c r="Z699" s="57">
        <f t="shared" si="15"/>
        <v>5280</v>
      </c>
      <c r="AA699" s="56"/>
      <c r="AB699" s="187" t="s">
        <v>4606</v>
      </c>
      <c r="AC699" s="101">
        <v>46039</v>
      </c>
      <c r="AD699" s="56"/>
      <c r="AE699" s="56"/>
      <c r="AF699" s="56"/>
      <c r="AG699" s="56"/>
      <c r="AH699" s="56"/>
      <c r="AI699" s="56">
        <v>350</v>
      </c>
      <c r="AJ699" s="56"/>
      <c r="AK699" s="56"/>
      <c r="AL699" s="56">
        <v>100</v>
      </c>
      <c r="AM699" s="56"/>
      <c r="AN699" s="56"/>
      <c r="AO699" s="56"/>
      <c r="AP699" s="59"/>
      <c r="AQ699" s="60"/>
      <c r="AR699" s="59"/>
      <c r="AS699" s="59"/>
    </row>
    <row r="700" spans="1:45" ht="18.75" customHeight="1">
      <c r="A700" s="15">
        <v>46037</v>
      </c>
      <c r="B700" s="49" t="s">
        <v>1948</v>
      </c>
      <c r="C700" s="27" t="s">
        <v>34</v>
      </c>
      <c r="D700" s="27" t="s">
        <v>23</v>
      </c>
      <c r="E700" s="50" t="s">
        <v>75</v>
      </c>
      <c r="F700" s="51" t="s">
        <v>179</v>
      </c>
      <c r="G700" s="64" t="s">
        <v>24</v>
      </c>
      <c r="H700" s="56" t="s">
        <v>396</v>
      </c>
      <c r="I700" s="56" t="s">
        <v>3329</v>
      </c>
      <c r="J700" s="56"/>
      <c r="K700" s="56" t="s">
        <v>4595</v>
      </c>
      <c r="L700" s="56"/>
      <c r="M700" s="56" t="s">
        <v>3331</v>
      </c>
      <c r="N700" s="56">
        <v>40</v>
      </c>
      <c r="O700" s="56"/>
      <c r="P700" s="56"/>
      <c r="Q700" s="56"/>
      <c r="R700" s="56"/>
      <c r="S700" s="56"/>
      <c r="T700" s="56"/>
      <c r="V700" s="56"/>
      <c r="W700" s="56"/>
      <c r="X700" s="57">
        <f t="shared" si="14"/>
        <v>0</v>
      </c>
      <c r="Y700" s="27">
        <v>6634</v>
      </c>
      <c r="Z700" s="57">
        <f t="shared" si="15"/>
        <v>6634</v>
      </c>
      <c r="AA700" s="56"/>
      <c r="AB700" s="187" t="s">
        <v>4596</v>
      </c>
      <c r="AC700" s="101">
        <v>46039</v>
      </c>
      <c r="AD700" s="56"/>
      <c r="AE700" s="56"/>
      <c r="AF700" s="56"/>
      <c r="AG700" s="56"/>
      <c r="AH700" s="56"/>
      <c r="AI700" s="56">
        <v>450</v>
      </c>
      <c r="AJ700" s="56"/>
      <c r="AK700" s="56"/>
      <c r="AL700" s="56">
        <v>100</v>
      </c>
      <c r="AM700" s="56"/>
      <c r="AN700" s="56"/>
      <c r="AO700" s="56"/>
      <c r="AP700" s="59"/>
      <c r="AQ700" s="60"/>
      <c r="AR700" s="59"/>
      <c r="AS700" s="59"/>
    </row>
    <row r="701" spans="1:45" ht="18.75" customHeight="1">
      <c r="A701" s="15">
        <v>46037</v>
      </c>
      <c r="B701" s="49" t="s">
        <v>60</v>
      </c>
      <c r="C701" s="27" t="s">
        <v>36</v>
      </c>
      <c r="D701" s="27" t="s">
        <v>23</v>
      </c>
      <c r="E701" s="50" t="s">
        <v>37</v>
      </c>
      <c r="F701" s="51" t="s">
        <v>178</v>
      </c>
      <c r="G701" s="64"/>
      <c r="H701" s="56"/>
      <c r="I701" s="56" t="s">
        <v>4468</v>
      </c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7">
        <f t="shared" si="14"/>
        <v>0</v>
      </c>
      <c r="Y701" s="27"/>
      <c r="Z701" s="57">
        <f t="shared" si="15"/>
        <v>0</v>
      </c>
      <c r="AA701" s="56"/>
      <c r="AB701" s="148"/>
      <c r="AC701" s="101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9"/>
      <c r="AQ701" s="60"/>
      <c r="AR701" s="59"/>
      <c r="AS701" s="59"/>
    </row>
    <row r="702" spans="1:45" ht="18.75" customHeight="1">
      <c r="A702" s="15">
        <v>46037</v>
      </c>
      <c r="B702" s="49" t="s">
        <v>202</v>
      </c>
      <c r="C702" s="27" t="s">
        <v>39</v>
      </c>
      <c r="D702" s="27" t="s">
        <v>23</v>
      </c>
      <c r="E702" s="50" t="s">
        <v>151</v>
      </c>
      <c r="F702" s="51" t="s">
        <v>176</v>
      </c>
      <c r="G702" s="64" t="s">
        <v>24</v>
      </c>
      <c r="H702" s="56" t="s">
        <v>1720</v>
      </c>
      <c r="I702" s="56" t="s">
        <v>1646</v>
      </c>
      <c r="J702" s="56"/>
      <c r="K702" s="56"/>
      <c r="L702" s="56"/>
      <c r="M702" s="56" t="s">
        <v>38</v>
      </c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7">
        <f t="shared" si="14"/>
        <v>0</v>
      </c>
      <c r="Y702" s="27">
        <v>6800</v>
      </c>
      <c r="Z702" s="57">
        <f t="shared" si="15"/>
        <v>6800</v>
      </c>
      <c r="AA702" s="56"/>
      <c r="AB702" s="148"/>
      <c r="AC702" s="101"/>
      <c r="AD702" s="56"/>
      <c r="AE702" s="56"/>
      <c r="AF702" s="56"/>
      <c r="AG702" s="56"/>
      <c r="AH702" s="56"/>
      <c r="AI702" s="56">
        <v>450</v>
      </c>
      <c r="AJ702" s="56"/>
      <c r="AK702" s="56"/>
      <c r="AL702" s="56">
        <v>100</v>
      </c>
      <c r="AM702" s="56"/>
      <c r="AN702" s="56"/>
      <c r="AO702" s="56"/>
      <c r="AP702" s="59"/>
      <c r="AQ702" s="60"/>
      <c r="AR702" s="59"/>
      <c r="AS702" s="59"/>
    </row>
    <row r="703" spans="1:45" ht="18.75" customHeight="1">
      <c r="A703" s="15">
        <v>46037</v>
      </c>
      <c r="B703" s="49" t="s">
        <v>1948</v>
      </c>
      <c r="C703" s="27" t="s">
        <v>52</v>
      </c>
      <c r="D703" s="27" t="s">
        <v>41</v>
      </c>
      <c r="E703" s="50" t="s">
        <v>1876</v>
      </c>
      <c r="F703" s="51" t="s">
        <v>3591</v>
      </c>
      <c r="G703" s="64" t="s">
        <v>29</v>
      </c>
      <c r="H703" s="56" t="s">
        <v>118</v>
      </c>
      <c r="I703" s="56" t="s">
        <v>2032</v>
      </c>
      <c r="J703" s="56" t="s">
        <v>117</v>
      </c>
      <c r="K703" s="56" t="s">
        <v>4607</v>
      </c>
      <c r="L703" s="56">
        <v>50600027072</v>
      </c>
      <c r="M703" s="56" t="s">
        <v>4608</v>
      </c>
      <c r="N703" s="56">
        <v>40</v>
      </c>
      <c r="O703" s="56"/>
      <c r="P703" s="56">
        <v>856</v>
      </c>
      <c r="Q703" s="56">
        <v>249.99</v>
      </c>
      <c r="R703" s="56"/>
      <c r="S703" s="56"/>
      <c r="T703" s="56">
        <v>130</v>
      </c>
      <c r="U703" s="56"/>
      <c r="V703" s="56"/>
      <c r="W703" s="56"/>
      <c r="X703" s="57">
        <f t="shared" si="14"/>
        <v>1235.99</v>
      </c>
      <c r="Y703" s="27">
        <v>4000</v>
      </c>
      <c r="Z703" s="57">
        <f t="shared" si="15"/>
        <v>5235.99</v>
      </c>
      <c r="AA703" s="56"/>
      <c r="AB703" s="187" t="s">
        <v>4609</v>
      </c>
      <c r="AC703" s="101">
        <v>46042</v>
      </c>
      <c r="AD703" s="56"/>
      <c r="AE703" s="56"/>
      <c r="AF703" s="56"/>
      <c r="AG703" s="56"/>
      <c r="AH703" s="56"/>
      <c r="AI703" s="56">
        <v>350</v>
      </c>
      <c r="AJ703" s="56"/>
      <c r="AK703" s="56"/>
      <c r="AL703" s="56">
        <v>100</v>
      </c>
      <c r="AM703" s="56"/>
      <c r="AN703" s="56"/>
      <c r="AO703" s="56"/>
      <c r="AP703" s="59"/>
      <c r="AQ703" s="60"/>
      <c r="AR703" s="59"/>
      <c r="AS703" s="59"/>
    </row>
    <row r="704" spans="1:45" ht="18.75" customHeight="1">
      <c r="A704" s="15">
        <v>46037</v>
      </c>
      <c r="B704" s="49" t="s">
        <v>42</v>
      </c>
      <c r="C704" s="27" t="s">
        <v>52</v>
      </c>
      <c r="D704" s="27" t="s">
        <v>41</v>
      </c>
      <c r="E704" s="50" t="s">
        <v>1876</v>
      </c>
      <c r="F704" s="51" t="s">
        <v>3591</v>
      </c>
      <c r="G704" s="64" t="s">
        <v>35</v>
      </c>
      <c r="H704" s="56" t="s">
        <v>106</v>
      </c>
      <c r="I704" s="56" t="s">
        <v>1834</v>
      </c>
      <c r="J704" s="56" t="s">
        <v>107</v>
      </c>
      <c r="K704" s="56" t="s">
        <v>4610</v>
      </c>
      <c r="L704" s="56" t="s">
        <v>4611</v>
      </c>
      <c r="M704" s="56" t="s">
        <v>4612</v>
      </c>
      <c r="N704" s="56">
        <v>20</v>
      </c>
      <c r="O704" s="56"/>
      <c r="P704" s="56">
        <v>650</v>
      </c>
      <c r="Q704" s="56">
        <v>250</v>
      </c>
      <c r="R704" s="56"/>
      <c r="S704" s="56"/>
      <c r="T704" s="56"/>
      <c r="U704" s="56"/>
      <c r="V704" s="56"/>
      <c r="W704" s="56"/>
      <c r="X704" s="57">
        <f t="shared" si="14"/>
        <v>900</v>
      </c>
      <c r="Y704" s="27">
        <v>4310</v>
      </c>
      <c r="Z704" s="57">
        <f t="shared" si="15"/>
        <v>5210</v>
      </c>
      <c r="AA704" s="56"/>
      <c r="AB704" s="175" t="s">
        <v>4613</v>
      </c>
      <c r="AC704" s="101">
        <v>46038</v>
      </c>
      <c r="AD704" s="56"/>
      <c r="AE704" s="56"/>
      <c r="AF704" s="56"/>
      <c r="AG704" s="56"/>
      <c r="AH704" s="56"/>
      <c r="AI704" s="56">
        <v>350</v>
      </c>
      <c r="AJ704" s="56"/>
      <c r="AK704" s="56"/>
      <c r="AL704" s="56">
        <v>100</v>
      </c>
      <c r="AM704" s="56"/>
      <c r="AN704" s="56"/>
      <c r="AO704" s="56"/>
      <c r="AP704" s="59"/>
      <c r="AQ704" s="60"/>
      <c r="AR704" s="59"/>
      <c r="AS704" s="59"/>
    </row>
    <row r="705" spans="1:45" ht="18.75" customHeight="1">
      <c r="A705" s="15">
        <v>46037</v>
      </c>
      <c r="B705" s="49" t="s">
        <v>1948</v>
      </c>
      <c r="C705" s="27" t="s">
        <v>44</v>
      </c>
      <c r="D705" s="27" t="s">
        <v>41</v>
      </c>
      <c r="E705" s="50" t="s">
        <v>222</v>
      </c>
      <c r="F705" s="51" t="s">
        <v>3594</v>
      </c>
      <c r="G705" s="64" t="s">
        <v>29</v>
      </c>
      <c r="H705" s="56" t="s">
        <v>115</v>
      </c>
      <c r="I705" s="56" t="s">
        <v>1818</v>
      </c>
      <c r="J705" s="56" t="s">
        <v>252</v>
      </c>
      <c r="K705" s="56" t="s">
        <v>4604</v>
      </c>
      <c r="L705" s="56">
        <v>2318707960</v>
      </c>
      <c r="M705" s="56" t="s">
        <v>4614</v>
      </c>
      <c r="N705" s="56">
        <v>40</v>
      </c>
      <c r="O705" s="56"/>
      <c r="P705" s="56">
        <v>900</v>
      </c>
      <c r="Q705" s="56">
        <v>250</v>
      </c>
      <c r="R705" s="56"/>
      <c r="S705" s="56"/>
      <c r="T705" s="56">
        <v>130</v>
      </c>
      <c r="V705" s="56"/>
      <c r="W705" s="56"/>
      <c r="X705" s="57">
        <f t="shared" si="14"/>
        <v>1280</v>
      </c>
      <c r="Y705" s="27">
        <v>4000</v>
      </c>
      <c r="Z705" s="57">
        <f t="shared" si="15"/>
        <v>5280</v>
      </c>
      <c r="AA705" s="56"/>
      <c r="AB705" s="187" t="s">
        <v>4606</v>
      </c>
      <c r="AC705" s="101">
        <v>46039</v>
      </c>
      <c r="AD705" s="56"/>
      <c r="AE705" s="56"/>
      <c r="AF705" s="56"/>
      <c r="AG705" s="56"/>
      <c r="AH705" s="56"/>
      <c r="AI705" s="56">
        <v>350</v>
      </c>
      <c r="AJ705" s="56"/>
      <c r="AK705" s="56"/>
      <c r="AL705" s="56">
        <v>100</v>
      </c>
      <c r="AM705" s="56"/>
      <c r="AN705" s="56"/>
      <c r="AO705" s="56"/>
      <c r="AP705" s="59"/>
      <c r="AQ705" s="60"/>
      <c r="AR705" s="59"/>
      <c r="AS705" s="59"/>
    </row>
    <row r="706" spans="1:45" ht="18.75" customHeight="1">
      <c r="A706" s="15">
        <v>46037</v>
      </c>
      <c r="B706" s="49" t="s">
        <v>1948</v>
      </c>
      <c r="C706" s="27" t="s">
        <v>47</v>
      </c>
      <c r="D706" s="27" t="s">
        <v>41</v>
      </c>
      <c r="E706" s="50" t="s">
        <v>286</v>
      </c>
      <c r="F706" s="51" t="s">
        <v>1827</v>
      </c>
      <c r="G706" s="64" t="s">
        <v>35</v>
      </c>
      <c r="H706" s="56" t="s">
        <v>106</v>
      </c>
      <c r="I706" s="56" t="s">
        <v>2160</v>
      </c>
      <c r="J706" s="56" t="s">
        <v>107</v>
      </c>
      <c r="K706" s="56" t="s">
        <v>4615</v>
      </c>
      <c r="L706" s="56" t="s">
        <v>4616</v>
      </c>
      <c r="M706" s="56" t="s">
        <v>4617</v>
      </c>
      <c r="N706" s="56">
        <v>40</v>
      </c>
      <c r="O706" s="56"/>
      <c r="P706" s="56">
        <v>1300</v>
      </c>
      <c r="Q706" s="56">
        <v>250</v>
      </c>
      <c r="R706" s="56"/>
      <c r="S706" s="56"/>
      <c r="T706" s="56"/>
      <c r="U706" s="56"/>
      <c r="V706" s="56"/>
      <c r="W706" s="56">
        <v>36.450000000000003</v>
      </c>
      <c r="X706" s="57">
        <f t="shared" si="14"/>
        <v>1513.55</v>
      </c>
      <c r="Y706" s="27">
        <v>3900</v>
      </c>
      <c r="Z706" s="57">
        <f t="shared" si="15"/>
        <v>5413.55</v>
      </c>
      <c r="AA706" s="56"/>
      <c r="AB706" s="187" t="s">
        <v>4618</v>
      </c>
      <c r="AC706" s="101">
        <v>46039</v>
      </c>
      <c r="AD706" s="56"/>
      <c r="AE706" s="56"/>
      <c r="AF706" s="56"/>
      <c r="AG706" s="56"/>
      <c r="AH706" s="56"/>
      <c r="AI706" s="56">
        <v>350</v>
      </c>
      <c r="AJ706" s="56"/>
      <c r="AK706" s="56"/>
      <c r="AL706" s="56">
        <v>100</v>
      </c>
      <c r="AM706" s="56"/>
      <c r="AN706" s="56"/>
      <c r="AO706" s="56"/>
      <c r="AP706" s="59"/>
      <c r="AQ706" s="60"/>
      <c r="AR706" s="59"/>
      <c r="AS706" s="59"/>
    </row>
    <row r="707" spans="1:45" ht="18.75" customHeight="1">
      <c r="A707" s="15">
        <v>46037</v>
      </c>
      <c r="B707" s="49" t="s">
        <v>1948</v>
      </c>
      <c r="C707" s="27" t="s">
        <v>50</v>
      </c>
      <c r="D707" s="27" t="s">
        <v>41</v>
      </c>
      <c r="E707" s="50" t="s">
        <v>272</v>
      </c>
      <c r="F707" s="51" t="s">
        <v>3607</v>
      </c>
      <c r="G707" s="64" t="s">
        <v>29</v>
      </c>
      <c r="H707" s="56" t="s">
        <v>194</v>
      </c>
      <c r="I707" s="56" t="s">
        <v>2032</v>
      </c>
      <c r="J707" s="56" t="s">
        <v>105</v>
      </c>
      <c r="K707" s="56" t="s">
        <v>4619</v>
      </c>
      <c r="L707" s="56" t="s">
        <v>4620</v>
      </c>
      <c r="M707" s="56" t="s">
        <v>4621</v>
      </c>
      <c r="N707" s="56">
        <v>40</v>
      </c>
      <c r="O707" s="56"/>
      <c r="P707" s="56">
        <v>856</v>
      </c>
      <c r="Q707" s="56">
        <v>249.99</v>
      </c>
      <c r="R707" s="56"/>
      <c r="S707" s="56"/>
      <c r="T707" s="56">
        <v>130</v>
      </c>
      <c r="U707" s="56"/>
      <c r="V707" s="56"/>
      <c r="W707" s="56"/>
      <c r="X707" s="57">
        <f t="shared" si="14"/>
        <v>1235.99</v>
      </c>
      <c r="Y707" s="27">
        <v>4000</v>
      </c>
      <c r="Z707" s="57">
        <f t="shared" si="15"/>
        <v>5235.99</v>
      </c>
      <c r="AA707" s="56"/>
      <c r="AB707" s="187" t="s">
        <v>4622</v>
      </c>
      <c r="AC707" s="101">
        <v>46042</v>
      </c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9"/>
      <c r="AQ707" s="60"/>
      <c r="AR707" s="59"/>
      <c r="AS707" s="59"/>
    </row>
    <row r="708" spans="1:45" ht="18.75" customHeight="1">
      <c r="A708" s="15">
        <v>46037</v>
      </c>
      <c r="B708" s="49" t="s">
        <v>1948</v>
      </c>
      <c r="C708" s="27" t="s">
        <v>54</v>
      </c>
      <c r="D708" s="27" t="s">
        <v>41</v>
      </c>
      <c r="E708" s="50" t="s">
        <v>227</v>
      </c>
      <c r="F708" s="51" t="s">
        <v>3609</v>
      </c>
      <c r="G708" s="64" t="s">
        <v>35</v>
      </c>
      <c r="H708" s="56" t="s">
        <v>106</v>
      </c>
      <c r="I708" s="56" t="s">
        <v>2160</v>
      </c>
      <c r="J708" s="56" t="s">
        <v>107</v>
      </c>
      <c r="K708" s="56" t="s">
        <v>4615</v>
      </c>
      <c r="L708" s="56" t="s">
        <v>4616</v>
      </c>
      <c r="M708" s="56" t="s">
        <v>4623</v>
      </c>
      <c r="N708" s="56">
        <v>40</v>
      </c>
      <c r="O708" s="56"/>
      <c r="P708" s="56">
        <v>1300</v>
      </c>
      <c r="Q708" s="56">
        <v>250</v>
      </c>
      <c r="R708" s="56"/>
      <c r="S708" s="56"/>
      <c r="T708" s="56"/>
      <c r="U708" s="56"/>
      <c r="V708" s="56"/>
      <c r="W708" s="56">
        <v>36.450000000000003</v>
      </c>
      <c r="X708" s="57">
        <f t="shared" si="14"/>
        <v>1513.55</v>
      </c>
      <c r="Y708" s="27">
        <v>3900</v>
      </c>
      <c r="Z708" s="57">
        <f t="shared" si="15"/>
        <v>5413.55</v>
      </c>
      <c r="AA708" s="56"/>
      <c r="AB708" s="187" t="s">
        <v>4618</v>
      </c>
      <c r="AC708" s="101">
        <v>46039</v>
      </c>
      <c r="AD708" s="56"/>
      <c r="AE708" s="56"/>
      <c r="AF708" s="56"/>
      <c r="AG708" s="56"/>
      <c r="AH708" s="56"/>
      <c r="AI708" s="56">
        <v>350</v>
      </c>
      <c r="AJ708" s="56"/>
      <c r="AK708" s="56"/>
      <c r="AL708" s="56">
        <v>100</v>
      </c>
      <c r="AM708" s="56"/>
      <c r="AN708" s="56"/>
      <c r="AO708" s="56"/>
      <c r="AP708" s="59"/>
      <c r="AQ708" s="60"/>
      <c r="AR708" s="59"/>
      <c r="AS708" s="59"/>
    </row>
    <row r="709" spans="1:45" ht="18.75" customHeight="1">
      <c r="A709" s="15">
        <v>46037</v>
      </c>
      <c r="B709" s="49" t="s">
        <v>1948</v>
      </c>
      <c r="C709" s="27" t="s">
        <v>56</v>
      </c>
      <c r="D709" s="27" t="s">
        <v>41</v>
      </c>
      <c r="E709" s="50" t="s">
        <v>253</v>
      </c>
      <c r="F709" s="51" t="s">
        <v>3611</v>
      </c>
      <c r="G709" s="64" t="s">
        <v>29</v>
      </c>
      <c r="H709" s="56" t="s">
        <v>186</v>
      </c>
      <c r="I709" s="56" t="s">
        <v>1818</v>
      </c>
      <c r="J709" s="56" t="s">
        <v>123</v>
      </c>
      <c r="K709" s="56" t="s">
        <v>4624</v>
      </c>
      <c r="L709" s="56" t="s">
        <v>4625</v>
      </c>
      <c r="M709" s="56" t="s">
        <v>4626</v>
      </c>
      <c r="N709" s="56">
        <v>20</v>
      </c>
      <c r="O709" s="56"/>
      <c r="P709" s="56">
        <v>677.99</v>
      </c>
      <c r="Q709" s="56"/>
      <c r="R709" s="56"/>
      <c r="S709" s="56"/>
      <c r="T709" s="56">
        <v>130</v>
      </c>
      <c r="U709" s="56"/>
      <c r="V709" s="56"/>
      <c r="W709" s="56"/>
      <c r="X709" s="57">
        <f t="shared" si="14"/>
        <v>807.99</v>
      </c>
      <c r="Y709" s="27">
        <v>4000</v>
      </c>
      <c r="Z709" s="57">
        <f t="shared" si="15"/>
        <v>4807.99</v>
      </c>
      <c r="AA709" s="56"/>
      <c r="AB709" s="187" t="s">
        <v>4627</v>
      </c>
      <c r="AC709" s="101">
        <v>46042</v>
      </c>
      <c r="AD709" s="56"/>
      <c r="AE709" s="56"/>
      <c r="AF709" s="56"/>
      <c r="AG709" s="56"/>
      <c r="AH709" s="56"/>
      <c r="AI709" s="56">
        <v>350</v>
      </c>
      <c r="AJ709" s="56"/>
      <c r="AK709" s="56"/>
      <c r="AL709" s="56">
        <v>100</v>
      </c>
      <c r="AM709" s="56"/>
      <c r="AN709" s="56"/>
      <c r="AO709" s="56"/>
      <c r="AP709" s="59"/>
      <c r="AQ709" s="60"/>
      <c r="AR709" s="59"/>
      <c r="AS709" s="59"/>
    </row>
    <row r="710" spans="1:45" ht="18.75" customHeight="1">
      <c r="A710" s="15">
        <v>46037</v>
      </c>
      <c r="B710" s="49" t="s">
        <v>1954</v>
      </c>
      <c r="C710" s="27" t="s">
        <v>56</v>
      </c>
      <c r="D710" s="27" t="s">
        <v>41</v>
      </c>
      <c r="E710" s="50" t="s">
        <v>253</v>
      </c>
      <c r="F710" s="51" t="s">
        <v>3611</v>
      </c>
      <c r="G710" s="64" t="s">
        <v>35</v>
      </c>
      <c r="H710" s="56" t="s">
        <v>123</v>
      </c>
      <c r="I710" s="56" t="s">
        <v>4260</v>
      </c>
      <c r="J710" s="56" t="s">
        <v>141</v>
      </c>
      <c r="K710" s="56"/>
      <c r="L710" s="56" t="s">
        <v>4597</v>
      </c>
      <c r="M710" s="56" t="s">
        <v>4628</v>
      </c>
      <c r="N710" s="56">
        <v>40</v>
      </c>
      <c r="O710" s="56"/>
      <c r="P710" s="56">
        <v>1284</v>
      </c>
      <c r="Q710" s="56">
        <v>267.5</v>
      </c>
      <c r="R710" s="56"/>
      <c r="S710" s="56"/>
      <c r="T710" s="56"/>
      <c r="V710" s="56"/>
      <c r="W710" s="56"/>
      <c r="X710" s="57">
        <f t="shared" si="14"/>
        <v>1551.5</v>
      </c>
      <c r="Y710" s="27">
        <v>4500</v>
      </c>
      <c r="Z710" s="57">
        <f t="shared" si="15"/>
        <v>6051.5</v>
      </c>
      <c r="AA710" s="56"/>
      <c r="AB710" s="190" t="s">
        <v>4599</v>
      </c>
      <c r="AC710" s="101">
        <v>46038</v>
      </c>
      <c r="AD710" s="56"/>
      <c r="AE710" s="56"/>
      <c r="AF710" s="56"/>
      <c r="AG710" s="56"/>
      <c r="AH710" s="56"/>
      <c r="AI710" s="56">
        <v>350</v>
      </c>
      <c r="AJ710" s="56"/>
      <c r="AK710" s="56"/>
      <c r="AL710" s="56">
        <v>100</v>
      </c>
      <c r="AM710" s="56"/>
      <c r="AN710" s="56"/>
      <c r="AO710" s="56"/>
      <c r="AP710" s="59"/>
      <c r="AQ710" s="60"/>
      <c r="AR710" s="59"/>
      <c r="AS710" s="59"/>
    </row>
    <row r="711" spans="1:45" ht="18.75" customHeight="1">
      <c r="A711" s="15">
        <v>46037</v>
      </c>
      <c r="B711" s="49" t="s">
        <v>1900</v>
      </c>
      <c r="C711" s="27" t="s">
        <v>78</v>
      </c>
      <c r="D711" s="27" t="s">
        <v>41</v>
      </c>
      <c r="E711" s="50" t="s">
        <v>55</v>
      </c>
      <c r="F711" s="51" t="s">
        <v>3615</v>
      </c>
      <c r="G711" s="64" t="s">
        <v>35</v>
      </c>
      <c r="H711" s="56" t="s">
        <v>252</v>
      </c>
      <c r="I711" s="56" t="s">
        <v>4629</v>
      </c>
      <c r="J711" s="56" t="s">
        <v>154</v>
      </c>
      <c r="K711" s="56"/>
      <c r="L711" s="56" t="s">
        <v>4630</v>
      </c>
      <c r="M711" s="56" t="s">
        <v>4631</v>
      </c>
      <c r="N711" s="56">
        <v>40</v>
      </c>
      <c r="O711" s="56"/>
      <c r="P711" s="56"/>
      <c r="Q711" s="56"/>
      <c r="R711" s="56"/>
      <c r="S711" s="56"/>
      <c r="T711" s="56">
        <v>100</v>
      </c>
      <c r="U711" s="56"/>
      <c r="V711" s="56"/>
      <c r="W711" s="56"/>
      <c r="X711" s="57">
        <f t="shared" si="14"/>
        <v>100</v>
      </c>
      <c r="Y711" s="27">
        <v>3700</v>
      </c>
      <c r="Z711" s="57">
        <f t="shared" si="15"/>
        <v>3800</v>
      </c>
      <c r="AA711" s="56"/>
      <c r="AB711" s="182" t="s">
        <v>4632</v>
      </c>
      <c r="AC711" s="101">
        <v>46043</v>
      </c>
      <c r="AD711" s="56"/>
      <c r="AE711" s="56"/>
      <c r="AF711" s="56"/>
      <c r="AG711" s="56"/>
      <c r="AH711" s="56"/>
      <c r="AI711" s="56">
        <v>350</v>
      </c>
      <c r="AJ711" s="56"/>
      <c r="AK711" s="56"/>
      <c r="AL711" s="56">
        <v>100</v>
      </c>
      <c r="AM711" s="56"/>
      <c r="AN711" s="56"/>
      <c r="AO711" s="56"/>
      <c r="AP711" s="59"/>
      <c r="AQ711" s="60"/>
      <c r="AR711" s="59"/>
      <c r="AS711" s="59"/>
    </row>
    <row r="712" spans="1:45" ht="18.75" customHeight="1">
      <c r="A712" s="15">
        <v>46037</v>
      </c>
      <c r="B712" s="49" t="s">
        <v>1948</v>
      </c>
      <c r="C712" s="27" t="s">
        <v>79</v>
      </c>
      <c r="D712" s="27" t="s">
        <v>41</v>
      </c>
      <c r="E712" s="50" t="s">
        <v>53</v>
      </c>
      <c r="F712" s="51" t="s">
        <v>4194</v>
      </c>
      <c r="G712" s="64" t="s">
        <v>35</v>
      </c>
      <c r="H712" s="56" t="s">
        <v>98</v>
      </c>
      <c r="I712" s="56" t="s">
        <v>2160</v>
      </c>
      <c r="J712" s="56" t="s">
        <v>141</v>
      </c>
      <c r="K712" s="56" t="s">
        <v>4633</v>
      </c>
      <c r="L712" s="56" t="s">
        <v>4634</v>
      </c>
      <c r="M712" s="56" t="s">
        <v>4635</v>
      </c>
      <c r="N712" s="56">
        <v>20</v>
      </c>
      <c r="O712" s="56"/>
      <c r="P712" s="56">
        <v>909.5</v>
      </c>
      <c r="Q712" s="56"/>
      <c r="R712" s="56"/>
      <c r="S712" s="56"/>
      <c r="T712" s="56">
        <v>100</v>
      </c>
      <c r="U712" s="56"/>
      <c r="V712" s="56"/>
      <c r="W712" s="56"/>
      <c r="X712" s="57">
        <f t="shared" si="14"/>
        <v>1009.5</v>
      </c>
      <c r="Y712" s="27">
        <v>3900</v>
      </c>
      <c r="Z712" s="57">
        <f t="shared" si="15"/>
        <v>4909.5</v>
      </c>
      <c r="AA712" s="56"/>
      <c r="AB712" s="187" t="s">
        <v>4636</v>
      </c>
      <c r="AC712" s="101">
        <v>46039</v>
      </c>
      <c r="AD712" s="56"/>
      <c r="AE712" s="56"/>
      <c r="AF712" s="56"/>
      <c r="AG712" s="56"/>
      <c r="AH712" s="56"/>
      <c r="AI712" s="56">
        <v>350</v>
      </c>
      <c r="AJ712" s="56"/>
      <c r="AK712" s="56"/>
      <c r="AL712" s="56">
        <v>100</v>
      </c>
      <c r="AM712" s="56"/>
      <c r="AN712" s="56"/>
      <c r="AO712" s="56"/>
      <c r="AP712" s="59"/>
      <c r="AQ712" s="60"/>
      <c r="AR712" s="59"/>
      <c r="AS712" s="59"/>
    </row>
    <row r="713" spans="1:45" ht="18.75" customHeight="1">
      <c r="A713" s="15">
        <v>46037</v>
      </c>
      <c r="B713" s="49" t="s">
        <v>1948</v>
      </c>
      <c r="C713" s="27" t="s">
        <v>80</v>
      </c>
      <c r="D713" s="27" t="s">
        <v>41</v>
      </c>
      <c r="E713" s="50" t="s">
        <v>258</v>
      </c>
      <c r="F713" s="51" t="s">
        <v>3625</v>
      </c>
      <c r="G713" s="64" t="s">
        <v>35</v>
      </c>
      <c r="H713" s="56" t="s">
        <v>98</v>
      </c>
      <c r="I713" s="56" t="s">
        <v>2160</v>
      </c>
      <c r="J713" s="56" t="s">
        <v>141</v>
      </c>
      <c r="K713" s="56" t="s">
        <v>4633</v>
      </c>
      <c r="L713" s="56" t="s">
        <v>4634</v>
      </c>
      <c r="M713" s="56" t="s">
        <v>4637</v>
      </c>
      <c r="N713" s="56">
        <v>20</v>
      </c>
      <c r="O713" s="56"/>
      <c r="P713" s="56">
        <v>909.5</v>
      </c>
      <c r="Q713" s="56"/>
      <c r="R713" s="56"/>
      <c r="S713" s="56"/>
      <c r="T713" s="56"/>
      <c r="U713" s="56"/>
      <c r="V713" s="56"/>
      <c r="W713" s="56"/>
      <c r="X713" s="57">
        <f t="shared" si="14"/>
        <v>909.5</v>
      </c>
      <c r="Y713" s="27">
        <v>3900</v>
      </c>
      <c r="Z713" s="57">
        <f t="shared" si="15"/>
        <v>4809.5</v>
      </c>
      <c r="AA713" s="56"/>
      <c r="AB713" s="187" t="s">
        <v>4636</v>
      </c>
      <c r="AC713" s="101">
        <v>46039</v>
      </c>
      <c r="AD713" s="56"/>
      <c r="AE713" s="56"/>
      <c r="AF713" s="56"/>
      <c r="AG713" s="56"/>
      <c r="AH713" s="56"/>
      <c r="AI713" s="56">
        <v>350</v>
      </c>
      <c r="AJ713" s="56"/>
      <c r="AK713" s="56"/>
      <c r="AL713" s="56">
        <v>100</v>
      </c>
      <c r="AM713" s="56"/>
      <c r="AN713" s="56"/>
      <c r="AO713" s="56"/>
      <c r="AP713" s="59"/>
      <c r="AQ713" s="60"/>
      <c r="AR713" s="59"/>
      <c r="AS713" s="59"/>
    </row>
    <row r="714" spans="1:45" ht="18.75" customHeight="1">
      <c r="A714" s="15">
        <v>46037</v>
      </c>
      <c r="B714" s="49" t="s">
        <v>1954</v>
      </c>
      <c r="C714" s="27" t="s">
        <v>81</v>
      </c>
      <c r="D714" s="27" t="s">
        <v>41</v>
      </c>
      <c r="E714" s="50" t="s">
        <v>74</v>
      </c>
      <c r="F714" s="51" t="s">
        <v>181</v>
      </c>
      <c r="G714" s="64" t="s">
        <v>35</v>
      </c>
      <c r="H714" s="56" t="s">
        <v>123</v>
      </c>
      <c r="I714" s="56" t="s">
        <v>4260</v>
      </c>
      <c r="J714" s="56" t="s">
        <v>141</v>
      </c>
      <c r="K714" s="56"/>
      <c r="L714" s="56" t="s">
        <v>4597</v>
      </c>
      <c r="M714" s="56" t="s">
        <v>4638</v>
      </c>
      <c r="N714" s="56">
        <v>40</v>
      </c>
      <c r="O714" s="56"/>
      <c r="P714" s="56">
        <v>1284</v>
      </c>
      <c r="Q714" s="56">
        <v>267.5</v>
      </c>
      <c r="R714" s="56"/>
      <c r="S714" s="56"/>
      <c r="T714" s="56"/>
      <c r="U714" s="56"/>
      <c r="V714" s="56"/>
      <c r="W714" s="56"/>
      <c r="X714" s="57">
        <f t="shared" si="14"/>
        <v>1551.5</v>
      </c>
      <c r="Y714" s="27">
        <v>4500</v>
      </c>
      <c r="Z714" s="57">
        <f t="shared" si="15"/>
        <v>6051.5</v>
      </c>
      <c r="AA714" s="56"/>
      <c r="AB714" s="190" t="s">
        <v>4599</v>
      </c>
      <c r="AC714" s="101">
        <v>46038</v>
      </c>
      <c r="AD714" s="56"/>
      <c r="AE714" s="56"/>
      <c r="AF714" s="56"/>
      <c r="AG714" s="56"/>
      <c r="AH714" s="56"/>
      <c r="AI714" s="56">
        <v>350</v>
      </c>
      <c r="AJ714" s="56"/>
      <c r="AK714" s="56"/>
      <c r="AL714" s="56">
        <v>100</v>
      </c>
      <c r="AM714" s="56"/>
      <c r="AN714" s="56"/>
      <c r="AO714" s="56"/>
      <c r="AP714" s="59"/>
      <c r="AQ714" s="60"/>
      <c r="AR714" s="59"/>
      <c r="AS714" s="59"/>
    </row>
    <row r="715" spans="1:45" ht="18.75" customHeight="1">
      <c r="A715" s="15">
        <v>46037</v>
      </c>
      <c r="B715" s="49" t="s">
        <v>42</v>
      </c>
      <c r="C715" s="150" t="s">
        <v>46</v>
      </c>
      <c r="D715" s="27" t="s">
        <v>41</v>
      </c>
      <c r="E715" s="50" t="s">
        <v>266</v>
      </c>
      <c r="F715" s="51" t="s">
        <v>290</v>
      </c>
      <c r="G715" s="64" t="s">
        <v>35</v>
      </c>
      <c r="H715" s="56" t="s">
        <v>106</v>
      </c>
      <c r="I715" s="56" t="s">
        <v>1834</v>
      </c>
      <c r="J715" s="56" t="s">
        <v>107</v>
      </c>
      <c r="K715" s="56" t="s">
        <v>4610</v>
      </c>
      <c r="L715" s="56" t="s">
        <v>4611</v>
      </c>
      <c r="M715" s="56" t="s">
        <v>4639</v>
      </c>
      <c r="N715" s="56">
        <v>40</v>
      </c>
      <c r="O715" s="56"/>
      <c r="P715" s="56">
        <v>1300</v>
      </c>
      <c r="Q715" s="56">
        <v>250</v>
      </c>
      <c r="R715" s="56"/>
      <c r="S715" s="56"/>
      <c r="T715" s="56">
        <v>100</v>
      </c>
      <c r="V715" s="56"/>
      <c r="W715" s="56"/>
      <c r="X715" s="57">
        <f t="shared" si="14"/>
        <v>1650</v>
      </c>
      <c r="Y715" s="27">
        <v>4310</v>
      </c>
      <c r="Z715" s="57">
        <f t="shared" si="15"/>
        <v>5960</v>
      </c>
      <c r="AA715" s="56"/>
      <c r="AB715" s="175" t="s">
        <v>4613</v>
      </c>
      <c r="AC715" s="101">
        <v>46038</v>
      </c>
      <c r="AD715" s="56"/>
      <c r="AE715" s="56"/>
      <c r="AF715" s="56"/>
      <c r="AG715" s="56"/>
      <c r="AH715" s="56"/>
      <c r="AI715" s="56">
        <v>350</v>
      </c>
      <c r="AJ715" s="56"/>
      <c r="AK715" s="56"/>
      <c r="AL715" s="56">
        <v>100</v>
      </c>
      <c r="AM715" s="56"/>
      <c r="AN715" s="56"/>
      <c r="AO715" s="56"/>
      <c r="AP715" s="59"/>
      <c r="AQ715" s="60"/>
      <c r="AR715" s="59"/>
      <c r="AS715" s="59"/>
    </row>
    <row r="716" spans="1:45" ht="18.75" customHeight="1">
      <c r="A716" s="15">
        <v>46037</v>
      </c>
      <c r="B716" s="49" t="s">
        <v>60</v>
      </c>
      <c r="C716" s="27" t="s">
        <v>282</v>
      </c>
      <c r="D716" s="27" t="s">
        <v>41</v>
      </c>
      <c r="E716" s="50" t="s">
        <v>1926</v>
      </c>
      <c r="F716" s="51" t="s">
        <v>182</v>
      </c>
      <c r="G716" s="64"/>
      <c r="H716" s="56"/>
      <c r="I716" s="56" t="s">
        <v>4468</v>
      </c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7">
        <f t="shared" si="14"/>
        <v>0</v>
      </c>
      <c r="Y716" s="27"/>
      <c r="Z716" s="57">
        <f t="shared" si="15"/>
        <v>0</v>
      </c>
      <c r="AA716" s="56"/>
      <c r="AB716" s="148"/>
      <c r="AC716" s="101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9"/>
      <c r="AQ716" s="60"/>
      <c r="AR716" s="59"/>
      <c r="AS716" s="59"/>
    </row>
    <row r="717" spans="1:45" ht="18.75" customHeight="1">
      <c r="A717" s="15">
        <v>46037</v>
      </c>
      <c r="B717" s="49" t="s">
        <v>1948</v>
      </c>
      <c r="C717" s="27" t="s">
        <v>1915</v>
      </c>
      <c r="D717" s="27" t="s">
        <v>41</v>
      </c>
      <c r="E717" s="50" t="s">
        <v>1916</v>
      </c>
      <c r="F717" s="51" t="s">
        <v>3639</v>
      </c>
      <c r="G717" s="64" t="s">
        <v>29</v>
      </c>
      <c r="H717" s="56" t="s">
        <v>1955</v>
      </c>
      <c r="I717" s="56" t="s">
        <v>2032</v>
      </c>
      <c r="J717" s="56" t="s">
        <v>105</v>
      </c>
      <c r="K717" s="56" t="s">
        <v>4640</v>
      </c>
      <c r="L717" s="56" t="s">
        <v>4641</v>
      </c>
      <c r="M717" s="56" t="s">
        <v>4642</v>
      </c>
      <c r="N717" s="56">
        <v>40</v>
      </c>
      <c r="O717" s="56"/>
      <c r="P717" s="56">
        <v>856</v>
      </c>
      <c r="Q717" s="56">
        <v>255</v>
      </c>
      <c r="R717" s="56"/>
      <c r="S717" s="56"/>
      <c r="T717" s="56">
        <v>130</v>
      </c>
      <c r="V717" s="56"/>
      <c r="W717" s="56"/>
      <c r="X717" s="57">
        <f t="shared" si="14"/>
        <v>1241</v>
      </c>
      <c r="Y717" s="27">
        <v>4000</v>
      </c>
      <c r="Z717" s="57">
        <f t="shared" si="15"/>
        <v>5241</v>
      </c>
      <c r="AA717" s="56"/>
      <c r="AB717" s="187" t="s">
        <v>4643</v>
      </c>
      <c r="AC717" s="101">
        <v>46042</v>
      </c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9"/>
      <c r="AQ717" s="60"/>
      <c r="AR717" s="59"/>
      <c r="AS717" s="59"/>
    </row>
  </sheetData>
  <autoFilter ref="A2:AS717" xr:uid="{00000000-0009-0000-0000-000024000000}"/>
  <conditionalFormatting sqref="B1:B2 A2">
    <cfRule type="containsText" dxfId="22" priority="2" operator="containsText" text="ลา">
      <formula>NOT(ISERROR(SEARCH(("ลา"),(B1))))</formula>
    </cfRule>
    <cfRule type="containsText" dxfId="21" priority="3" operator="containsText" text="รถจอด">
      <formula>NOT(ISERROR(SEARCH(("รถจอด"),(B1))))</formula>
    </cfRule>
    <cfRule type="containsText" dxfId="20" priority="4" operator="containsText" text="รถซ่อม">
      <formula>NOT(ISERROR(SEARCH(("รถซ่อม"),(B1))))</formula>
    </cfRule>
    <cfRule type="notContainsBlanks" dxfId="19" priority="5">
      <formula>LEN(TRIM(B1))&gt;0</formula>
    </cfRule>
    <cfRule type="containsText" dxfId="18" priority="6" operator="containsText" text="วันอาทิตย์">
      <formula>NOT(ISERROR(SEARCH(("วันอาทิตย์"),(B1))))</formula>
    </cfRule>
    <cfRule type="containsText" dxfId="17" priority="7" operator="containsText" text="ต่อเนื่อง">
      <formula>NOT(ISERROR(SEARCH(("ต่อเนื่อง"),(B1))))</formula>
    </cfRule>
  </conditionalFormatting>
  <conditionalFormatting sqref="E1">
    <cfRule type="containsText" dxfId="16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G3:G717 E3:E717 AQ3:AQ717 B3:B717" xr:uid="{00000000-0002-0000-2400-000000000000}">
      <formula1>#REF!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FF"/>
    <outlinePr summaryBelow="0" summaryRight="0"/>
  </sheetPr>
  <dimension ref="A1:AT608"/>
  <sheetViews>
    <sheetView tabSelected="1" workbookViewId="0">
      <pane xSplit="6" ySplit="2" topLeftCell="Y3" activePane="bottomRight" state="frozen"/>
      <selection pane="topRight" activeCell="G1" sqref="G1"/>
      <selection pane="bottomLeft" activeCell="A3" sqref="A3"/>
      <selection pane="bottomRight" activeCell="AG8" sqref="AG8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8" customWidth="1"/>
    <col min="7" max="7" width="14" customWidth="1"/>
    <col min="8" max="8" width="20" customWidth="1"/>
    <col min="9" max="9" width="26.28515625" customWidth="1"/>
    <col min="10" max="10" width="18" customWidth="1"/>
    <col min="11" max="11" width="21.85546875" customWidth="1"/>
    <col min="12" max="12" width="23.85546875" customWidth="1"/>
    <col min="13" max="13" width="17.42578125" customWidth="1"/>
    <col min="14" max="14" width="13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1.710937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2" max="42" width="21.140625" customWidth="1"/>
  </cols>
  <sheetData>
    <row r="1" spans="1:46" ht="18.75" customHeight="1">
      <c r="A1" s="24" t="s">
        <v>3581</v>
      </c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 t="shared" ref="P1:T1" si="0">SUBTOTAL(9,P3:P2476)</f>
        <v>344967.74</v>
      </c>
      <c r="Q1" s="19">
        <f t="shared" si="0"/>
        <v>76930.290000000023</v>
      </c>
      <c r="R1" s="19">
        <f t="shared" si="0"/>
        <v>5758.0599999999995</v>
      </c>
      <c r="S1" s="25">
        <f t="shared" si="0"/>
        <v>21132.5</v>
      </c>
      <c r="T1" s="19">
        <f t="shared" si="0"/>
        <v>34600</v>
      </c>
      <c r="U1" s="25"/>
      <c r="V1" s="25">
        <f t="shared" ref="V1:W1" si="1">SUBTOTAL(9,V3:V2476)</f>
        <v>1500</v>
      </c>
      <c r="W1" s="26">
        <f t="shared" si="1"/>
        <v>2284.4899999999998</v>
      </c>
      <c r="X1" s="27"/>
      <c r="Y1" s="19">
        <f t="shared" ref="Y1:AA1" si="2">SUBTOTAL(9,Y3:Y2476)</f>
        <v>1740017</v>
      </c>
      <c r="Z1" s="18">
        <f t="shared" si="2"/>
        <v>2215434.0999999996</v>
      </c>
      <c r="AA1" s="19">
        <f t="shared" si="2"/>
        <v>23100</v>
      </c>
      <c r="AB1" s="28"/>
      <c r="AC1" s="19"/>
      <c r="AD1" s="19"/>
      <c r="AE1" s="19"/>
      <c r="AF1" s="19"/>
      <c r="AG1" s="19"/>
      <c r="AH1" s="19"/>
      <c r="AI1" s="19"/>
      <c r="AJ1" s="26">
        <f>SUBTOTAL(9,AJ3:AJ2476)</f>
        <v>122375</v>
      </c>
      <c r="AK1" s="19"/>
      <c r="AL1" s="19"/>
      <c r="AM1" s="26">
        <f>SUBTOTAL(9,AM3:AM2476)</f>
        <v>33300</v>
      </c>
      <c r="AN1" s="19"/>
      <c r="AO1" s="19"/>
      <c r="AP1" s="19"/>
      <c r="AQ1" s="29"/>
      <c r="AR1" s="29"/>
      <c r="AS1" s="29"/>
      <c r="AT1" s="30"/>
    </row>
    <row r="2" spans="1:46" ht="18.75" customHeight="1">
      <c r="A2" s="31" t="s">
        <v>65</v>
      </c>
      <c r="B2" s="32" t="s">
        <v>302</v>
      </c>
      <c r="C2" s="32" t="s">
        <v>77</v>
      </c>
      <c r="D2" s="32" t="s">
        <v>0</v>
      </c>
      <c r="E2" s="33" t="s">
        <v>1</v>
      </c>
      <c r="F2" s="32" t="s">
        <v>2</v>
      </c>
      <c r="G2" s="34" t="s">
        <v>3</v>
      </c>
      <c r="H2" s="35" t="s">
        <v>91</v>
      </c>
      <c r="I2" s="35" t="s">
        <v>92</v>
      </c>
      <c r="J2" s="35" t="s">
        <v>93</v>
      </c>
      <c r="K2" s="37" t="s">
        <v>148</v>
      </c>
      <c r="L2" s="37" t="s">
        <v>218</v>
      </c>
      <c r="M2" s="35" t="s">
        <v>4</v>
      </c>
      <c r="N2" s="38" t="s">
        <v>5</v>
      </c>
      <c r="O2" s="39" t="s">
        <v>168</v>
      </c>
      <c r="P2" s="40" t="s">
        <v>6</v>
      </c>
      <c r="Q2" s="40" t="s">
        <v>7</v>
      </c>
      <c r="R2" s="40" t="s">
        <v>94</v>
      </c>
      <c r="S2" s="40" t="s">
        <v>161</v>
      </c>
      <c r="T2" s="40" t="s">
        <v>8</v>
      </c>
      <c r="U2" s="40" t="s">
        <v>276</v>
      </c>
      <c r="V2" s="40" t="s">
        <v>3582</v>
      </c>
      <c r="W2" s="37" t="s">
        <v>191</v>
      </c>
      <c r="X2" s="40" t="s">
        <v>277</v>
      </c>
      <c r="Y2" s="40" t="s">
        <v>10</v>
      </c>
      <c r="Z2" s="41" t="s">
        <v>11</v>
      </c>
      <c r="AA2" s="40" t="s">
        <v>40</v>
      </c>
      <c r="AB2" s="37" t="s">
        <v>12</v>
      </c>
      <c r="AC2" s="42" t="s">
        <v>13</v>
      </c>
      <c r="AD2" s="192" t="s">
        <v>4644</v>
      </c>
      <c r="AE2" s="43" t="s">
        <v>14</v>
      </c>
      <c r="AF2" s="43" t="s">
        <v>15</v>
      </c>
      <c r="AG2" s="43" t="s">
        <v>16</v>
      </c>
      <c r="AH2" s="43" t="s">
        <v>17</v>
      </c>
      <c r="AI2" s="43" t="s">
        <v>66</v>
      </c>
      <c r="AJ2" s="44" t="s">
        <v>18</v>
      </c>
      <c r="AK2" s="44" t="s">
        <v>86</v>
      </c>
      <c r="AL2" s="44" t="s">
        <v>9</v>
      </c>
      <c r="AM2" s="44" t="s">
        <v>251</v>
      </c>
      <c r="AN2" s="44" t="s">
        <v>19</v>
      </c>
      <c r="AO2" s="44" t="s">
        <v>201</v>
      </c>
      <c r="AP2" s="37" t="s">
        <v>20</v>
      </c>
      <c r="AQ2" s="45" t="s">
        <v>220</v>
      </c>
      <c r="AR2" s="46" t="s">
        <v>303</v>
      </c>
      <c r="AS2" s="47"/>
      <c r="AT2" s="48"/>
    </row>
    <row r="3" spans="1:46" ht="18.75" customHeight="1">
      <c r="A3" s="15">
        <v>46038</v>
      </c>
      <c r="B3" s="49" t="s">
        <v>1948</v>
      </c>
      <c r="C3" s="27" t="s">
        <v>22</v>
      </c>
      <c r="D3" s="27" t="s">
        <v>23</v>
      </c>
      <c r="E3" s="50" t="s">
        <v>207</v>
      </c>
      <c r="F3" s="51" t="s">
        <v>1810</v>
      </c>
      <c r="G3" s="52" t="s">
        <v>29</v>
      </c>
      <c r="H3" s="56" t="s">
        <v>118</v>
      </c>
      <c r="I3" s="112" t="s">
        <v>1818</v>
      </c>
      <c r="J3" s="113" t="s">
        <v>117</v>
      </c>
      <c r="K3" s="113" t="s">
        <v>4645</v>
      </c>
      <c r="L3" s="98" t="s">
        <v>4646</v>
      </c>
      <c r="M3" s="113" t="s">
        <v>4647</v>
      </c>
      <c r="N3" s="113">
        <v>40</v>
      </c>
      <c r="O3" s="56"/>
      <c r="P3" s="56">
        <v>856</v>
      </c>
      <c r="Q3" s="56">
        <v>249.99</v>
      </c>
      <c r="R3" s="56"/>
      <c r="S3" s="56"/>
      <c r="T3" s="56">
        <v>130</v>
      </c>
      <c r="U3" s="56"/>
      <c r="V3" s="56"/>
      <c r="W3" s="56"/>
      <c r="X3" s="57">
        <f t="shared" ref="X3:X129" si="3">SUM(P3:V3)-W3</f>
        <v>1235.99</v>
      </c>
      <c r="Y3" s="27">
        <v>4000</v>
      </c>
      <c r="Z3" s="57">
        <f t="shared" ref="Z3:Z129" si="4">SUM(X3:Y3)</f>
        <v>5235.99</v>
      </c>
      <c r="AA3" s="56"/>
      <c r="AB3" s="193" t="s">
        <v>4648</v>
      </c>
      <c r="AC3" s="101">
        <v>46043</v>
      </c>
      <c r="AD3" s="56"/>
      <c r="AE3" s="56"/>
      <c r="AF3" s="56"/>
      <c r="AG3" s="56"/>
      <c r="AH3" s="56"/>
      <c r="AI3" s="56"/>
      <c r="AJ3" s="56">
        <v>350</v>
      </c>
      <c r="AK3" s="56"/>
      <c r="AL3" s="56"/>
      <c r="AM3" s="56">
        <v>100</v>
      </c>
      <c r="AN3" s="56"/>
      <c r="AO3" s="56"/>
      <c r="AP3" s="56"/>
      <c r="AQ3" s="59"/>
      <c r="AR3" s="60"/>
      <c r="AS3" s="59"/>
      <c r="AT3" s="59"/>
    </row>
    <row r="4" spans="1:46" ht="18.75" customHeight="1">
      <c r="A4" s="15">
        <v>46038</v>
      </c>
      <c r="B4" s="49" t="s">
        <v>1948</v>
      </c>
      <c r="C4" s="27" t="s">
        <v>28</v>
      </c>
      <c r="D4" s="27" t="s">
        <v>23</v>
      </c>
      <c r="E4" s="50" t="s">
        <v>261</v>
      </c>
      <c r="F4" s="149" t="s">
        <v>1709</v>
      </c>
      <c r="G4" s="64" t="s">
        <v>29</v>
      </c>
      <c r="H4" s="56" t="s">
        <v>118</v>
      </c>
      <c r="I4" s="112" t="s">
        <v>1818</v>
      </c>
      <c r="J4" s="115" t="s">
        <v>117</v>
      </c>
      <c r="K4" s="115" t="s">
        <v>4645</v>
      </c>
      <c r="L4" s="98" t="s">
        <v>4646</v>
      </c>
      <c r="M4" s="115" t="s">
        <v>4649</v>
      </c>
      <c r="N4" s="115">
        <v>40</v>
      </c>
      <c r="O4" s="56"/>
      <c r="P4" s="56">
        <v>856</v>
      </c>
      <c r="Q4" s="56">
        <v>249.99</v>
      </c>
      <c r="R4" s="56"/>
      <c r="S4" s="56"/>
      <c r="T4" s="56">
        <v>130</v>
      </c>
      <c r="U4" s="56"/>
      <c r="V4" s="56"/>
      <c r="W4" s="56"/>
      <c r="X4" s="57">
        <f t="shared" si="3"/>
        <v>1235.99</v>
      </c>
      <c r="Y4" s="27">
        <v>4000</v>
      </c>
      <c r="Z4" s="57">
        <f t="shared" si="4"/>
        <v>5235.99</v>
      </c>
      <c r="AA4" s="56"/>
      <c r="AB4" s="193" t="s">
        <v>4648</v>
      </c>
      <c r="AC4" s="101">
        <v>46043</v>
      </c>
      <c r="AD4" s="56"/>
      <c r="AE4" s="56"/>
      <c r="AF4" s="56"/>
      <c r="AG4" s="56"/>
      <c r="AH4" s="56"/>
      <c r="AI4" s="56"/>
      <c r="AJ4" s="56">
        <v>350</v>
      </c>
      <c r="AK4" s="56"/>
      <c r="AL4" s="56"/>
      <c r="AM4" s="56">
        <v>100</v>
      </c>
      <c r="AN4" s="56"/>
      <c r="AO4" s="56"/>
      <c r="AP4" s="56"/>
      <c r="AQ4" s="59"/>
      <c r="AR4" s="60"/>
      <c r="AS4" s="59"/>
      <c r="AT4" s="59"/>
    </row>
    <row r="5" spans="1:46" ht="18.75" customHeight="1">
      <c r="A5" s="15">
        <v>46038</v>
      </c>
      <c r="B5" s="49" t="s">
        <v>1954</v>
      </c>
      <c r="C5" s="27" t="s">
        <v>31</v>
      </c>
      <c r="D5" s="27" t="s">
        <v>23</v>
      </c>
      <c r="E5" s="50" t="s">
        <v>145</v>
      </c>
      <c r="F5" s="149" t="s">
        <v>3975</v>
      </c>
      <c r="G5" s="64" t="s">
        <v>35</v>
      </c>
      <c r="H5" s="112" t="s">
        <v>123</v>
      </c>
      <c r="I5" s="112" t="s">
        <v>4260</v>
      </c>
      <c r="J5" s="115" t="s">
        <v>141</v>
      </c>
      <c r="K5" s="115"/>
      <c r="L5" s="115" t="s">
        <v>4650</v>
      </c>
      <c r="M5" s="115" t="s">
        <v>4651</v>
      </c>
      <c r="N5" s="115">
        <v>40</v>
      </c>
      <c r="O5" s="56"/>
      <c r="P5" s="56">
        <v>1284</v>
      </c>
      <c r="Q5" s="56">
        <v>267.5</v>
      </c>
      <c r="R5" s="56">
        <v>267.5</v>
      </c>
      <c r="S5" s="56"/>
      <c r="T5" s="56"/>
      <c r="U5" s="56"/>
      <c r="V5" s="56"/>
      <c r="W5" s="56"/>
      <c r="X5" s="57">
        <f t="shared" si="3"/>
        <v>1819</v>
      </c>
      <c r="Y5" s="27">
        <v>4500</v>
      </c>
      <c r="Z5" s="57">
        <f t="shared" si="4"/>
        <v>6319</v>
      </c>
      <c r="AA5" s="56"/>
      <c r="AB5" s="194" t="s">
        <v>4652</v>
      </c>
      <c r="AC5" s="101">
        <v>46042</v>
      </c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9"/>
      <c r="AR5" s="60"/>
      <c r="AS5" s="59"/>
      <c r="AT5" s="59"/>
    </row>
    <row r="6" spans="1:46" ht="18.75" customHeight="1">
      <c r="A6" s="15">
        <v>46038</v>
      </c>
      <c r="B6" s="49" t="s">
        <v>1948</v>
      </c>
      <c r="C6" s="27" t="s">
        <v>33</v>
      </c>
      <c r="D6" s="27" t="s">
        <v>23</v>
      </c>
      <c r="E6" s="50" t="s">
        <v>219</v>
      </c>
      <c r="F6" s="149" t="s">
        <v>3632</v>
      </c>
      <c r="G6" s="64" t="s">
        <v>29</v>
      </c>
      <c r="H6" s="56" t="s">
        <v>1955</v>
      </c>
      <c r="I6" s="112" t="s">
        <v>2032</v>
      </c>
      <c r="J6" s="56" t="s">
        <v>105</v>
      </c>
      <c r="K6" s="56" t="s">
        <v>4653</v>
      </c>
      <c r="L6" s="56" t="s">
        <v>4654</v>
      </c>
      <c r="M6" s="56" t="s">
        <v>4655</v>
      </c>
      <c r="N6" s="56">
        <v>40</v>
      </c>
      <c r="O6" s="56"/>
      <c r="P6" s="56">
        <v>856</v>
      </c>
      <c r="Q6" s="56">
        <v>255</v>
      </c>
      <c r="R6" s="56"/>
      <c r="S6" s="56"/>
      <c r="T6" s="56">
        <v>130</v>
      </c>
      <c r="U6" s="56"/>
      <c r="V6" s="56"/>
      <c r="W6" s="56"/>
      <c r="X6" s="57">
        <f t="shared" si="3"/>
        <v>1241</v>
      </c>
      <c r="Y6" s="27">
        <v>4000</v>
      </c>
      <c r="Z6" s="57">
        <f t="shared" si="4"/>
        <v>5241</v>
      </c>
      <c r="AA6" s="56"/>
      <c r="AB6" s="193" t="s">
        <v>4656</v>
      </c>
      <c r="AC6" s="101">
        <v>46043</v>
      </c>
      <c r="AD6" s="56"/>
      <c r="AE6" s="56"/>
      <c r="AF6" s="56"/>
      <c r="AG6" s="56"/>
      <c r="AH6" s="56"/>
      <c r="AI6" s="56"/>
      <c r="AJ6" s="56">
        <v>350</v>
      </c>
      <c r="AK6" s="56"/>
      <c r="AL6" s="56"/>
      <c r="AM6" s="56">
        <v>100</v>
      </c>
      <c r="AN6" s="56"/>
      <c r="AO6" s="56"/>
      <c r="AP6" s="56"/>
      <c r="AQ6" s="59"/>
      <c r="AR6" s="60"/>
      <c r="AS6" s="59"/>
      <c r="AT6" s="59"/>
    </row>
    <row r="7" spans="1:46" ht="18.75" customHeight="1">
      <c r="A7" s="15">
        <v>46038</v>
      </c>
      <c r="B7" s="49" t="s">
        <v>1948</v>
      </c>
      <c r="C7" s="27" t="s">
        <v>34</v>
      </c>
      <c r="D7" s="27" t="s">
        <v>23</v>
      </c>
      <c r="E7" s="50" t="s">
        <v>75</v>
      </c>
      <c r="F7" s="51" t="s">
        <v>179</v>
      </c>
      <c r="G7" s="64" t="s">
        <v>29</v>
      </c>
      <c r="H7" s="56" t="s">
        <v>96</v>
      </c>
      <c r="I7" s="56" t="s">
        <v>3062</v>
      </c>
      <c r="J7" s="56" t="s">
        <v>108</v>
      </c>
      <c r="K7" s="56" t="s">
        <v>4657</v>
      </c>
      <c r="L7" s="56" t="s">
        <v>4658</v>
      </c>
      <c r="M7" s="56" t="s">
        <v>4659</v>
      </c>
      <c r="N7" s="56">
        <v>40</v>
      </c>
      <c r="O7" s="56"/>
      <c r="P7" s="56">
        <v>1250</v>
      </c>
      <c r="Q7" s="56"/>
      <c r="R7" s="56"/>
      <c r="S7" s="56"/>
      <c r="T7" s="56">
        <v>130</v>
      </c>
      <c r="U7" s="56"/>
      <c r="V7" s="56"/>
      <c r="W7" s="56">
        <v>35.049999999999997</v>
      </c>
      <c r="X7" s="57">
        <f t="shared" si="3"/>
        <v>1344.95</v>
      </c>
      <c r="Y7" s="27">
        <v>4000</v>
      </c>
      <c r="Z7" s="57">
        <f t="shared" si="4"/>
        <v>5344.95</v>
      </c>
      <c r="AA7" s="56"/>
      <c r="AB7" s="193" t="s">
        <v>4660</v>
      </c>
      <c r="AC7" s="101">
        <v>46044</v>
      </c>
      <c r="AD7" s="56"/>
      <c r="AE7" s="56"/>
      <c r="AF7" s="56"/>
      <c r="AG7" s="56"/>
      <c r="AH7" s="56"/>
      <c r="AI7" s="56"/>
      <c r="AJ7" s="56">
        <v>350</v>
      </c>
      <c r="AK7" s="56"/>
      <c r="AL7" s="56"/>
      <c r="AM7" s="56">
        <v>100</v>
      </c>
      <c r="AN7" s="56"/>
      <c r="AO7" s="56"/>
      <c r="AP7" s="56"/>
      <c r="AQ7" s="59"/>
      <c r="AR7" s="60"/>
      <c r="AS7" s="59"/>
      <c r="AT7" s="59"/>
    </row>
    <row r="8" spans="1:46" ht="18.75" customHeight="1">
      <c r="A8" s="15">
        <v>46038</v>
      </c>
      <c r="B8" s="49" t="s">
        <v>60</v>
      </c>
      <c r="C8" s="27" t="s">
        <v>36</v>
      </c>
      <c r="D8" s="27" t="s">
        <v>23</v>
      </c>
      <c r="E8" s="50" t="s">
        <v>37</v>
      </c>
      <c r="F8" s="51" t="s">
        <v>178</v>
      </c>
      <c r="G8" s="64"/>
      <c r="H8" s="56"/>
      <c r="I8" s="56" t="s">
        <v>4468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7">
        <f t="shared" si="3"/>
        <v>0</v>
      </c>
      <c r="Y8" s="27"/>
      <c r="Z8" s="57">
        <f t="shared" si="4"/>
        <v>0</v>
      </c>
      <c r="AA8" s="56"/>
      <c r="AB8" s="148"/>
      <c r="AC8" s="101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9"/>
      <c r="AR8" s="60"/>
      <c r="AS8" s="59"/>
      <c r="AT8" s="59"/>
    </row>
    <row r="9" spans="1:46" ht="18.75" customHeight="1">
      <c r="A9" s="15">
        <v>46038</v>
      </c>
      <c r="B9" s="49" t="s">
        <v>202</v>
      </c>
      <c r="C9" s="27" t="s">
        <v>39</v>
      </c>
      <c r="D9" s="27" t="s">
        <v>23</v>
      </c>
      <c r="E9" s="50" t="s">
        <v>151</v>
      </c>
      <c r="F9" s="51" t="s">
        <v>176</v>
      </c>
      <c r="G9" s="64" t="s">
        <v>24</v>
      </c>
      <c r="H9" s="56" t="s">
        <v>1720</v>
      </c>
      <c r="I9" s="56" t="s">
        <v>1646</v>
      </c>
      <c r="J9" s="56"/>
      <c r="K9" s="56"/>
      <c r="L9" s="56"/>
      <c r="M9" s="56" t="s">
        <v>38</v>
      </c>
      <c r="N9" s="56">
        <v>40</v>
      </c>
      <c r="O9" s="56"/>
      <c r="P9" s="56"/>
      <c r="Q9" s="56"/>
      <c r="R9" s="56"/>
      <c r="S9" s="56"/>
      <c r="T9" s="56"/>
      <c r="U9" s="56"/>
      <c r="V9" s="56"/>
      <c r="W9" s="56"/>
      <c r="X9" s="57">
        <f t="shared" si="3"/>
        <v>0</v>
      </c>
      <c r="Y9" s="27">
        <v>6800</v>
      </c>
      <c r="Z9" s="57">
        <f t="shared" si="4"/>
        <v>6800</v>
      </c>
      <c r="AA9" s="56"/>
      <c r="AB9" s="148"/>
      <c r="AC9" s="101"/>
      <c r="AD9" s="56"/>
      <c r="AE9" s="56"/>
      <c r="AF9" s="56"/>
      <c r="AG9" s="56"/>
      <c r="AH9" s="56"/>
      <c r="AI9" s="56"/>
      <c r="AJ9" s="56">
        <v>450</v>
      </c>
      <c r="AK9" s="56"/>
      <c r="AL9" s="56"/>
      <c r="AM9" s="56">
        <v>100</v>
      </c>
      <c r="AN9" s="56"/>
      <c r="AO9" s="56"/>
      <c r="AP9" s="56"/>
      <c r="AQ9" s="59"/>
      <c r="AR9" s="60"/>
      <c r="AS9" s="59"/>
      <c r="AT9" s="59"/>
    </row>
    <row r="10" spans="1:46" ht="18.75" customHeight="1">
      <c r="A10" s="15">
        <v>46038</v>
      </c>
      <c r="B10" s="49" t="s">
        <v>1954</v>
      </c>
      <c r="C10" s="27" t="s">
        <v>52</v>
      </c>
      <c r="D10" s="27" t="s">
        <v>41</v>
      </c>
      <c r="E10" s="50" t="s">
        <v>1876</v>
      </c>
      <c r="F10" s="51" t="s">
        <v>3591</v>
      </c>
      <c r="G10" s="64" t="s">
        <v>35</v>
      </c>
      <c r="H10" s="56" t="s">
        <v>123</v>
      </c>
      <c r="I10" s="56" t="s">
        <v>4260</v>
      </c>
      <c r="J10" s="115" t="s">
        <v>141</v>
      </c>
      <c r="K10" s="56"/>
      <c r="L10" s="56" t="s">
        <v>4650</v>
      </c>
      <c r="M10" s="56" t="s">
        <v>4661</v>
      </c>
      <c r="N10" s="56">
        <v>40</v>
      </c>
      <c r="O10" s="56"/>
      <c r="P10" s="56">
        <v>1284</v>
      </c>
      <c r="Q10" s="56">
        <v>267.5</v>
      </c>
      <c r="R10" s="56"/>
      <c r="S10" s="56"/>
      <c r="T10" s="56"/>
      <c r="U10" s="56"/>
      <c r="V10" s="56"/>
      <c r="W10" s="56"/>
      <c r="X10" s="57">
        <f t="shared" si="3"/>
        <v>1551.5</v>
      </c>
      <c r="Y10" s="27">
        <v>4500</v>
      </c>
      <c r="Z10" s="57">
        <f t="shared" si="4"/>
        <v>6051.5</v>
      </c>
      <c r="AA10" s="56"/>
      <c r="AB10" s="194" t="s">
        <v>4652</v>
      </c>
      <c r="AC10" s="101">
        <v>46042</v>
      </c>
      <c r="AD10" s="56"/>
      <c r="AE10" s="56"/>
      <c r="AF10" s="56"/>
      <c r="AG10" s="56"/>
      <c r="AH10" s="56"/>
      <c r="AI10" s="56"/>
      <c r="AJ10" s="56">
        <v>350</v>
      </c>
      <c r="AK10" s="56"/>
      <c r="AL10" s="56"/>
      <c r="AM10" s="56">
        <v>100</v>
      </c>
      <c r="AN10" s="56"/>
      <c r="AO10" s="56"/>
      <c r="AP10" s="56"/>
      <c r="AQ10" s="59"/>
      <c r="AR10" s="60"/>
      <c r="AS10" s="59"/>
      <c r="AT10" s="59"/>
    </row>
    <row r="11" spans="1:46" ht="18.75" customHeight="1">
      <c r="A11" s="15">
        <v>46038</v>
      </c>
      <c r="B11" s="49" t="s">
        <v>42</v>
      </c>
      <c r="C11" s="27" t="s">
        <v>44</v>
      </c>
      <c r="D11" s="27" t="s">
        <v>41</v>
      </c>
      <c r="E11" s="50" t="s">
        <v>222</v>
      </c>
      <c r="F11" s="51" t="s">
        <v>3594</v>
      </c>
      <c r="G11" s="64" t="s">
        <v>35</v>
      </c>
      <c r="H11" s="56" t="s">
        <v>111</v>
      </c>
      <c r="I11" s="56" t="s">
        <v>1830</v>
      </c>
      <c r="J11" s="56" t="s">
        <v>136</v>
      </c>
      <c r="K11" s="56" t="s">
        <v>4662</v>
      </c>
      <c r="L11" s="56" t="s">
        <v>4663</v>
      </c>
      <c r="M11" s="56" t="s">
        <v>4664</v>
      </c>
      <c r="N11" s="56">
        <v>20</v>
      </c>
      <c r="O11" s="56"/>
      <c r="P11" s="56">
        <v>642</v>
      </c>
      <c r="Q11" s="56">
        <v>249.99</v>
      </c>
      <c r="R11" s="56"/>
      <c r="S11" s="56"/>
      <c r="T11" s="56">
        <v>100</v>
      </c>
      <c r="U11" s="56"/>
      <c r="V11" s="56"/>
      <c r="W11" s="56"/>
      <c r="X11" s="57">
        <f t="shared" si="3"/>
        <v>991.99</v>
      </c>
      <c r="Y11" s="27">
        <v>4310</v>
      </c>
      <c r="Z11" s="57">
        <f t="shared" si="4"/>
        <v>5301.99</v>
      </c>
      <c r="AA11" s="56"/>
      <c r="AB11" s="195" t="s">
        <v>4665</v>
      </c>
      <c r="AC11" s="101">
        <v>46043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9"/>
      <c r="AR11" s="60"/>
      <c r="AS11" s="59"/>
      <c r="AT11" s="59"/>
    </row>
    <row r="12" spans="1:46" ht="18.75" customHeight="1">
      <c r="A12" s="15">
        <v>46038</v>
      </c>
      <c r="B12" s="49" t="s">
        <v>1948</v>
      </c>
      <c r="C12" s="27" t="s">
        <v>47</v>
      </c>
      <c r="D12" s="27" t="s">
        <v>41</v>
      </c>
      <c r="E12" s="50" t="s">
        <v>286</v>
      </c>
      <c r="F12" s="51" t="s">
        <v>1827</v>
      </c>
      <c r="G12" s="64" t="s">
        <v>29</v>
      </c>
      <c r="H12" s="112" t="s">
        <v>172</v>
      </c>
      <c r="I12" s="112" t="s">
        <v>2654</v>
      </c>
      <c r="J12" s="115" t="s">
        <v>132</v>
      </c>
      <c r="K12" s="56" t="s">
        <v>4666</v>
      </c>
      <c r="L12" s="56" t="s">
        <v>4553</v>
      </c>
      <c r="M12" s="56" t="s">
        <v>4667</v>
      </c>
      <c r="N12" s="56">
        <v>40</v>
      </c>
      <c r="O12" s="56"/>
      <c r="P12" s="56">
        <v>856</v>
      </c>
      <c r="Q12" s="56">
        <v>270</v>
      </c>
      <c r="R12" s="56"/>
      <c r="S12" s="56"/>
      <c r="T12" s="56">
        <v>130</v>
      </c>
      <c r="U12" s="56"/>
      <c r="V12" s="56"/>
      <c r="W12" s="56"/>
      <c r="X12" s="57">
        <f t="shared" si="3"/>
        <v>1256</v>
      </c>
      <c r="Y12" s="27">
        <v>3800</v>
      </c>
      <c r="Z12" s="57">
        <f t="shared" si="4"/>
        <v>5056</v>
      </c>
      <c r="AA12" s="56"/>
      <c r="AB12" s="193" t="s">
        <v>4668</v>
      </c>
      <c r="AC12" s="101">
        <v>46043</v>
      </c>
      <c r="AD12" s="56"/>
      <c r="AE12" s="56"/>
      <c r="AF12" s="56"/>
      <c r="AG12" s="56"/>
      <c r="AH12" s="56"/>
      <c r="AI12" s="56"/>
      <c r="AJ12" s="56">
        <v>350</v>
      </c>
      <c r="AK12" s="56"/>
      <c r="AL12" s="56"/>
      <c r="AM12" s="56">
        <v>100</v>
      </c>
      <c r="AN12" s="56"/>
      <c r="AO12" s="56"/>
      <c r="AP12" s="56"/>
      <c r="AQ12" s="59"/>
      <c r="AR12" s="60"/>
      <c r="AS12" s="59"/>
      <c r="AT12" s="59"/>
    </row>
    <row r="13" spans="1:46" ht="18.75" customHeight="1">
      <c r="A13" s="15">
        <v>46038</v>
      </c>
      <c r="B13" s="49" t="s">
        <v>30</v>
      </c>
      <c r="C13" s="27" t="s">
        <v>50</v>
      </c>
      <c r="D13" s="27" t="s">
        <v>41</v>
      </c>
      <c r="E13" s="50" t="s">
        <v>32</v>
      </c>
      <c r="F13" s="51" t="s">
        <v>3607</v>
      </c>
      <c r="G13" s="64"/>
      <c r="H13" s="112"/>
      <c r="I13" s="112" t="s">
        <v>1968</v>
      </c>
      <c r="J13" s="115"/>
      <c r="K13" s="115"/>
      <c r="L13" s="56"/>
      <c r="M13" s="115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7">
        <f t="shared" si="3"/>
        <v>0</v>
      </c>
      <c r="Y13" s="27"/>
      <c r="Z13" s="57">
        <f t="shared" si="4"/>
        <v>0</v>
      </c>
      <c r="AA13" s="56"/>
      <c r="AB13" s="148"/>
      <c r="AC13" s="101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9"/>
      <c r="AR13" s="60"/>
      <c r="AS13" s="59"/>
      <c r="AT13" s="59"/>
    </row>
    <row r="14" spans="1:46" ht="18.75" customHeight="1">
      <c r="A14" s="15">
        <v>46038</v>
      </c>
      <c r="B14" s="49" t="s">
        <v>1948</v>
      </c>
      <c r="C14" s="27" t="s">
        <v>54</v>
      </c>
      <c r="D14" s="27" t="s">
        <v>41</v>
      </c>
      <c r="E14" s="50" t="s">
        <v>227</v>
      </c>
      <c r="F14" s="51" t="s">
        <v>3609</v>
      </c>
      <c r="G14" s="64" t="s">
        <v>29</v>
      </c>
      <c r="H14" s="56" t="s">
        <v>118</v>
      </c>
      <c r="I14" s="112" t="s">
        <v>1818</v>
      </c>
      <c r="J14" s="115" t="s">
        <v>117</v>
      </c>
      <c r="K14" s="115" t="s">
        <v>4645</v>
      </c>
      <c r="L14" s="98" t="s">
        <v>4646</v>
      </c>
      <c r="M14" s="115" t="s">
        <v>4669</v>
      </c>
      <c r="N14" s="56">
        <v>40</v>
      </c>
      <c r="O14" s="56"/>
      <c r="P14" s="56">
        <v>1105.99</v>
      </c>
      <c r="Q14" s="56"/>
      <c r="R14" s="56"/>
      <c r="S14" s="56"/>
      <c r="T14" s="56">
        <v>130</v>
      </c>
      <c r="U14" s="56"/>
      <c r="V14" s="56"/>
      <c r="W14" s="56">
        <v>31.01</v>
      </c>
      <c r="X14" s="57">
        <f t="shared" si="3"/>
        <v>1204.98</v>
      </c>
      <c r="Y14" s="27">
        <v>4000</v>
      </c>
      <c r="Z14" s="57">
        <f t="shared" si="4"/>
        <v>5204.9799999999996</v>
      </c>
      <c r="AA14" s="56"/>
      <c r="AB14" s="193" t="s">
        <v>4648</v>
      </c>
      <c r="AC14" s="101">
        <v>46043</v>
      </c>
      <c r="AD14" s="56"/>
      <c r="AE14" s="56"/>
      <c r="AF14" s="56"/>
      <c r="AG14" s="56"/>
      <c r="AH14" s="56"/>
      <c r="AI14" s="56"/>
      <c r="AJ14" s="56">
        <v>350</v>
      </c>
      <c r="AK14" s="56"/>
      <c r="AL14" s="56"/>
      <c r="AM14" s="56">
        <v>100</v>
      </c>
      <c r="AN14" s="56"/>
      <c r="AO14" s="56"/>
      <c r="AP14" s="56"/>
      <c r="AQ14" s="59"/>
      <c r="AR14" s="60"/>
      <c r="AS14" s="59"/>
      <c r="AT14" s="59"/>
    </row>
    <row r="15" spans="1:46" ht="18.75" customHeight="1">
      <c r="A15" s="15">
        <v>46038</v>
      </c>
      <c r="B15" s="49" t="s">
        <v>1954</v>
      </c>
      <c r="C15" s="27" t="s">
        <v>56</v>
      </c>
      <c r="D15" s="27" t="s">
        <v>41</v>
      </c>
      <c r="E15" s="50" t="s">
        <v>253</v>
      </c>
      <c r="F15" s="51" t="s">
        <v>3611</v>
      </c>
      <c r="G15" s="64" t="s">
        <v>35</v>
      </c>
      <c r="H15" s="56" t="s">
        <v>123</v>
      </c>
      <c r="I15" s="56" t="s">
        <v>4260</v>
      </c>
      <c r="J15" s="115" t="s">
        <v>141</v>
      </c>
      <c r="K15" s="56"/>
      <c r="L15" s="56" t="s">
        <v>4650</v>
      </c>
      <c r="M15" s="56" t="s">
        <v>4670</v>
      </c>
      <c r="N15" s="56">
        <v>40</v>
      </c>
      <c r="O15" s="56"/>
      <c r="P15" s="56">
        <v>1284</v>
      </c>
      <c r="Q15" s="56">
        <v>267.5</v>
      </c>
      <c r="R15" s="56"/>
      <c r="S15" s="56"/>
      <c r="T15" s="56"/>
      <c r="U15" s="56"/>
      <c r="V15" s="56"/>
      <c r="W15" s="56"/>
      <c r="X15" s="57">
        <f t="shared" si="3"/>
        <v>1551.5</v>
      </c>
      <c r="Y15" s="27">
        <v>4500</v>
      </c>
      <c r="Z15" s="57">
        <f t="shared" si="4"/>
        <v>6051.5</v>
      </c>
      <c r="AA15" s="56"/>
      <c r="AB15" s="194" t="s">
        <v>4652</v>
      </c>
      <c r="AC15" s="101">
        <v>46042</v>
      </c>
      <c r="AD15" s="56"/>
      <c r="AE15" s="56"/>
      <c r="AF15" s="56"/>
      <c r="AG15" s="56"/>
      <c r="AH15" s="56"/>
      <c r="AI15" s="56"/>
      <c r="AJ15" s="56">
        <v>350</v>
      </c>
      <c r="AK15" s="56"/>
      <c r="AL15" s="56"/>
      <c r="AM15" s="56">
        <v>100</v>
      </c>
      <c r="AN15" s="56"/>
      <c r="AO15" s="56"/>
      <c r="AP15" s="56"/>
      <c r="AQ15" s="59"/>
      <c r="AR15" s="60"/>
      <c r="AS15" s="59"/>
      <c r="AT15" s="59"/>
    </row>
    <row r="16" spans="1:46" ht="18.75" customHeight="1">
      <c r="A16" s="15">
        <v>46038</v>
      </c>
      <c r="B16" s="49" t="s">
        <v>1948</v>
      </c>
      <c r="C16" s="27" t="s">
        <v>78</v>
      </c>
      <c r="D16" s="27" t="s">
        <v>41</v>
      </c>
      <c r="E16" s="50" t="s">
        <v>55</v>
      </c>
      <c r="F16" s="51" t="s">
        <v>3615</v>
      </c>
      <c r="G16" s="64" t="s">
        <v>35</v>
      </c>
      <c r="H16" s="56" t="s">
        <v>123</v>
      </c>
      <c r="I16" s="56" t="s">
        <v>2160</v>
      </c>
      <c r="J16" s="56"/>
      <c r="K16" s="56" t="s">
        <v>4671</v>
      </c>
      <c r="L16" s="56">
        <v>264793742</v>
      </c>
      <c r="M16" s="56" t="s">
        <v>4672</v>
      </c>
      <c r="N16" s="56">
        <v>40</v>
      </c>
      <c r="O16" s="56"/>
      <c r="P16" s="56">
        <v>1284</v>
      </c>
      <c r="Q16" s="56">
        <v>267.5</v>
      </c>
      <c r="R16" s="56"/>
      <c r="S16" s="56"/>
      <c r="T16" s="56">
        <v>100</v>
      </c>
      <c r="U16" s="56"/>
      <c r="V16" s="56"/>
      <c r="W16" s="56">
        <v>36</v>
      </c>
      <c r="X16" s="57">
        <f t="shared" si="3"/>
        <v>1615.5</v>
      </c>
      <c r="Y16" s="27">
        <v>3900</v>
      </c>
      <c r="Z16" s="57">
        <f t="shared" si="4"/>
        <v>5515.5</v>
      </c>
      <c r="AA16" s="56"/>
      <c r="AB16" s="193" t="s">
        <v>4673</v>
      </c>
      <c r="AC16" s="101">
        <v>46043</v>
      </c>
      <c r="AD16" s="176"/>
      <c r="AE16" s="176"/>
      <c r="AF16" s="56"/>
      <c r="AG16" s="56"/>
      <c r="AH16" s="56"/>
      <c r="AI16" s="56"/>
      <c r="AJ16" s="56">
        <v>350</v>
      </c>
      <c r="AK16" s="56"/>
      <c r="AL16" s="56"/>
      <c r="AM16" s="56">
        <v>100</v>
      </c>
      <c r="AN16" s="56"/>
      <c r="AO16" s="56"/>
      <c r="AP16" s="56"/>
      <c r="AQ16" s="59"/>
      <c r="AR16" s="60"/>
      <c r="AS16" s="59"/>
      <c r="AT16" s="59"/>
    </row>
    <row r="17" spans="1:46" ht="18.75" customHeight="1">
      <c r="A17" s="15">
        <v>46038</v>
      </c>
      <c r="B17" s="49" t="s">
        <v>21</v>
      </c>
      <c r="C17" s="27" t="s">
        <v>79</v>
      </c>
      <c r="D17" s="27" t="s">
        <v>41</v>
      </c>
      <c r="E17" s="50" t="s">
        <v>53</v>
      </c>
      <c r="F17" s="51" t="s">
        <v>4194</v>
      </c>
      <c r="G17" s="64" t="s">
        <v>24</v>
      </c>
      <c r="H17" s="56" t="s">
        <v>25</v>
      </c>
      <c r="I17" s="56" t="s">
        <v>48</v>
      </c>
      <c r="J17" s="56"/>
      <c r="K17" s="56"/>
      <c r="L17" s="56"/>
      <c r="M17" s="56" t="s">
        <v>51</v>
      </c>
      <c r="N17" s="56">
        <v>40</v>
      </c>
      <c r="O17" s="56"/>
      <c r="P17" s="56"/>
      <c r="Q17" s="56"/>
      <c r="R17" s="56"/>
      <c r="S17" s="56"/>
      <c r="T17" s="56"/>
      <c r="U17" s="56"/>
      <c r="V17" s="56"/>
      <c r="W17" s="56"/>
      <c r="X17" s="57">
        <f t="shared" si="3"/>
        <v>0</v>
      </c>
      <c r="Y17" s="27"/>
      <c r="Z17" s="57">
        <f t="shared" si="4"/>
        <v>0</v>
      </c>
      <c r="AA17" s="56"/>
      <c r="AB17" s="148"/>
      <c r="AC17" s="101"/>
      <c r="AD17" s="56"/>
      <c r="AE17" s="56"/>
      <c r="AF17" s="56"/>
      <c r="AG17" s="56"/>
      <c r="AH17" s="56"/>
      <c r="AI17" s="56"/>
      <c r="AJ17" s="56">
        <v>350</v>
      </c>
      <c r="AK17" s="56"/>
      <c r="AL17" s="56"/>
      <c r="AM17" s="56">
        <v>100</v>
      </c>
      <c r="AN17" s="56"/>
      <c r="AO17" s="56"/>
      <c r="AP17" s="56"/>
      <c r="AQ17" s="59"/>
      <c r="AR17" s="60"/>
      <c r="AS17" s="59"/>
      <c r="AT17" s="59"/>
    </row>
    <row r="18" spans="1:46" ht="18.75" customHeight="1">
      <c r="A18" s="15">
        <v>46038</v>
      </c>
      <c r="B18" s="49" t="s">
        <v>42</v>
      </c>
      <c r="C18" s="27" t="s">
        <v>80</v>
      </c>
      <c r="D18" s="27" t="s">
        <v>41</v>
      </c>
      <c r="E18" s="50" t="s">
        <v>258</v>
      </c>
      <c r="F18" s="51" t="s">
        <v>3625</v>
      </c>
      <c r="G18" s="64" t="s">
        <v>35</v>
      </c>
      <c r="H18" s="56" t="s">
        <v>111</v>
      </c>
      <c r="I18" s="133" t="s">
        <v>1830</v>
      </c>
      <c r="J18" s="56" t="s">
        <v>136</v>
      </c>
      <c r="K18" s="56" t="s">
        <v>4662</v>
      </c>
      <c r="L18" s="56" t="s">
        <v>4663</v>
      </c>
      <c r="M18" s="56" t="s">
        <v>4674</v>
      </c>
      <c r="N18" s="56">
        <v>40</v>
      </c>
      <c r="O18" s="56"/>
      <c r="P18" s="56">
        <v>1284</v>
      </c>
      <c r="Q18" s="56">
        <v>249.99</v>
      </c>
      <c r="R18" s="56"/>
      <c r="S18" s="56"/>
      <c r="T18" s="56">
        <v>100</v>
      </c>
      <c r="U18" s="56"/>
      <c r="V18" s="56"/>
      <c r="W18" s="56"/>
      <c r="X18" s="57">
        <f t="shared" si="3"/>
        <v>1633.99</v>
      </c>
      <c r="Y18" s="27">
        <v>4310</v>
      </c>
      <c r="Z18" s="57">
        <f t="shared" si="4"/>
        <v>5943.99</v>
      </c>
      <c r="AA18" s="56"/>
      <c r="AB18" s="195" t="s">
        <v>4665</v>
      </c>
      <c r="AC18" s="101">
        <v>46043</v>
      </c>
      <c r="AD18" s="56"/>
      <c r="AE18" s="56"/>
      <c r="AF18" s="56"/>
      <c r="AG18" s="56"/>
      <c r="AH18" s="56"/>
      <c r="AI18" s="56"/>
      <c r="AJ18" s="56">
        <v>350</v>
      </c>
      <c r="AK18" s="56"/>
      <c r="AL18" s="56"/>
      <c r="AM18" s="56">
        <v>100</v>
      </c>
      <c r="AN18" s="56"/>
      <c r="AO18" s="56"/>
      <c r="AP18" s="56"/>
      <c r="AQ18" s="59"/>
      <c r="AR18" s="60"/>
      <c r="AS18" s="59"/>
      <c r="AT18" s="59"/>
    </row>
    <row r="19" spans="1:46" ht="18.75" customHeight="1">
      <c r="A19" s="15">
        <v>46038</v>
      </c>
      <c r="B19" s="49" t="s">
        <v>1948</v>
      </c>
      <c r="C19" s="27" t="s">
        <v>81</v>
      </c>
      <c r="D19" s="27" t="s">
        <v>41</v>
      </c>
      <c r="E19" s="50" t="s">
        <v>74</v>
      </c>
      <c r="F19" s="51" t="s">
        <v>181</v>
      </c>
      <c r="G19" s="64" t="s">
        <v>29</v>
      </c>
      <c r="H19" s="56" t="s">
        <v>114</v>
      </c>
      <c r="I19" s="133" t="s">
        <v>104</v>
      </c>
      <c r="J19" s="56" t="s">
        <v>105</v>
      </c>
      <c r="K19" s="56" t="s">
        <v>4675</v>
      </c>
      <c r="L19" s="56" t="s">
        <v>4676</v>
      </c>
      <c r="M19" s="56" t="s">
        <v>4677</v>
      </c>
      <c r="N19" s="56">
        <v>20</v>
      </c>
      <c r="O19" s="56"/>
      <c r="P19" s="56">
        <v>400</v>
      </c>
      <c r="Q19" s="56">
        <v>220</v>
      </c>
      <c r="R19" s="56"/>
      <c r="S19" s="56"/>
      <c r="T19" s="56">
        <v>130</v>
      </c>
      <c r="U19" s="56"/>
      <c r="V19" s="56"/>
      <c r="W19" s="56"/>
      <c r="X19" s="57">
        <f t="shared" si="3"/>
        <v>750</v>
      </c>
      <c r="Y19" s="27">
        <v>4000</v>
      </c>
      <c r="Z19" s="57">
        <f t="shared" si="4"/>
        <v>4750</v>
      </c>
      <c r="AA19" s="56"/>
      <c r="AB19" s="193" t="s">
        <v>4678</v>
      </c>
      <c r="AC19" s="101">
        <v>46044</v>
      </c>
      <c r="AD19" s="56"/>
      <c r="AE19" s="56"/>
      <c r="AF19" s="56"/>
      <c r="AG19" s="56"/>
      <c r="AH19" s="56"/>
      <c r="AI19" s="56"/>
      <c r="AJ19" s="56">
        <v>350</v>
      </c>
      <c r="AK19" s="56"/>
      <c r="AL19" s="56"/>
      <c r="AM19" s="56">
        <v>100</v>
      </c>
      <c r="AN19" s="56"/>
      <c r="AO19" s="56"/>
      <c r="AP19" s="56"/>
      <c r="AQ19" s="59"/>
      <c r="AR19" s="60"/>
      <c r="AS19" s="59"/>
      <c r="AT19" s="59"/>
    </row>
    <row r="20" spans="1:46" ht="18.75" customHeight="1">
      <c r="A20" s="15">
        <v>46038</v>
      </c>
      <c r="B20" s="49" t="s">
        <v>1948</v>
      </c>
      <c r="C20" s="27" t="s">
        <v>46</v>
      </c>
      <c r="D20" s="27" t="s">
        <v>41</v>
      </c>
      <c r="E20" s="50" t="s">
        <v>266</v>
      </c>
      <c r="F20" s="51" t="s">
        <v>290</v>
      </c>
      <c r="G20" s="64" t="s">
        <v>29</v>
      </c>
      <c r="H20" s="56" t="s">
        <v>250</v>
      </c>
      <c r="I20" s="56" t="s">
        <v>3062</v>
      </c>
      <c r="J20" s="56" t="s">
        <v>98</v>
      </c>
      <c r="K20" s="56" t="s">
        <v>4679</v>
      </c>
      <c r="L20" s="56">
        <v>263648222</v>
      </c>
      <c r="M20" s="56" t="s">
        <v>4680</v>
      </c>
      <c r="N20" s="56">
        <v>40</v>
      </c>
      <c r="O20" s="56"/>
      <c r="P20" s="56">
        <v>1070</v>
      </c>
      <c r="Q20" s="56">
        <v>267.5</v>
      </c>
      <c r="R20" s="56"/>
      <c r="S20" s="56"/>
      <c r="T20" s="56">
        <v>130</v>
      </c>
      <c r="U20" s="56"/>
      <c r="V20" s="56"/>
      <c r="W20" s="56">
        <v>30</v>
      </c>
      <c r="X20" s="57">
        <f t="shared" si="3"/>
        <v>1437.5</v>
      </c>
      <c r="Y20" s="27">
        <v>4000</v>
      </c>
      <c r="Z20" s="57">
        <f t="shared" si="4"/>
        <v>5437.5</v>
      </c>
      <c r="AA20" s="56"/>
      <c r="AB20" s="193" t="s">
        <v>4681</v>
      </c>
      <c r="AC20" s="101">
        <v>46043</v>
      </c>
      <c r="AD20" s="56"/>
      <c r="AE20" s="56"/>
      <c r="AF20" s="56"/>
      <c r="AG20" s="56"/>
      <c r="AH20" s="56"/>
      <c r="AI20" s="56"/>
      <c r="AJ20" s="56">
        <v>350</v>
      </c>
      <c r="AK20" s="56"/>
      <c r="AL20" s="56"/>
      <c r="AM20" s="56">
        <v>100</v>
      </c>
      <c r="AN20" s="56"/>
      <c r="AO20" s="56"/>
      <c r="AP20" s="56"/>
      <c r="AQ20" s="59"/>
      <c r="AR20" s="60"/>
      <c r="AS20" s="59"/>
      <c r="AT20" s="59"/>
    </row>
    <row r="21" spans="1:46" ht="18.75" customHeight="1">
      <c r="A21" s="15">
        <v>46038</v>
      </c>
      <c r="B21" s="49" t="s">
        <v>60</v>
      </c>
      <c r="C21" s="27" t="s">
        <v>282</v>
      </c>
      <c r="D21" s="27" t="s">
        <v>41</v>
      </c>
      <c r="E21" s="50" t="s">
        <v>1926</v>
      </c>
      <c r="F21" s="51" t="s">
        <v>182</v>
      </c>
      <c r="G21" s="64"/>
      <c r="H21" s="56"/>
      <c r="I21" s="133" t="s">
        <v>4468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7">
        <f t="shared" si="3"/>
        <v>0</v>
      </c>
      <c r="Y21" s="27"/>
      <c r="Z21" s="57">
        <f t="shared" si="4"/>
        <v>0</v>
      </c>
      <c r="AA21" s="56"/>
      <c r="AB21" s="148"/>
      <c r="AC21" s="101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9"/>
      <c r="AR21" s="60"/>
      <c r="AS21" s="59"/>
      <c r="AT21" s="59"/>
    </row>
    <row r="22" spans="1:46" ht="18.75" customHeight="1">
      <c r="A22" s="80">
        <v>46038</v>
      </c>
      <c r="B22" s="81" t="s">
        <v>1948</v>
      </c>
      <c r="C22" s="82" t="s">
        <v>1915</v>
      </c>
      <c r="D22" s="82" t="s">
        <v>41</v>
      </c>
      <c r="E22" s="83" t="s">
        <v>1916</v>
      </c>
      <c r="F22" s="84" t="s">
        <v>3639</v>
      </c>
      <c r="G22" s="151" t="s">
        <v>35</v>
      </c>
      <c r="H22" s="85" t="s">
        <v>123</v>
      </c>
      <c r="I22" s="85" t="s">
        <v>2160</v>
      </c>
      <c r="J22" s="85"/>
      <c r="K22" s="85" t="s">
        <v>4671</v>
      </c>
      <c r="L22" s="85">
        <v>264793742</v>
      </c>
      <c r="M22" s="85" t="s">
        <v>4682</v>
      </c>
      <c r="N22" s="85">
        <v>40</v>
      </c>
      <c r="O22" s="85"/>
      <c r="P22" s="85">
        <v>1284</v>
      </c>
      <c r="Q22" s="85">
        <v>267.5</v>
      </c>
      <c r="R22" s="85"/>
      <c r="S22" s="85"/>
      <c r="T22" s="85"/>
      <c r="U22" s="85"/>
      <c r="V22" s="85"/>
      <c r="W22" s="85">
        <v>36</v>
      </c>
      <c r="X22" s="57">
        <f t="shared" si="3"/>
        <v>1515.5</v>
      </c>
      <c r="Y22" s="27">
        <v>3900</v>
      </c>
      <c r="Z22" s="57">
        <f t="shared" si="4"/>
        <v>5415.5</v>
      </c>
      <c r="AA22" s="85"/>
      <c r="AB22" s="196" t="s">
        <v>4673</v>
      </c>
      <c r="AC22" s="123">
        <v>46043</v>
      </c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7"/>
      <c r="AR22" s="88"/>
      <c r="AS22" s="87"/>
      <c r="AT22" s="87"/>
    </row>
    <row r="23" spans="1:46" ht="18.75" customHeight="1">
      <c r="A23" s="15">
        <v>46039</v>
      </c>
      <c r="B23" s="49" t="s">
        <v>1948</v>
      </c>
      <c r="C23" s="27" t="s">
        <v>22</v>
      </c>
      <c r="D23" s="27" t="s">
        <v>23</v>
      </c>
      <c r="E23" s="50" t="s">
        <v>207</v>
      </c>
      <c r="F23" s="51" t="s">
        <v>1810</v>
      </c>
      <c r="G23" s="64" t="s">
        <v>24</v>
      </c>
      <c r="H23" s="56" t="s">
        <v>396</v>
      </c>
      <c r="I23" s="56" t="s">
        <v>3329</v>
      </c>
      <c r="J23" s="56"/>
      <c r="K23" s="56" t="s">
        <v>4683</v>
      </c>
      <c r="L23" s="56"/>
      <c r="M23" s="56" t="s">
        <v>3331</v>
      </c>
      <c r="N23" s="56">
        <v>40</v>
      </c>
      <c r="O23" s="56"/>
      <c r="P23" s="56"/>
      <c r="Q23" s="56"/>
      <c r="R23" s="56"/>
      <c r="S23" s="56"/>
      <c r="T23" s="56"/>
      <c r="U23" s="56"/>
      <c r="V23" s="56"/>
      <c r="W23" s="56"/>
      <c r="X23" s="57">
        <f t="shared" si="3"/>
        <v>0</v>
      </c>
      <c r="Y23" s="27">
        <v>6634</v>
      </c>
      <c r="Z23" s="57">
        <f t="shared" si="4"/>
        <v>6634</v>
      </c>
      <c r="AA23" s="56"/>
      <c r="AB23" s="193" t="s">
        <v>4684</v>
      </c>
      <c r="AC23" s="101">
        <v>46042</v>
      </c>
      <c r="AD23" s="56"/>
      <c r="AE23" s="56"/>
      <c r="AF23" s="56"/>
      <c r="AG23" s="56"/>
      <c r="AH23" s="56"/>
      <c r="AI23" s="56"/>
      <c r="AJ23" s="56">
        <v>450</v>
      </c>
      <c r="AK23" s="56"/>
      <c r="AL23" s="56"/>
      <c r="AM23" s="56">
        <v>100</v>
      </c>
      <c r="AN23" s="56"/>
      <c r="AO23" s="56"/>
      <c r="AP23" s="56"/>
      <c r="AQ23" s="59"/>
      <c r="AR23" s="60"/>
      <c r="AS23" s="59"/>
      <c r="AT23" s="59"/>
    </row>
    <row r="24" spans="1:46" ht="18.75" customHeight="1">
      <c r="A24" s="15">
        <v>46039</v>
      </c>
      <c r="B24" s="49" t="s">
        <v>1948</v>
      </c>
      <c r="C24" s="27" t="s">
        <v>28</v>
      </c>
      <c r="D24" s="27" t="s">
        <v>23</v>
      </c>
      <c r="E24" s="50" t="s">
        <v>261</v>
      </c>
      <c r="F24" s="51" t="s">
        <v>1709</v>
      </c>
      <c r="G24" s="64" t="s">
        <v>35</v>
      </c>
      <c r="H24" s="56" t="s">
        <v>98</v>
      </c>
      <c r="I24" s="56" t="s">
        <v>3842</v>
      </c>
      <c r="J24" s="56"/>
      <c r="K24" s="56" t="s">
        <v>4685</v>
      </c>
      <c r="L24" s="56" t="s">
        <v>4686</v>
      </c>
      <c r="M24" s="56" t="s">
        <v>4687</v>
      </c>
      <c r="N24" s="56">
        <v>40</v>
      </c>
      <c r="O24" s="56"/>
      <c r="P24" s="56">
        <v>1284</v>
      </c>
      <c r="Q24" s="56">
        <v>270</v>
      </c>
      <c r="R24" s="56"/>
      <c r="S24" s="56"/>
      <c r="T24" s="56"/>
      <c r="V24" s="56"/>
      <c r="W24" s="56"/>
      <c r="X24" s="57">
        <f t="shared" si="3"/>
        <v>1554</v>
      </c>
      <c r="Y24" s="27">
        <v>4500</v>
      </c>
      <c r="Z24" s="57">
        <f t="shared" si="4"/>
        <v>6054</v>
      </c>
      <c r="AA24" s="56"/>
      <c r="AB24" s="193" t="s">
        <v>4688</v>
      </c>
      <c r="AC24" s="101">
        <v>46043</v>
      </c>
      <c r="AD24" s="56"/>
      <c r="AE24" s="56"/>
      <c r="AF24" s="56"/>
      <c r="AG24" s="56"/>
      <c r="AH24" s="56"/>
      <c r="AI24" s="56"/>
      <c r="AJ24" s="56">
        <v>350</v>
      </c>
      <c r="AK24" s="56"/>
      <c r="AL24" s="56"/>
      <c r="AM24" s="56">
        <v>100</v>
      </c>
      <c r="AN24" s="56"/>
      <c r="AO24" s="56"/>
      <c r="AP24" s="56"/>
      <c r="AQ24" s="59"/>
      <c r="AR24" s="60"/>
      <c r="AS24" s="59"/>
      <c r="AT24" s="59"/>
    </row>
    <row r="25" spans="1:46" ht="18.75" customHeight="1">
      <c r="A25" s="15">
        <v>46039</v>
      </c>
      <c r="B25" s="49" t="s">
        <v>1948</v>
      </c>
      <c r="C25" s="27" t="s">
        <v>31</v>
      </c>
      <c r="D25" s="27" t="s">
        <v>23</v>
      </c>
      <c r="E25" s="50" t="s">
        <v>145</v>
      </c>
      <c r="F25" s="51" t="s">
        <v>3975</v>
      </c>
      <c r="G25" s="64" t="s">
        <v>29</v>
      </c>
      <c r="H25" s="56" t="s">
        <v>250</v>
      </c>
      <c r="I25" s="56" t="s">
        <v>3062</v>
      </c>
      <c r="J25" s="56" t="s">
        <v>98</v>
      </c>
      <c r="K25" s="56" t="s">
        <v>4689</v>
      </c>
      <c r="L25" s="56"/>
      <c r="M25" s="56" t="s">
        <v>4690</v>
      </c>
      <c r="N25" s="56">
        <v>40</v>
      </c>
      <c r="O25" s="56"/>
      <c r="P25" s="56">
        <v>1070</v>
      </c>
      <c r="Q25" s="56">
        <v>267.5</v>
      </c>
      <c r="R25" s="56"/>
      <c r="S25" s="56"/>
      <c r="T25" s="56">
        <v>130</v>
      </c>
      <c r="U25" s="56"/>
      <c r="V25" s="56"/>
      <c r="W25" s="56">
        <v>30</v>
      </c>
      <c r="X25" s="57">
        <f t="shared" si="3"/>
        <v>1437.5</v>
      </c>
      <c r="Y25" s="27">
        <v>4000</v>
      </c>
      <c r="Z25" s="57">
        <f t="shared" si="4"/>
        <v>5437.5</v>
      </c>
      <c r="AA25" s="56"/>
      <c r="AB25" s="193" t="s">
        <v>4691</v>
      </c>
      <c r="AC25" s="101">
        <v>46044</v>
      </c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9"/>
      <c r="AR25" s="60"/>
      <c r="AS25" s="59"/>
      <c r="AT25" s="59"/>
    </row>
    <row r="26" spans="1:46" ht="18.75" customHeight="1">
      <c r="A26" s="15">
        <v>46039</v>
      </c>
      <c r="B26" s="49" t="s">
        <v>1948</v>
      </c>
      <c r="C26" s="27" t="s">
        <v>33</v>
      </c>
      <c r="D26" s="27" t="s">
        <v>23</v>
      </c>
      <c r="E26" s="50" t="s">
        <v>219</v>
      </c>
      <c r="F26" s="51" t="s">
        <v>3632</v>
      </c>
      <c r="G26" s="64" t="s">
        <v>35</v>
      </c>
      <c r="H26" s="56" t="s">
        <v>98</v>
      </c>
      <c r="I26" s="56" t="s">
        <v>3842</v>
      </c>
      <c r="J26" s="56"/>
      <c r="K26" s="56" t="s">
        <v>4685</v>
      </c>
      <c r="L26" s="56" t="s">
        <v>4686</v>
      </c>
      <c r="M26" s="56" t="s">
        <v>4692</v>
      </c>
      <c r="N26" s="56">
        <v>40</v>
      </c>
      <c r="O26" s="56"/>
      <c r="P26" s="56">
        <v>1284</v>
      </c>
      <c r="Q26" s="56">
        <v>270</v>
      </c>
      <c r="R26" s="56"/>
      <c r="S26" s="56"/>
      <c r="T26" s="56">
        <v>100</v>
      </c>
      <c r="V26" s="56"/>
      <c r="W26" s="56"/>
      <c r="X26" s="57">
        <f t="shared" si="3"/>
        <v>1654</v>
      </c>
      <c r="Y26" s="27">
        <v>4500</v>
      </c>
      <c r="Z26" s="57">
        <f t="shared" si="4"/>
        <v>6154</v>
      </c>
      <c r="AA26" s="56"/>
      <c r="AB26" s="193" t="s">
        <v>4688</v>
      </c>
      <c r="AC26" s="101">
        <v>46043</v>
      </c>
      <c r="AD26" s="56"/>
      <c r="AE26" s="56"/>
      <c r="AF26" s="56"/>
      <c r="AG26" s="56"/>
      <c r="AH26" s="56"/>
      <c r="AI26" s="56"/>
      <c r="AJ26" s="56">
        <v>350</v>
      </c>
      <c r="AK26" s="56"/>
      <c r="AL26" s="56"/>
      <c r="AM26" s="56">
        <v>100</v>
      </c>
      <c r="AN26" s="56"/>
      <c r="AO26" s="56"/>
      <c r="AP26" s="56"/>
      <c r="AQ26" s="59"/>
      <c r="AR26" s="60"/>
      <c r="AS26" s="59"/>
      <c r="AT26" s="59"/>
    </row>
    <row r="27" spans="1:46" ht="18.75" customHeight="1">
      <c r="A27" s="15">
        <v>46039</v>
      </c>
      <c r="B27" s="49" t="s">
        <v>70</v>
      </c>
      <c r="C27" s="27" t="s">
        <v>34</v>
      </c>
      <c r="D27" s="27" t="s">
        <v>23</v>
      </c>
      <c r="E27" s="50" t="s">
        <v>75</v>
      </c>
      <c r="F27" s="51" t="s">
        <v>179</v>
      </c>
      <c r="G27" s="64"/>
      <c r="H27" s="56"/>
      <c r="I27" s="56" t="s">
        <v>4693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7">
        <f t="shared" si="3"/>
        <v>0</v>
      </c>
      <c r="Y27" s="27"/>
      <c r="Z27" s="57">
        <f t="shared" si="4"/>
        <v>0</v>
      </c>
      <c r="AA27" s="56"/>
      <c r="AB27" s="148"/>
      <c r="AC27" s="101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9"/>
      <c r="AR27" s="60"/>
      <c r="AS27" s="59"/>
      <c r="AT27" s="59"/>
    </row>
    <row r="28" spans="1:46" ht="18.75" customHeight="1">
      <c r="A28" s="15">
        <v>46039</v>
      </c>
      <c r="B28" s="49" t="s">
        <v>60</v>
      </c>
      <c r="C28" s="27" t="s">
        <v>36</v>
      </c>
      <c r="D28" s="27" t="s">
        <v>23</v>
      </c>
      <c r="E28" s="50" t="s">
        <v>37</v>
      </c>
      <c r="F28" s="51" t="s">
        <v>178</v>
      </c>
      <c r="G28" s="64"/>
      <c r="H28" s="56"/>
      <c r="I28" s="56" t="s">
        <v>4468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7">
        <f t="shared" si="3"/>
        <v>0</v>
      </c>
      <c r="Y28" s="27"/>
      <c r="Z28" s="57">
        <f t="shared" si="4"/>
        <v>0</v>
      </c>
      <c r="AA28" s="56"/>
      <c r="AB28" s="148"/>
      <c r="AC28" s="101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9"/>
      <c r="AR28" s="60"/>
      <c r="AS28" s="59"/>
      <c r="AT28" s="59"/>
    </row>
    <row r="29" spans="1:46" ht="18.75" customHeight="1">
      <c r="A29" s="15">
        <v>46039</v>
      </c>
      <c r="B29" s="49" t="s">
        <v>1948</v>
      </c>
      <c r="C29" s="27" t="s">
        <v>39</v>
      </c>
      <c r="D29" s="27" t="s">
        <v>23</v>
      </c>
      <c r="E29" s="50" t="s">
        <v>151</v>
      </c>
      <c r="F29" s="51" t="s">
        <v>176</v>
      </c>
      <c r="G29" s="64" t="s">
        <v>24</v>
      </c>
      <c r="H29" s="56" t="s">
        <v>396</v>
      </c>
      <c r="I29" s="56" t="s">
        <v>3329</v>
      </c>
      <c r="J29" s="56"/>
      <c r="K29" s="56" t="s">
        <v>4683</v>
      </c>
      <c r="L29" s="56"/>
      <c r="M29" s="56" t="s">
        <v>3331</v>
      </c>
      <c r="N29" s="56">
        <v>40</v>
      </c>
      <c r="O29" s="56"/>
      <c r="P29" s="56"/>
      <c r="Q29" s="56"/>
      <c r="R29" s="56"/>
      <c r="S29" s="56"/>
      <c r="T29" s="56"/>
      <c r="V29" s="56"/>
      <c r="W29" s="56"/>
      <c r="X29" s="57">
        <f t="shared" si="3"/>
        <v>0</v>
      </c>
      <c r="Y29" s="27">
        <v>6634</v>
      </c>
      <c r="Z29" s="57">
        <f t="shared" si="4"/>
        <v>6634</v>
      </c>
      <c r="AA29" s="56"/>
      <c r="AB29" s="193" t="s">
        <v>4684</v>
      </c>
      <c r="AC29" s="101">
        <v>46042</v>
      </c>
      <c r="AD29" s="56"/>
      <c r="AE29" s="56"/>
      <c r="AF29" s="56"/>
      <c r="AG29" s="56"/>
      <c r="AH29" s="56"/>
      <c r="AI29" s="56"/>
      <c r="AJ29" s="56">
        <v>450</v>
      </c>
      <c r="AK29" s="56"/>
      <c r="AL29" s="56"/>
      <c r="AM29" s="56">
        <v>100</v>
      </c>
      <c r="AN29" s="56"/>
      <c r="AO29" s="56"/>
      <c r="AP29" s="56"/>
      <c r="AQ29" s="59"/>
      <c r="AR29" s="60"/>
      <c r="AS29" s="59"/>
      <c r="AT29" s="59"/>
    </row>
    <row r="30" spans="1:46" ht="18.75" customHeight="1">
      <c r="A30" s="15">
        <v>46039</v>
      </c>
      <c r="B30" s="49" t="s">
        <v>42</v>
      </c>
      <c r="C30" s="27" t="s">
        <v>52</v>
      </c>
      <c r="D30" s="27" t="s">
        <v>41</v>
      </c>
      <c r="E30" s="50" t="s">
        <v>1876</v>
      </c>
      <c r="F30" s="51" t="s">
        <v>3591</v>
      </c>
      <c r="G30" s="64" t="s">
        <v>35</v>
      </c>
      <c r="H30" s="56" t="s">
        <v>252</v>
      </c>
      <c r="I30" s="56" t="s">
        <v>1834</v>
      </c>
      <c r="J30" s="56" t="s">
        <v>115</v>
      </c>
      <c r="K30" s="56" t="s">
        <v>4694</v>
      </c>
      <c r="L30" s="56" t="s">
        <v>4695</v>
      </c>
      <c r="M30" s="56" t="s">
        <v>4696</v>
      </c>
      <c r="N30" s="56">
        <v>20</v>
      </c>
      <c r="O30" s="56"/>
      <c r="P30" s="56">
        <v>900</v>
      </c>
      <c r="Q30" s="56"/>
      <c r="R30" s="56"/>
      <c r="S30" s="56"/>
      <c r="T30" s="56">
        <v>100</v>
      </c>
      <c r="U30" s="56"/>
      <c r="V30" s="56"/>
      <c r="W30" s="56"/>
      <c r="X30" s="57">
        <f t="shared" si="3"/>
        <v>1000</v>
      </c>
      <c r="Y30" s="27">
        <v>4310</v>
      </c>
      <c r="Z30" s="57">
        <f t="shared" si="4"/>
        <v>5310</v>
      </c>
      <c r="AA30" s="56"/>
      <c r="AB30" s="195" t="s">
        <v>4697</v>
      </c>
      <c r="AC30" s="101">
        <v>46043</v>
      </c>
      <c r="AD30" s="56"/>
      <c r="AE30" s="56"/>
      <c r="AF30" s="56"/>
      <c r="AG30" s="56"/>
      <c r="AH30" s="56"/>
      <c r="AI30" s="56"/>
      <c r="AJ30" s="56">
        <v>350</v>
      </c>
      <c r="AK30" s="56"/>
      <c r="AL30" s="56"/>
      <c r="AM30" s="56">
        <v>100</v>
      </c>
      <c r="AN30" s="56"/>
      <c r="AO30" s="56"/>
      <c r="AP30" s="56"/>
      <c r="AQ30" s="59"/>
      <c r="AR30" s="60"/>
      <c r="AS30" s="59"/>
      <c r="AT30" s="59"/>
    </row>
    <row r="31" spans="1:46" ht="18.75" customHeight="1">
      <c r="A31" s="15">
        <v>46039</v>
      </c>
      <c r="B31" s="49" t="s">
        <v>1948</v>
      </c>
      <c r="C31" s="27" t="s">
        <v>52</v>
      </c>
      <c r="D31" s="27" t="s">
        <v>41</v>
      </c>
      <c r="E31" s="50" t="s">
        <v>1876</v>
      </c>
      <c r="F31" s="51" t="s">
        <v>3591</v>
      </c>
      <c r="G31" s="64" t="s">
        <v>35</v>
      </c>
      <c r="H31" s="56" t="s">
        <v>98</v>
      </c>
      <c r="I31" s="56" t="s">
        <v>3842</v>
      </c>
      <c r="J31" s="56"/>
      <c r="K31" s="56" t="s">
        <v>4685</v>
      </c>
      <c r="L31" s="56" t="s">
        <v>4686</v>
      </c>
      <c r="M31" s="56" t="s">
        <v>4698</v>
      </c>
      <c r="N31" s="56">
        <v>40</v>
      </c>
      <c r="O31" s="56"/>
      <c r="P31" s="56">
        <v>1284</v>
      </c>
      <c r="Q31" s="56">
        <v>270</v>
      </c>
      <c r="R31" s="56"/>
      <c r="S31" s="56"/>
      <c r="T31" s="56"/>
      <c r="U31" s="56"/>
      <c r="V31" s="56"/>
      <c r="W31" s="56"/>
      <c r="X31" s="57">
        <f t="shared" si="3"/>
        <v>1554</v>
      </c>
      <c r="Y31" s="27">
        <v>4500</v>
      </c>
      <c r="Z31" s="57">
        <f t="shared" si="4"/>
        <v>6054</v>
      </c>
      <c r="AA31" s="56"/>
      <c r="AB31" s="193" t="s">
        <v>4688</v>
      </c>
      <c r="AC31" s="101">
        <v>46043</v>
      </c>
      <c r="AD31" s="56"/>
      <c r="AE31" s="56"/>
      <c r="AF31" s="56"/>
      <c r="AG31" s="56"/>
      <c r="AH31" s="56"/>
      <c r="AI31" s="56"/>
      <c r="AJ31" s="56">
        <v>350</v>
      </c>
      <c r="AK31" s="56"/>
      <c r="AL31" s="56"/>
      <c r="AM31" s="56">
        <v>100</v>
      </c>
      <c r="AN31" s="56"/>
      <c r="AO31" s="56"/>
      <c r="AP31" s="56"/>
      <c r="AQ31" s="59"/>
      <c r="AR31" s="60"/>
      <c r="AS31" s="59"/>
      <c r="AT31" s="59"/>
    </row>
    <row r="32" spans="1:46" ht="18.75" customHeight="1">
      <c r="A32" s="15">
        <v>46039</v>
      </c>
      <c r="B32" s="49" t="s">
        <v>42</v>
      </c>
      <c r="C32" s="27" t="s">
        <v>44</v>
      </c>
      <c r="D32" s="27" t="s">
        <v>41</v>
      </c>
      <c r="E32" s="50" t="s">
        <v>222</v>
      </c>
      <c r="F32" s="51" t="s">
        <v>3594</v>
      </c>
      <c r="G32" s="64" t="s">
        <v>35</v>
      </c>
      <c r="H32" s="56" t="s">
        <v>252</v>
      </c>
      <c r="I32" s="56" t="s">
        <v>1830</v>
      </c>
      <c r="J32" s="56" t="s">
        <v>196</v>
      </c>
      <c r="K32" s="56" t="s">
        <v>4699</v>
      </c>
      <c r="L32" s="56" t="s">
        <v>4700</v>
      </c>
      <c r="M32" s="56" t="s">
        <v>4701</v>
      </c>
      <c r="N32" s="56">
        <v>40</v>
      </c>
      <c r="O32" s="56"/>
      <c r="P32" s="56">
        <v>1284</v>
      </c>
      <c r="Q32" s="56">
        <v>250</v>
      </c>
      <c r="R32" s="56"/>
      <c r="S32" s="56"/>
      <c r="T32" s="56">
        <v>100</v>
      </c>
      <c r="U32" s="56"/>
      <c r="V32" s="56"/>
      <c r="W32" s="56"/>
      <c r="X32" s="57">
        <f t="shared" si="3"/>
        <v>1634</v>
      </c>
      <c r="Y32" s="27">
        <v>4310</v>
      </c>
      <c r="Z32" s="57">
        <f t="shared" si="4"/>
        <v>5944</v>
      </c>
      <c r="AA32" s="56"/>
      <c r="AB32" s="195" t="s">
        <v>4702</v>
      </c>
      <c r="AC32" s="101">
        <v>46043</v>
      </c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9"/>
      <c r="AR32" s="60"/>
      <c r="AS32" s="59"/>
      <c r="AT32" s="59"/>
    </row>
    <row r="33" spans="1:46" ht="18.75" customHeight="1">
      <c r="A33" s="15">
        <v>46039</v>
      </c>
      <c r="B33" s="49" t="s">
        <v>1948</v>
      </c>
      <c r="C33" s="27" t="s">
        <v>47</v>
      </c>
      <c r="D33" s="27" t="s">
        <v>41</v>
      </c>
      <c r="E33" s="50" t="s">
        <v>286</v>
      </c>
      <c r="F33" s="51" t="s">
        <v>1827</v>
      </c>
      <c r="G33" s="64" t="s">
        <v>29</v>
      </c>
      <c r="H33" s="56" t="s">
        <v>250</v>
      </c>
      <c r="I33" s="56" t="s">
        <v>3062</v>
      </c>
      <c r="J33" s="56" t="s">
        <v>98</v>
      </c>
      <c r="K33" s="56" t="s">
        <v>4689</v>
      </c>
      <c r="L33" s="56"/>
      <c r="M33" s="56" t="s">
        <v>4703</v>
      </c>
      <c r="N33" s="56">
        <v>40</v>
      </c>
      <c r="O33" s="56"/>
      <c r="P33" s="56">
        <v>1070</v>
      </c>
      <c r="Q33" s="56">
        <v>267.5</v>
      </c>
      <c r="R33" s="56"/>
      <c r="S33" s="56"/>
      <c r="T33" s="56">
        <v>130</v>
      </c>
      <c r="V33" s="56"/>
      <c r="W33" s="56">
        <v>30</v>
      </c>
      <c r="X33" s="57">
        <f t="shared" si="3"/>
        <v>1437.5</v>
      </c>
      <c r="Y33" s="27">
        <v>4000</v>
      </c>
      <c r="Z33" s="57">
        <f t="shared" si="4"/>
        <v>5437.5</v>
      </c>
      <c r="AA33" s="56"/>
      <c r="AB33" s="193" t="s">
        <v>4691</v>
      </c>
      <c r="AC33" s="101">
        <v>46044</v>
      </c>
      <c r="AD33" s="56"/>
      <c r="AE33" s="56"/>
      <c r="AF33" s="56"/>
      <c r="AG33" s="56"/>
      <c r="AH33" s="56"/>
      <c r="AI33" s="56"/>
      <c r="AJ33" s="56">
        <v>350</v>
      </c>
      <c r="AK33" s="56"/>
      <c r="AL33" s="56"/>
      <c r="AM33" s="56">
        <v>100</v>
      </c>
      <c r="AN33" s="56"/>
      <c r="AO33" s="56"/>
      <c r="AP33" s="56"/>
      <c r="AQ33" s="59"/>
      <c r="AR33" s="60"/>
      <c r="AS33" s="59"/>
      <c r="AT33" s="59"/>
    </row>
    <row r="34" spans="1:46" ht="18.75" customHeight="1">
      <c r="A34" s="15">
        <v>46039</v>
      </c>
      <c r="B34" s="49" t="s">
        <v>30</v>
      </c>
      <c r="C34" s="27" t="s">
        <v>50</v>
      </c>
      <c r="D34" s="27" t="s">
        <v>41</v>
      </c>
      <c r="E34" s="50" t="s">
        <v>32</v>
      </c>
      <c r="F34" s="51"/>
      <c r="G34" s="64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7">
        <f t="shared" si="3"/>
        <v>0</v>
      </c>
      <c r="Y34" s="27"/>
      <c r="Z34" s="57">
        <f t="shared" si="4"/>
        <v>0</v>
      </c>
      <c r="AA34" s="56"/>
      <c r="AB34" s="148"/>
      <c r="AC34" s="101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9"/>
      <c r="AR34" s="60"/>
      <c r="AS34" s="59"/>
      <c r="AT34" s="59"/>
    </row>
    <row r="35" spans="1:46" ht="18.75" customHeight="1">
      <c r="A35" s="15">
        <v>46039</v>
      </c>
      <c r="B35" s="49" t="s">
        <v>42</v>
      </c>
      <c r="C35" s="27" t="s">
        <v>54</v>
      </c>
      <c r="D35" s="27" t="s">
        <v>41</v>
      </c>
      <c r="E35" s="50" t="s">
        <v>227</v>
      </c>
      <c r="F35" s="51" t="s">
        <v>3609</v>
      </c>
      <c r="G35" s="64" t="s">
        <v>35</v>
      </c>
      <c r="H35" s="56" t="s">
        <v>111</v>
      </c>
      <c r="I35" s="56" t="s">
        <v>1834</v>
      </c>
      <c r="J35" s="56" t="s">
        <v>112</v>
      </c>
      <c r="K35" s="56">
        <v>1987</v>
      </c>
      <c r="L35" s="56" t="s">
        <v>4704</v>
      </c>
      <c r="M35" s="56" t="s">
        <v>4705</v>
      </c>
      <c r="N35" s="56">
        <v>20</v>
      </c>
      <c r="O35" s="56"/>
      <c r="P35" s="56">
        <v>642</v>
      </c>
      <c r="Q35" s="56">
        <v>220</v>
      </c>
      <c r="R35" s="56"/>
      <c r="S35" s="56"/>
      <c r="T35" s="56"/>
      <c r="V35" s="56"/>
      <c r="W35" s="56"/>
      <c r="X35" s="57">
        <f t="shared" si="3"/>
        <v>862</v>
      </c>
      <c r="Y35" s="27">
        <v>4310</v>
      </c>
      <c r="Z35" s="57">
        <f t="shared" si="4"/>
        <v>5172</v>
      </c>
      <c r="AA35" s="56"/>
      <c r="AB35" s="195" t="s">
        <v>4706</v>
      </c>
      <c r="AC35" s="101">
        <v>46043</v>
      </c>
      <c r="AD35" s="56"/>
      <c r="AE35" s="56"/>
      <c r="AF35" s="56"/>
      <c r="AG35" s="56"/>
      <c r="AH35" s="56"/>
      <c r="AI35" s="56"/>
      <c r="AJ35" s="56">
        <v>350</v>
      </c>
      <c r="AK35" s="56"/>
      <c r="AL35" s="56"/>
      <c r="AM35" s="56">
        <v>100</v>
      </c>
      <c r="AN35" s="56"/>
      <c r="AO35" s="56"/>
      <c r="AP35" s="56"/>
      <c r="AQ35" s="59"/>
      <c r="AR35" s="60"/>
      <c r="AS35" s="59"/>
      <c r="AT35" s="59"/>
    </row>
    <row r="36" spans="1:46" ht="18.75" customHeight="1">
      <c r="A36" s="15">
        <v>46039</v>
      </c>
      <c r="B36" s="49" t="s">
        <v>1948</v>
      </c>
      <c r="C36" s="27" t="s">
        <v>56</v>
      </c>
      <c r="D36" s="27" t="s">
        <v>41</v>
      </c>
      <c r="E36" s="50" t="s">
        <v>253</v>
      </c>
      <c r="F36" s="51" t="s">
        <v>3611</v>
      </c>
      <c r="G36" s="64" t="s">
        <v>35</v>
      </c>
      <c r="H36" s="56" t="s">
        <v>98</v>
      </c>
      <c r="I36" s="56" t="s">
        <v>3842</v>
      </c>
      <c r="J36" s="56"/>
      <c r="K36" s="56" t="s">
        <v>4685</v>
      </c>
      <c r="L36" s="56" t="s">
        <v>4686</v>
      </c>
      <c r="M36" s="56" t="s">
        <v>4707</v>
      </c>
      <c r="N36" s="56">
        <v>40</v>
      </c>
      <c r="O36" s="56"/>
      <c r="P36" s="56">
        <v>1284</v>
      </c>
      <c r="Q36" s="56">
        <v>270</v>
      </c>
      <c r="R36" s="56"/>
      <c r="S36" s="56"/>
      <c r="T36" s="56">
        <v>100</v>
      </c>
      <c r="U36" s="56"/>
      <c r="V36" s="56"/>
      <c r="W36" s="56"/>
      <c r="X36" s="57">
        <f t="shared" si="3"/>
        <v>1654</v>
      </c>
      <c r="Y36" s="27">
        <v>4500</v>
      </c>
      <c r="Z36" s="57">
        <f t="shared" si="4"/>
        <v>6154</v>
      </c>
      <c r="AA36" s="56"/>
      <c r="AB36" s="193" t="s">
        <v>4688</v>
      </c>
      <c r="AC36" s="101">
        <v>46043</v>
      </c>
      <c r="AD36" s="56"/>
      <c r="AE36" s="56"/>
      <c r="AF36" s="56"/>
      <c r="AG36" s="56"/>
      <c r="AH36" s="56"/>
      <c r="AI36" s="56"/>
      <c r="AJ36" s="56">
        <v>350</v>
      </c>
      <c r="AK36" s="56"/>
      <c r="AL36" s="56"/>
      <c r="AM36" s="56">
        <v>100</v>
      </c>
      <c r="AN36" s="56"/>
      <c r="AO36" s="56"/>
      <c r="AP36" s="56"/>
      <c r="AQ36" s="59"/>
      <c r="AR36" s="60"/>
      <c r="AS36" s="59"/>
      <c r="AT36" s="59"/>
    </row>
    <row r="37" spans="1:46" ht="18.75" customHeight="1">
      <c r="A37" s="15">
        <v>46039</v>
      </c>
      <c r="B37" s="49" t="s">
        <v>1948</v>
      </c>
      <c r="C37" s="27" t="s">
        <v>56</v>
      </c>
      <c r="D37" s="27" t="s">
        <v>41</v>
      </c>
      <c r="E37" s="50" t="s">
        <v>253</v>
      </c>
      <c r="F37" s="51" t="s">
        <v>3611</v>
      </c>
      <c r="G37" s="64" t="s">
        <v>35</v>
      </c>
      <c r="H37" s="56" t="s">
        <v>98</v>
      </c>
      <c r="I37" s="56" t="s">
        <v>3842</v>
      </c>
      <c r="J37" s="56"/>
      <c r="K37" s="56" t="s">
        <v>4685</v>
      </c>
      <c r="L37" s="56" t="s">
        <v>4686</v>
      </c>
      <c r="M37" s="56" t="s">
        <v>4708</v>
      </c>
      <c r="N37" s="56">
        <v>40</v>
      </c>
      <c r="O37" s="56"/>
      <c r="P37" s="56">
        <v>1284</v>
      </c>
      <c r="Q37" s="56">
        <v>270</v>
      </c>
      <c r="R37" s="56"/>
      <c r="S37" s="56"/>
      <c r="T37" s="56">
        <v>100</v>
      </c>
      <c r="U37" s="56"/>
      <c r="V37" s="56"/>
      <c r="W37" s="56"/>
      <c r="X37" s="57">
        <f t="shared" si="3"/>
        <v>1654</v>
      </c>
      <c r="Y37" s="27">
        <v>4500</v>
      </c>
      <c r="Z37" s="57">
        <f t="shared" si="4"/>
        <v>6154</v>
      </c>
      <c r="AA37" s="56"/>
      <c r="AB37" s="193" t="s">
        <v>4688</v>
      </c>
      <c r="AC37" s="101">
        <v>46043</v>
      </c>
      <c r="AD37" s="56"/>
      <c r="AE37" s="56"/>
      <c r="AF37" s="56"/>
      <c r="AG37" s="56"/>
      <c r="AH37" s="56"/>
      <c r="AI37" s="56"/>
      <c r="AJ37" s="56">
        <v>350</v>
      </c>
      <c r="AK37" s="56"/>
      <c r="AL37" s="56"/>
      <c r="AM37" s="56">
        <v>100</v>
      </c>
      <c r="AN37" s="56"/>
      <c r="AO37" s="56"/>
      <c r="AP37" s="56"/>
      <c r="AQ37" s="59"/>
      <c r="AR37" s="60"/>
      <c r="AS37" s="59"/>
      <c r="AT37" s="59"/>
    </row>
    <row r="38" spans="1:46" ht="18.75" customHeight="1">
      <c r="A38" s="15">
        <v>46039</v>
      </c>
      <c r="B38" s="49" t="s">
        <v>1948</v>
      </c>
      <c r="C38" s="27" t="s">
        <v>78</v>
      </c>
      <c r="D38" s="27" t="s">
        <v>41</v>
      </c>
      <c r="E38" s="50" t="s">
        <v>55</v>
      </c>
      <c r="F38" s="51" t="s">
        <v>3615</v>
      </c>
      <c r="G38" s="64" t="s">
        <v>35</v>
      </c>
      <c r="H38" s="56" t="s">
        <v>98</v>
      </c>
      <c r="I38" s="56" t="s">
        <v>3842</v>
      </c>
      <c r="J38" s="56"/>
      <c r="K38" s="56" t="s">
        <v>4685</v>
      </c>
      <c r="L38" s="56" t="s">
        <v>4686</v>
      </c>
      <c r="M38" s="56" t="s">
        <v>4709</v>
      </c>
      <c r="N38" s="56">
        <v>40</v>
      </c>
      <c r="O38" s="56"/>
      <c r="P38" s="56">
        <v>1554</v>
      </c>
      <c r="Q38" s="56"/>
      <c r="R38" s="56"/>
      <c r="S38" s="56"/>
      <c r="T38" s="56">
        <v>100</v>
      </c>
      <c r="V38" s="56"/>
      <c r="W38" s="56"/>
      <c r="X38" s="57">
        <f t="shared" si="3"/>
        <v>1654</v>
      </c>
      <c r="Y38" s="27">
        <v>4500</v>
      </c>
      <c r="Z38" s="57">
        <f t="shared" si="4"/>
        <v>6154</v>
      </c>
      <c r="AA38" s="56"/>
      <c r="AB38" s="193" t="s">
        <v>4688</v>
      </c>
      <c r="AC38" s="101">
        <v>46043</v>
      </c>
      <c r="AD38" s="56"/>
      <c r="AE38" s="56"/>
      <c r="AF38" s="56"/>
      <c r="AG38" s="56"/>
      <c r="AH38" s="56"/>
      <c r="AI38" s="56"/>
      <c r="AJ38" s="56">
        <v>350</v>
      </c>
      <c r="AK38" s="56"/>
      <c r="AL38" s="56"/>
      <c r="AM38" s="56">
        <v>100</v>
      </c>
      <c r="AN38" s="56"/>
      <c r="AO38" s="56"/>
      <c r="AP38" s="56"/>
      <c r="AQ38" s="59"/>
      <c r="AR38" s="60"/>
      <c r="AS38" s="59"/>
      <c r="AT38" s="59"/>
    </row>
    <row r="39" spans="1:46" ht="18.75" customHeight="1">
      <c r="A39" s="15">
        <v>46039</v>
      </c>
      <c r="B39" s="49" t="s">
        <v>1900</v>
      </c>
      <c r="C39" s="27" t="s">
        <v>79</v>
      </c>
      <c r="D39" s="27" t="s">
        <v>41</v>
      </c>
      <c r="E39" s="50" t="s">
        <v>53</v>
      </c>
      <c r="F39" s="51" t="s">
        <v>4194</v>
      </c>
      <c r="G39" s="64" t="s">
        <v>29</v>
      </c>
      <c r="H39" s="56" t="s">
        <v>157</v>
      </c>
      <c r="I39" s="56" t="s">
        <v>1901</v>
      </c>
      <c r="J39" s="56" t="s">
        <v>252</v>
      </c>
      <c r="K39" s="56" t="s">
        <v>4710</v>
      </c>
      <c r="L39" s="56" t="s">
        <v>4711</v>
      </c>
      <c r="M39" s="56" t="s">
        <v>4712</v>
      </c>
      <c r="N39" s="56">
        <v>20</v>
      </c>
      <c r="O39" s="56"/>
      <c r="P39" s="56">
        <v>535</v>
      </c>
      <c r="Q39" s="56">
        <v>214</v>
      </c>
      <c r="R39" s="56"/>
      <c r="S39" s="56"/>
      <c r="T39" s="56">
        <v>130</v>
      </c>
      <c r="U39" s="56"/>
      <c r="V39" s="56"/>
      <c r="W39" s="56"/>
      <c r="X39" s="57">
        <f t="shared" si="3"/>
        <v>879</v>
      </c>
      <c r="Y39" s="27">
        <v>6300</v>
      </c>
      <c r="Z39" s="57">
        <f t="shared" si="4"/>
        <v>7179</v>
      </c>
      <c r="AA39" s="56"/>
      <c r="AB39" s="197" t="s">
        <v>4713</v>
      </c>
      <c r="AC39" s="101">
        <v>46043</v>
      </c>
      <c r="AD39" s="56"/>
      <c r="AE39" s="56"/>
      <c r="AF39" s="56"/>
      <c r="AG39" s="56"/>
      <c r="AH39" s="56"/>
      <c r="AI39" s="56"/>
      <c r="AJ39" s="56">
        <v>450</v>
      </c>
      <c r="AK39" s="56"/>
      <c r="AL39" s="56"/>
      <c r="AM39" s="56">
        <v>100</v>
      </c>
      <c r="AN39" s="56"/>
      <c r="AO39" s="56"/>
      <c r="AP39" s="56"/>
      <c r="AQ39" s="59"/>
      <c r="AR39" s="60"/>
      <c r="AS39" s="59"/>
      <c r="AT39" s="59"/>
    </row>
    <row r="40" spans="1:46" ht="18.75" customHeight="1">
      <c r="A40" s="15">
        <v>46039</v>
      </c>
      <c r="B40" s="49" t="s">
        <v>42</v>
      </c>
      <c r="C40" s="27" t="s">
        <v>80</v>
      </c>
      <c r="D40" s="27" t="s">
        <v>41</v>
      </c>
      <c r="E40" s="50" t="s">
        <v>258</v>
      </c>
      <c r="F40" s="51" t="s">
        <v>3625</v>
      </c>
      <c r="G40" s="64" t="s">
        <v>35</v>
      </c>
      <c r="H40" s="56" t="s">
        <v>252</v>
      </c>
      <c r="I40" s="56" t="s">
        <v>1830</v>
      </c>
      <c r="J40" s="56" t="s">
        <v>196</v>
      </c>
      <c r="K40" s="56" t="s">
        <v>4699</v>
      </c>
      <c r="L40" s="56" t="s">
        <v>4700</v>
      </c>
      <c r="M40" s="56" t="s">
        <v>4714</v>
      </c>
      <c r="N40" s="56">
        <v>40</v>
      </c>
      <c r="O40" s="56"/>
      <c r="P40" s="56">
        <v>1284</v>
      </c>
      <c r="Q40" s="56">
        <v>250</v>
      </c>
      <c r="R40" s="56">
        <v>749</v>
      </c>
      <c r="S40" s="56"/>
      <c r="T40" s="56">
        <v>100</v>
      </c>
      <c r="U40" s="56"/>
      <c r="V40" s="56"/>
      <c r="W40" s="56"/>
      <c r="X40" s="57">
        <f t="shared" si="3"/>
        <v>2383</v>
      </c>
      <c r="Y40" s="27">
        <v>4310</v>
      </c>
      <c r="Z40" s="57">
        <f t="shared" si="4"/>
        <v>6693</v>
      </c>
      <c r="AA40" s="56"/>
      <c r="AB40" s="195" t="s">
        <v>4702</v>
      </c>
      <c r="AC40" s="101">
        <v>46043</v>
      </c>
      <c r="AD40" s="56"/>
      <c r="AE40" s="56"/>
      <c r="AF40" s="56"/>
      <c r="AG40" s="56"/>
      <c r="AH40" s="56"/>
      <c r="AI40" s="56"/>
      <c r="AJ40" s="56">
        <v>350</v>
      </c>
      <c r="AK40" s="56"/>
      <c r="AL40" s="56"/>
      <c r="AM40" s="56">
        <v>100</v>
      </c>
      <c r="AN40" s="56"/>
      <c r="AO40" s="56"/>
      <c r="AP40" s="56"/>
      <c r="AQ40" s="59"/>
      <c r="AR40" s="60"/>
      <c r="AS40" s="59"/>
      <c r="AT40" s="59"/>
    </row>
    <row r="41" spans="1:46" ht="18.75" customHeight="1">
      <c r="A41" s="15">
        <v>46039</v>
      </c>
      <c r="B41" s="49" t="s">
        <v>42</v>
      </c>
      <c r="C41" s="27" t="s">
        <v>80</v>
      </c>
      <c r="D41" s="27" t="s">
        <v>41</v>
      </c>
      <c r="E41" s="50" t="s">
        <v>258</v>
      </c>
      <c r="F41" s="51" t="s">
        <v>3625</v>
      </c>
      <c r="G41" s="64" t="s">
        <v>35</v>
      </c>
      <c r="H41" s="56" t="s">
        <v>252</v>
      </c>
      <c r="I41" s="56" t="s">
        <v>1830</v>
      </c>
      <c r="J41" s="56" t="s">
        <v>196</v>
      </c>
      <c r="K41" s="56" t="s">
        <v>4699</v>
      </c>
      <c r="L41" s="56" t="s">
        <v>4700</v>
      </c>
      <c r="M41" s="56" t="s">
        <v>4715</v>
      </c>
      <c r="N41" s="56">
        <v>20</v>
      </c>
      <c r="O41" s="56"/>
      <c r="P41" s="56">
        <v>892</v>
      </c>
      <c r="Q41" s="56"/>
      <c r="R41" s="56">
        <v>214</v>
      </c>
      <c r="S41" s="56"/>
      <c r="T41" s="56">
        <v>100</v>
      </c>
      <c r="U41" s="56"/>
      <c r="V41" s="56"/>
      <c r="W41" s="56"/>
      <c r="X41" s="57">
        <f t="shared" si="3"/>
        <v>1206</v>
      </c>
      <c r="Y41" s="27">
        <v>4310</v>
      </c>
      <c r="Z41" s="57">
        <f t="shared" si="4"/>
        <v>5516</v>
      </c>
      <c r="AA41" s="56"/>
      <c r="AB41" s="195" t="s">
        <v>4702</v>
      </c>
      <c r="AC41" s="101">
        <v>46043</v>
      </c>
      <c r="AD41" s="56"/>
      <c r="AE41" s="56"/>
      <c r="AF41" s="56"/>
      <c r="AG41" s="56"/>
      <c r="AH41" s="56"/>
      <c r="AI41" s="56"/>
      <c r="AJ41" s="56">
        <v>350</v>
      </c>
      <c r="AK41" s="56"/>
      <c r="AL41" s="56"/>
      <c r="AM41" s="56">
        <v>100</v>
      </c>
      <c r="AN41" s="56"/>
      <c r="AO41" s="56"/>
      <c r="AP41" s="56"/>
      <c r="AQ41" s="59"/>
      <c r="AR41" s="60"/>
      <c r="AS41" s="59"/>
      <c r="AT41" s="59"/>
    </row>
    <row r="42" spans="1:46" ht="18.75" customHeight="1">
      <c r="A42" s="15">
        <v>46039</v>
      </c>
      <c r="B42" s="49" t="s">
        <v>70</v>
      </c>
      <c r="C42" s="27" t="s">
        <v>81</v>
      </c>
      <c r="D42" s="27" t="s">
        <v>41</v>
      </c>
      <c r="E42" s="50" t="s">
        <v>74</v>
      </c>
      <c r="F42" s="51" t="s">
        <v>181</v>
      </c>
      <c r="G42" s="64"/>
      <c r="H42" s="56"/>
      <c r="I42" s="56" t="s">
        <v>4693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V42" s="56"/>
      <c r="W42" s="56"/>
      <c r="X42" s="57">
        <f t="shared" si="3"/>
        <v>0</v>
      </c>
      <c r="Y42" s="27"/>
      <c r="Z42" s="57">
        <f t="shared" si="4"/>
        <v>0</v>
      </c>
      <c r="AA42" s="56"/>
      <c r="AB42" s="148"/>
      <c r="AC42" s="101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9"/>
      <c r="AR42" s="60"/>
      <c r="AS42" s="59"/>
      <c r="AT42" s="59"/>
    </row>
    <row r="43" spans="1:46" ht="18.75" customHeight="1">
      <c r="A43" s="15">
        <v>46039</v>
      </c>
      <c r="B43" s="49" t="s">
        <v>30</v>
      </c>
      <c r="C43" s="27" t="s">
        <v>46</v>
      </c>
      <c r="D43" s="27" t="s">
        <v>41</v>
      </c>
      <c r="E43" s="50" t="s">
        <v>266</v>
      </c>
      <c r="F43" s="51" t="s">
        <v>290</v>
      </c>
      <c r="G43" s="64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7">
        <f t="shared" si="3"/>
        <v>0</v>
      </c>
      <c r="Y43" s="27"/>
      <c r="Z43" s="57">
        <f t="shared" si="4"/>
        <v>0</v>
      </c>
      <c r="AA43" s="56"/>
      <c r="AB43" s="148"/>
      <c r="AC43" s="101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9"/>
      <c r="AR43" s="60"/>
      <c r="AS43" s="59"/>
      <c r="AT43" s="59"/>
    </row>
    <row r="44" spans="1:46" ht="18.75" customHeight="1">
      <c r="A44" s="15">
        <v>46039</v>
      </c>
      <c r="B44" s="49" t="s">
        <v>60</v>
      </c>
      <c r="C44" s="27" t="s">
        <v>282</v>
      </c>
      <c r="D44" s="27" t="s">
        <v>41</v>
      </c>
      <c r="E44" s="50" t="s">
        <v>1926</v>
      </c>
      <c r="F44" s="51" t="s">
        <v>182</v>
      </c>
      <c r="G44" s="64"/>
      <c r="H44" s="56"/>
      <c r="I44" s="56" t="s">
        <v>4468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V44" s="56"/>
      <c r="W44" s="56"/>
      <c r="X44" s="57">
        <f t="shared" si="3"/>
        <v>0</v>
      </c>
      <c r="Y44" s="27"/>
      <c r="Z44" s="57">
        <f t="shared" si="4"/>
        <v>0</v>
      </c>
      <c r="AA44" s="56"/>
      <c r="AB44" s="148"/>
      <c r="AC44" s="101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9"/>
      <c r="AR44" s="60"/>
      <c r="AS44" s="59"/>
      <c r="AT44" s="59"/>
    </row>
    <row r="45" spans="1:46" ht="18.75" customHeight="1">
      <c r="A45" s="15">
        <v>46039</v>
      </c>
      <c r="B45" s="81" t="s">
        <v>1948</v>
      </c>
      <c r="C45" s="82" t="s">
        <v>1915</v>
      </c>
      <c r="D45" s="82" t="s">
        <v>41</v>
      </c>
      <c r="E45" s="83" t="s">
        <v>1916</v>
      </c>
      <c r="F45" s="84" t="s">
        <v>3639</v>
      </c>
      <c r="G45" s="151" t="s">
        <v>35</v>
      </c>
      <c r="H45" s="85" t="s">
        <v>98</v>
      </c>
      <c r="I45" s="85" t="s">
        <v>3842</v>
      </c>
      <c r="J45" s="85"/>
      <c r="K45" s="85" t="s">
        <v>4685</v>
      </c>
      <c r="L45" s="85" t="s">
        <v>4686</v>
      </c>
      <c r="M45" s="85" t="s">
        <v>4716</v>
      </c>
      <c r="N45" s="85">
        <v>40</v>
      </c>
      <c r="O45" s="85"/>
      <c r="P45" s="85">
        <v>1284</v>
      </c>
      <c r="Q45" s="85">
        <v>270</v>
      </c>
      <c r="R45" s="85"/>
      <c r="S45" s="85"/>
      <c r="T45" s="85">
        <v>100</v>
      </c>
      <c r="U45" s="85"/>
      <c r="V45" s="85"/>
      <c r="W45" s="85"/>
      <c r="X45" s="57">
        <f t="shared" si="3"/>
        <v>1654</v>
      </c>
      <c r="Y45" s="27">
        <v>4500</v>
      </c>
      <c r="Z45" s="57">
        <f t="shared" si="4"/>
        <v>6154</v>
      </c>
      <c r="AA45" s="85"/>
      <c r="AB45" s="193" t="s">
        <v>4688</v>
      </c>
      <c r="AC45" s="101">
        <v>46043</v>
      </c>
      <c r="AD45" s="56"/>
      <c r="AE45" s="85"/>
      <c r="AF45" s="85"/>
      <c r="AG45" s="85"/>
      <c r="AH45" s="85"/>
      <c r="AI45" s="85"/>
      <c r="AJ45" s="56"/>
      <c r="AK45" s="56"/>
      <c r="AL45" s="56"/>
      <c r="AM45" s="56"/>
      <c r="AN45" s="85"/>
      <c r="AO45" s="85"/>
      <c r="AP45" s="85"/>
      <c r="AQ45" s="87"/>
      <c r="AR45" s="88"/>
      <c r="AS45" s="87"/>
      <c r="AT45" s="87"/>
    </row>
    <row r="46" spans="1:46" ht="18.75" customHeight="1">
      <c r="A46" s="67">
        <v>46040</v>
      </c>
      <c r="B46" s="49" t="s">
        <v>30</v>
      </c>
      <c r="C46" s="27" t="s">
        <v>22</v>
      </c>
      <c r="D46" s="27" t="s">
        <v>23</v>
      </c>
      <c r="E46" s="50" t="s">
        <v>207</v>
      </c>
      <c r="F46" s="51" t="s">
        <v>1810</v>
      </c>
      <c r="G46" s="64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7">
        <f t="shared" si="3"/>
        <v>0</v>
      </c>
      <c r="Y46" s="27"/>
      <c r="Z46" s="57">
        <f t="shared" si="4"/>
        <v>0</v>
      </c>
      <c r="AA46" s="56"/>
      <c r="AB46" s="148"/>
      <c r="AC46" s="101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73"/>
      <c r="AQ46" s="75"/>
      <c r="AR46" s="76"/>
      <c r="AS46" s="75"/>
      <c r="AT46" s="75"/>
    </row>
    <row r="47" spans="1:46" ht="18.75" customHeight="1">
      <c r="A47" s="15">
        <v>46040</v>
      </c>
      <c r="B47" s="49" t="s">
        <v>30</v>
      </c>
      <c r="C47" s="27" t="s">
        <v>28</v>
      </c>
      <c r="D47" s="27" t="s">
        <v>23</v>
      </c>
      <c r="E47" s="50" t="s">
        <v>261</v>
      </c>
      <c r="F47" s="51" t="s">
        <v>1709</v>
      </c>
      <c r="G47" s="64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V47" s="56"/>
      <c r="W47" s="56"/>
      <c r="X47" s="57">
        <f t="shared" si="3"/>
        <v>0</v>
      </c>
      <c r="Y47" s="27"/>
      <c r="Z47" s="57">
        <f t="shared" si="4"/>
        <v>0</v>
      </c>
      <c r="AA47" s="56"/>
      <c r="AB47" s="148"/>
      <c r="AC47" s="101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9"/>
      <c r="AR47" s="60"/>
      <c r="AS47" s="59"/>
      <c r="AT47" s="59"/>
    </row>
    <row r="48" spans="1:46" ht="18.75" customHeight="1">
      <c r="A48" s="15">
        <v>46040</v>
      </c>
      <c r="B48" s="49" t="s">
        <v>30</v>
      </c>
      <c r="C48" s="27" t="s">
        <v>31</v>
      </c>
      <c r="D48" s="27" t="s">
        <v>23</v>
      </c>
      <c r="E48" s="50" t="s">
        <v>145</v>
      </c>
      <c r="F48" s="51" t="s">
        <v>3975</v>
      </c>
      <c r="G48" s="64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7">
        <f t="shared" si="3"/>
        <v>0</v>
      </c>
      <c r="Y48" s="27"/>
      <c r="Z48" s="57">
        <f t="shared" si="4"/>
        <v>0</v>
      </c>
      <c r="AA48" s="56"/>
      <c r="AB48" s="148"/>
      <c r="AC48" s="101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9"/>
      <c r="AR48" s="60"/>
      <c r="AS48" s="59"/>
      <c r="AT48" s="59"/>
    </row>
    <row r="49" spans="1:46" ht="18.75" customHeight="1">
      <c r="A49" s="15">
        <v>46040</v>
      </c>
      <c r="B49" s="49" t="s">
        <v>30</v>
      </c>
      <c r="C49" s="27" t="s">
        <v>33</v>
      </c>
      <c r="D49" s="27" t="s">
        <v>23</v>
      </c>
      <c r="E49" s="50" t="s">
        <v>32</v>
      </c>
      <c r="F49" s="51"/>
      <c r="G49" s="64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V49" s="56"/>
      <c r="W49" s="56"/>
      <c r="X49" s="57">
        <f t="shared" si="3"/>
        <v>0</v>
      </c>
      <c r="Y49" s="27"/>
      <c r="Z49" s="57">
        <f t="shared" si="4"/>
        <v>0</v>
      </c>
      <c r="AA49" s="56"/>
      <c r="AB49" s="148"/>
      <c r="AC49" s="101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9"/>
      <c r="AR49" s="60"/>
      <c r="AS49" s="59"/>
      <c r="AT49" s="59"/>
    </row>
    <row r="50" spans="1:46" ht="18.75" customHeight="1">
      <c r="A50" s="15">
        <v>46040</v>
      </c>
      <c r="B50" s="49" t="s">
        <v>30</v>
      </c>
      <c r="C50" s="27" t="s">
        <v>34</v>
      </c>
      <c r="D50" s="27" t="s">
        <v>23</v>
      </c>
      <c r="E50" s="50" t="s">
        <v>75</v>
      </c>
      <c r="F50" s="51" t="s">
        <v>179</v>
      </c>
      <c r="G50" s="64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7">
        <f t="shared" si="3"/>
        <v>0</v>
      </c>
      <c r="Y50" s="27"/>
      <c r="Z50" s="57">
        <f t="shared" si="4"/>
        <v>0</v>
      </c>
      <c r="AA50" s="56"/>
      <c r="AB50" s="148"/>
      <c r="AC50" s="101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9"/>
      <c r="AR50" s="60"/>
      <c r="AS50" s="59"/>
      <c r="AT50" s="59"/>
    </row>
    <row r="51" spans="1:46" ht="18.75" customHeight="1">
      <c r="A51" s="15">
        <v>46040</v>
      </c>
      <c r="B51" s="49" t="s">
        <v>30</v>
      </c>
      <c r="C51" s="27" t="s">
        <v>36</v>
      </c>
      <c r="D51" s="27" t="s">
        <v>23</v>
      </c>
      <c r="E51" s="50" t="s">
        <v>37</v>
      </c>
      <c r="F51" s="51" t="s">
        <v>178</v>
      </c>
      <c r="G51" s="64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V51" s="56"/>
      <c r="W51" s="56"/>
      <c r="X51" s="57">
        <f t="shared" si="3"/>
        <v>0</v>
      </c>
      <c r="Y51" s="27"/>
      <c r="Z51" s="57">
        <f t="shared" si="4"/>
        <v>0</v>
      </c>
      <c r="AA51" s="56"/>
      <c r="AB51" s="148"/>
      <c r="AC51" s="101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9"/>
      <c r="AR51" s="60"/>
      <c r="AS51" s="59"/>
      <c r="AT51" s="59"/>
    </row>
    <row r="52" spans="1:46" ht="18.75" customHeight="1">
      <c r="A52" s="15">
        <v>46040</v>
      </c>
      <c r="B52" s="49" t="s">
        <v>30</v>
      </c>
      <c r="C52" s="27" t="s">
        <v>39</v>
      </c>
      <c r="D52" s="27" t="s">
        <v>23</v>
      </c>
      <c r="E52" s="50" t="s">
        <v>151</v>
      </c>
      <c r="F52" s="51" t="s">
        <v>176</v>
      </c>
      <c r="G52" s="64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7">
        <f t="shared" si="3"/>
        <v>0</v>
      </c>
      <c r="Y52" s="27"/>
      <c r="Z52" s="57">
        <f t="shared" si="4"/>
        <v>0</v>
      </c>
      <c r="AA52" s="56"/>
      <c r="AB52" s="148"/>
      <c r="AC52" s="101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9"/>
      <c r="AR52" s="60"/>
      <c r="AS52" s="59"/>
      <c r="AT52" s="59"/>
    </row>
    <row r="53" spans="1:46" ht="18.75" customHeight="1">
      <c r="A53" s="15">
        <v>46040</v>
      </c>
      <c r="B53" s="49" t="s">
        <v>30</v>
      </c>
      <c r="C53" s="27" t="s">
        <v>52</v>
      </c>
      <c r="D53" s="27" t="s">
        <v>41</v>
      </c>
      <c r="E53" s="50" t="s">
        <v>1876</v>
      </c>
      <c r="F53" s="51" t="s">
        <v>3591</v>
      </c>
      <c r="G53" s="64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V53" s="56"/>
      <c r="W53" s="56"/>
      <c r="X53" s="57">
        <f t="shared" si="3"/>
        <v>0</v>
      </c>
      <c r="Y53" s="27"/>
      <c r="Z53" s="57">
        <f t="shared" si="4"/>
        <v>0</v>
      </c>
      <c r="AA53" s="56"/>
      <c r="AB53" s="148"/>
      <c r="AC53" s="101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9"/>
      <c r="AR53" s="60"/>
      <c r="AS53" s="59"/>
      <c r="AT53" s="59"/>
    </row>
    <row r="54" spans="1:46" ht="18.75" customHeight="1">
      <c r="A54" s="15">
        <v>46040</v>
      </c>
      <c r="B54" s="49" t="s">
        <v>30</v>
      </c>
      <c r="C54" s="27" t="s">
        <v>44</v>
      </c>
      <c r="D54" s="27" t="s">
        <v>41</v>
      </c>
      <c r="E54" s="50" t="s">
        <v>222</v>
      </c>
      <c r="F54" s="51" t="s">
        <v>3594</v>
      </c>
      <c r="G54" s="64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7">
        <f t="shared" si="3"/>
        <v>0</v>
      </c>
      <c r="Y54" s="27"/>
      <c r="Z54" s="57">
        <f t="shared" si="4"/>
        <v>0</v>
      </c>
      <c r="AA54" s="56"/>
      <c r="AB54" s="148"/>
      <c r="AC54" s="101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9"/>
      <c r="AR54" s="60"/>
      <c r="AS54" s="59"/>
      <c r="AT54" s="59"/>
    </row>
    <row r="55" spans="1:46" ht="18.75" customHeight="1">
      <c r="A55" s="15">
        <v>46040</v>
      </c>
      <c r="B55" s="49" t="s">
        <v>30</v>
      </c>
      <c r="C55" s="27" t="s">
        <v>47</v>
      </c>
      <c r="D55" s="27" t="s">
        <v>41</v>
      </c>
      <c r="E55" s="50" t="s">
        <v>286</v>
      </c>
      <c r="F55" s="51" t="s">
        <v>1827</v>
      </c>
      <c r="G55" s="64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V55" s="56"/>
      <c r="W55" s="56"/>
      <c r="X55" s="57">
        <f t="shared" si="3"/>
        <v>0</v>
      </c>
      <c r="Y55" s="27"/>
      <c r="Z55" s="57">
        <f t="shared" si="4"/>
        <v>0</v>
      </c>
      <c r="AA55" s="56"/>
      <c r="AB55" s="148"/>
      <c r="AC55" s="101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9"/>
      <c r="AR55" s="60"/>
      <c r="AS55" s="59"/>
      <c r="AT55" s="59"/>
    </row>
    <row r="56" spans="1:46" ht="18.75" customHeight="1">
      <c r="A56" s="15">
        <v>46040</v>
      </c>
      <c r="B56" s="49" t="s">
        <v>30</v>
      </c>
      <c r="C56" s="27" t="s">
        <v>50</v>
      </c>
      <c r="D56" s="27" t="s">
        <v>41</v>
      </c>
      <c r="E56" s="50" t="s">
        <v>32</v>
      </c>
      <c r="F56" s="51"/>
      <c r="G56" s="64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7">
        <f t="shared" si="3"/>
        <v>0</v>
      </c>
      <c r="Y56" s="27"/>
      <c r="Z56" s="57">
        <f t="shared" si="4"/>
        <v>0</v>
      </c>
      <c r="AA56" s="56"/>
      <c r="AB56" s="148"/>
      <c r="AC56" s="101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9"/>
      <c r="AR56" s="60"/>
      <c r="AS56" s="59"/>
      <c r="AT56" s="59"/>
    </row>
    <row r="57" spans="1:46" ht="18.75" customHeight="1">
      <c r="A57" s="15">
        <v>46040</v>
      </c>
      <c r="B57" s="49" t="s">
        <v>30</v>
      </c>
      <c r="C57" s="27" t="s">
        <v>54</v>
      </c>
      <c r="D57" s="27" t="s">
        <v>41</v>
      </c>
      <c r="E57" s="50" t="s">
        <v>227</v>
      </c>
      <c r="F57" s="51" t="s">
        <v>3609</v>
      </c>
      <c r="G57" s="64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V57" s="56"/>
      <c r="W57" s="56"/>
      <c r="X57" s="57">
        <f t="shared" si="3"/>
        <v>0</v>
      </c>
      <c r="Y57" s="27"/>
      <c r="Z57" s="57">
        <f t="shared" si="4"/>
        <v>0</v>
      </c>
      <c r="AA57" s="56"/>
      <c r="AB57" s="148"/>
      <c r="AC57" s="101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9"/>
      <c r="AR57" s="60"/>
      <c r="AS57" s="59"/>
      <c r="AT57" s="59"/>
    </row>
    <row r="58" spans="1:46" ht="18.75" customHeight="1">
      <c r="A58" s="15">
        <v>46040</v>
      </c>
      <c r="B58" s="49" t="s">
        <v>30</v>
      </c>
      <c r="C58" s="27" t="s">
        <v>56</v>
      </c>
      <c r="D58" s="27" t="s">
        <v>41</v>
      </c>
      <c r="E58" s="50" t="s">
        <v>253</v>
      </c>
      <c r="F58" s="51" t="s">
        <v>3611</v>
      </c>
      <c r="G58" s="64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>
        <f t="shared" si="3"/>
        <v>0</v>
      </c>
      <c r="Y58" s="27"/>
      <c r="Z58" s="57">
        <f t="shared" si="4"/>
        <v>0</v>
      </c>
      <c r="AA58" s="56"/>
      <c r="AB58" s="148"/>
      <c r="AC58" s="101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9"/>
      <c r="AR58" s="60"/>
      <c r="AS58" s="59"/>
      <c r="AT58" s="59"/>
    </row>
    <row r="59" spans="1:46" ht="18.75" customHeight="1">
      <c r="A59" s="15">
        <v>46040</v>
      </c>
      <c r="B59" s="49" t="s">
        <v>30</v>
      </c>
      <c r="C59" s="27" t="s">
        <v>78</v>
      </c>
      <c r="D59" s="27" t="s">
        <v>41</v>
      </c>
      <c r="E59" s="50" t="s">
        <v>55</v>
      </c>
      <c r="F59" s="51" t="s">
        <v>3615</v>
      </c>
      <c r="G59" s="64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V59" s="56"/>
      <c r="W59" s="56"/>
      <c r="X59" s="57">
        <f t="shared" si="3"/>
        <v>0</v>
      </c>
      <c r="Y59" s="27"/>
      <c r="Z59" s="57">
        <f t="shared" si="4"/>
        <v>0</v>
      </c>
      <c r="AA59" s="56"/>
      <c r="AB59" s="148"/>
      <c r="AC59" s="101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9"/>
      <c r="AR59" s="60"/>
      <c r="AS59" s="59"/>
      <c r="AT59" s="59"/>
    </row>
    <row r="60" spans="1:46" ht="18.75" customHeight="1">
      <c r="A60" s="15">
        <v>46040</v>
      </c>
      <c r="B60" s="49" t="s">
        <v>30</v>
      </c>
      <c r="C60" s="27" t="s">
        <v>79</v>
      </c>
      <c r="D60" s="27" t="s">
        <v>41</v>
      </c>
      <c r="E60" s="50" t="s">
        <v>53</v>
      </c>
      <c r="F60" s="51" t="s">
        <v>4194</v>
      </c>
      <c r="G60" s="64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7">
        <f t="shared" si="3"/>
        <v>0</v>
      </c>
      <c r="Y60" s="27"/>
      <c r="Z60" s="57">
        <f t="shared" si="4"/>
        <v>0</v>
      </c>
      <c r="AA60" s="56"/>
      <c r="AB60" s="148"/>
      <c r="AC60" s="101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9"/>
      <c r="AR60" s="60"/>
      <c r="AS60" s="59"/>
      <c r="AT60" s="59"/>
    </row>
    <row r="61" spans="1:46" ht="18.75" customHeight="1">
      <c r="A61" s="15">
        <v>46040</v>
      </c>
      <c r="B61" s="49" t="s">
        <v>30</v>
      </c>
      <c r="C61" s="27" t="s">
        <v>80</v>
      </c>
      <c r="D61" s="27" t="s">
        <v>41</v>
      </c>
      <c r="E61" s="50" t="s">
        <v>258</v>
      </c>
      <c r="F61" s="51" t="s">
        <v>3625</v>
      </c>
      <c r="G61" s="64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V61" s="56"/>
      <c r="W61" s="56"/>
      <c r="X61" s="57">
        <f t="shared" si="3"/>
        <v>0</v>
      </c>
      <c r="Y61" s="27"/>
      <c r="Z61" s="57">
        <f t="shared" si="4"/>
        <v>0</v>
      </c>
      <c r="AA61" s="56"/>
      <c r="AB61" s="148"/>
      <c r="AC61" s="101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9"/>
      <c r="AR61" s="60"/>
      <c r="AS61" s="59"/>
      <c r="AT61" s="59"/>
    </row>
    <row r="62" spans="1:46" ht="18.75" customHeight="1">
      <c r="A62" s="15">
        <v>46040</v>
      </c>
      <c r="B62" s="49" t="s">
        <v>30</v>
      </c>
      <c r="C62" s="27" t="s">
        <v>81</v>
      </c>
      <c r="D62" s="27" t="s">
        <v>41</v>
      </c>
      <c r="E62" s="50" t="s">
        <v>74</v>
      </c>
      <c r="F62" s="51" t="s">
        <v>181</v>
      </c>
      <c r="G62" s="64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7">
        <f t="shared" si="3"/>
        <v>0</v>
      </c>
      <c r="Y62" s="27"/>
      <c r="Z62" s="57">
        <f t="shared" si="4"/>
        <v>0</v>
      </c>
      <c r="AA62" s="56"/>
      <c r="AB62" s="148"/>
      <c r="AC62" s="101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9"/>
      <c r="AR62" s="60"/>
      <c r="AS62" s="59"/>
      <c r="AT62" s="59"/>
    </row>
    <row r="63" spans="1:46" ht="18.75" customHeight="1">
      <c r="A63" s="15">
        <v>46040</v>
      </c>
      <c r="B63" s="49" t="s">
        <v>30</v>
      </c>
      <c r="C63" s="27" t="s">
        <v>282</v>
      </c>
      <c r="D63" s="27" t="s">
        <v>41</v>
      </c>
      <c r="E63" s="50" t="s">
        <v>1926</v>
      </c>
      <c r="F63" s="51" t="s">
        <v>182</v>
      </c>
      <c r="G63" s="64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7">
        <f t="shared" si="3"/>
        <v>0</v>
      </c>
      <c r="Y63" s="27"/>
      <c r="Z63" s="57">
        <f t="shared" si="4"/>
        <v>0</v>
      </c>
      <c r="AA63" s="56"/>
      <c r="AB63" s="148"/>
      <c r="AC63" s="101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9"/>
      <c r="AR63" s="60"/>
      <c r="AS63" s="59"/>
      <c r="AT63" s="59"/>
    </row>
    <row r="64" spans="1:46" ht="18.75" customHeight="1">
      <c r="A64" s="15">
        <v>46040</v>
      </c>
      <c r="B64" s="81" t="s">
        <v>30</v>
      </c>
      <c r="C64" s="82" t="s">
        <v>46</v>
      </c>
      <c r="D64" s="82" t="s">
        <v>41</v>
      </c>
      <c r="E64" s="83" t="s">
        <v>1916</v>
      </c>
      <c r="F64" s="84" t="s">
        <v>3639</v>
      </c>
      <c r="G64" s="151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7"/>
      <c r="V64" s="85"/>
      <c r="W64" s="85"/>
      <c r="X64" s="57">
        <f t="shared" si="3"/>
        <v>0</v>
      </c>
      <c r="Y64" s="27"/>
      <c r="Z64" s="57">
        <f t="shared" si="4"/>
        <v>0</v>
      </c>
      <c r="AA64" s="85"/>
      <c r="AB64" s="163"/>
      <c r="AC64" s="123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7"/>
      <c r="AR64" s="88"/>
      <c r="AS64" s="87"/>
      <c r="AT64" s="87"/>
    </row>
    <row r="65" spans="1:46" ht="18.75" customHeight="1">
      <c r="A65" s="67">
        <v>46041</v>
      </c>
      <c r="B65" s="49" t="s">
        <v>1948</v>
      </c>
      <c r="C65" s="27" t="s">
        <v>22</v>
      </c>
      <c r="D65" s="27" t="s">
        <v>23</v>
      </c>
      <c r="E65" s="50" t="s">
        <v>207</v>
      </c>
      <c r="F65" s="51" t="s">
        <v>1810</v>
      </c>
      <c r="G65" s="64" t="s">
        <v>29</v>
      </c>
      <c r="H65" s="56" t="s">
        <v>157</v>
      </c>
      <c r="I65" s="56" t="s">
        <v>2032</v>
      </c>
      <c r="J65" s="56" t="s">
        <v>123</v>
      </c>
      <c r="K65" s="56" t="s">
        <v>4717</v>
      </c>
      <c r="L65" s="56" t="s">
        <v>4718</v>
      </c>
      <c r="M65" s="56" t="s">
        <v>4719</v>
      </c>
      <c r="N65" s="56">
        <v>40</v>
      </c>
      <c r="O65" s="56"/>
      <c r="P65" s="56">
        <v>1070</v>
      </c>
      <c r="Q65" s="56">
        <v>220</v>
      </c>
      <c r="R65" s="56"/>
      <c r="S65" s="56"/>
      <c r="T65" s="56">
        <v>130</v>
      </c>
      <c r="U65" s="56"/>
      <c r="V65" s="56"/>
      <c r="W65" s="56"/>
      <c r="X65" s="57">
        <f t="shared" si="3"/>
        <v>1420</v>
      </c>
      <c r="Y65" s="27">
        <v>4000</v>
      </c>
      <c r="Z65" s="57">
        <f t="shared" si="4"/>
        <v>5420</v>
      </c>
      <c r="AA65" s="56"/>
      <c r="AB65" s="193" t="s">
        <v>4720</v>
      </c>
      <c r="AC65" s="101">
        <v>46044</v>
      </c>
      <c r="AD65" s="56"/>
      <c r="AE65" s="56"/>
      <c r="AF65" s="56"/>
      <c r="AG65" s="56"/>
      <c r="AH65" s="56"/>
      <c r="AI65" s="56"/>
      <c r="AJ65" s="56">
        <v>350</v>
      </c>
      <c r="AK65" s="56"/>
      <c r="AL65" s="56"/>
      <c r="AM65" s="56">
        <v>100</v>
      </c>
      <c r="AN65" s="56"/>
      <c r="AO65" s="56"/>
      <c r="AP65" s="73"/>
      <c r="AQ65" s="75"/>
      <c r="AR65" s="76"/>
      <c r="AS65" s="75"/>
      <c r="AT65" s="75"/>
    </row>
    <row r="66" spans="1:46" ht="18.75" customHeight="1">
      <c r="A66" s="15">
        <v>46041</v>
      </c>
      <c r="B66" s="49" t="s">
        <v>101</v>
      </c>
      <c r="C66" s="27" t="s">
        <v>28</v>
      </c>
      <c r="D66" s="27" t="s">
        <v>23</v>
      </c>
      <c r="E66" s="50" t="s">
        <v>261</v>
      </c>
      <c r="F66" s="51" t="s">
        <v>1709</v>
      </c>
      <c r="G66" s="64" t="s">
        <v>29</v>
      </c>
      <c r="H66" s="56" t="s">
        <v>107</v>
      </c>
      <c r="I66" s="56" t="s">
        <v>4721</v>
      </c>
      <c r="J66" s="56" t="s">
        <v>106</v>
      </c>
      <c r="K66" s="56" t="s">
        <v>4722</v>
      </c>
      <c r="L66" s="56">
        <v>2318846440</v>
      </c>
      <c r="M66" s="56" t="s">
        <v>4723</v>
      </c>
      <c r="N66" s="56">
        <v>40</v>
      </c>
      <c r="O66" s="56"/>
      <c r="P66" s="56">
        <v>856</v>
      </c>
      <c r="Q66" s="56">
        <v>250</v>
      </c>
      <c r="R66" s="56"/>
      <c r="S66" s="56"/>
      <c r="T66" s="56">
        <v>130</v>
      </c>
      <c r="V66" s="56"/>
      <c r="W66" s="56"/>
      <c r="X66" s="57">
        <f t="shared" si="3"/>
        <v>1236</v>
      </c>
      <c r="Y66" s="27">
        <v>4200</v>
      </c>
      <c r="Z66" s="57">
        <f t="shared" si="4"/>
        <v>5436</v>
      </c>
      <c r="AA66" s="56"/>
      <c r="AB66" s="198" t="s">
        <v>4724</v>
      </c>
      <c r="AC66" s="101">
        <v>46043</v>
      </c>
      <c r="AD66" s="56"/>
      <c r="AE66" s="56"/>
      <c r="AF66" s="56"/>
      <c r="AG66" s="56"/>
      <c r="AH66" s="56"/>
      <c r="AI66" s="56"/>
      <c r="AJ66" s="56">
        <v>350</v>
      </c>
      <c r="AK66" s="56"/>
      <c r="AL66" s="56"/>
      <c r="AM66" s="56">
        <v>100</v>
      </c>
      <c r="AN66" s="56"/>
      <c r="AO66" s="56"/>
      <c r="AP66" s="56"/>
      <c r="AQ66" s="59"/>
      <c r="AR66" s="60"/>
      <c r="AS66" s="59"/>
      <c r="AT66" s="59"/>
    </row>
    <row r="67" spans="1:46" ht="18.75" customHeight="1">
      <c r="A67" s="15">
        <v>46041</v>
      </c>
      <c r="B67" s="49" t="s">
        <v>101</v>
      </c>
      <c r="C67" s="27" t="s">
        <v>31</v>
      </c>
      <c r="D67" s="27" t="s">
        <v>23</v>
      </c>
      <c r="E67" s="50" t="s">
        <v>145</v>
      </c>
      <c r="F67" s="51" t="s">
        <v>3975</v>
      </c>
      <c r="G67" s="64" t="s">
        <v>29</v>
      </c>
      <c r="H67" s="56" t="s">
        <v>107</v>
      </c>
      <c r="I67" s="56" t="s">
        <v>4721</v>
      </c>
      <c r="J67" s="56" t="s">
        <v>106</v>
      </c>
      <c r="K67" s="56" t="s">
        <v>4722</v>
      </c>
      <c r="L67" s="56">
        <v>2318846440</v>
      </c>
      <c r="M67" s="56" t="s">
        <v>4725</v>
      </c>
      <c r="N67" s="56">
        <v>40</v>
      </c>
      <c r="O67" s="56"/>
      <c r="P67" s="56">
        <v>856</v>
      </c>
      <c r="Q67" s="56">
        <v>250</v>
      </c>
      <c r="R67" s="56"/>
      <c r="S67" s="56"/>
      <c r="T67" s="56">
        <v>130</v>
      </c>
      <c r="U67" s="56"/>
      <c r="V67" s="56"/>
      <c r="W67" s="56"/>
      <c r="X67" s="57">
        <f t="shared" si="3"/>
        <v>1236</v>
      </c>
      <c r="Y67" s="27">
        <v>4200</v>
      </c>
      <c r="Z67" s="57">
        <f t="shared" si="4"/>
        <v>5436</v>
      </c>
      <c r="AA67" s="95">
        <v>1400</v>
      </c>
      <c r="AB67" s="198" t="s">
        <v>4724</v>
      </c>
      <c r="AC67" s="101">
        <v>46043</v>
      </c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9"/>
      <c r="AR67" s="60"/>
      <c r="AS67" s="59"/>
      <c r="AT67" s="59"/>
    </row>
    <row r="68" spans="1:46" ht="18.75" customHeight="1">
      <c r="A68" s="15">
        <v>46041</v>
      </c>
      <c r="B68" s="49" t="s">
        <v>30</v>
      </c>
      <c r="C68" s="27" t="s">
        <v>33</v>
      </c>
      <c r="D68" s="27" t="s">
        <v>23</v>
      </c>
      <c r="E68" s="50" t="s">
        <v>32</v>
      </c>
      <c r="F68" s="51"/>
      <c r="G68" s="64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V68" s="56"/>
      <c r="W68" s="56"/>
      <c r="X68" s="57">
        <f t="shared" si="3"/>
        <v>0</v>
      </c>
      <c r="Y68" s="27"/>
      <c r="Z68" s="57">
        <f t="shared" si="4"/>
        <v>0</v>
      </c>
      <c r="AA68" s="56"/>
      <c r="AB68" s="148"/>
      <c r="AC68" s="101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9"/>
      <c r="AR68" s="60"/>
      <c r="AS68" s="59"/>
      <c r="AT68" s="59"/>
    </row>
    <row r="69" spans="1:46" ht="18.75" customHeight="1">
      <c r="A69" s="15">
        <v>46041</v>
      </c>
      <c r="B69" s="49" t="s">
        <v>1948</v>
      </c>
      <c r="C69" s="27" t="s">
        <v>34</v>
      </c>
      <c r="D69" s="27" t="s">
        <v>23</v>
      </c>
      <c r="E69" s="50" t="s">
        <v>75</v>
      </c>
      <c r="F69" s="51" t="s">
        <v>179</v>
      </c>
      <c r="G69" s="64" t="s">
        <v>29</v>
      </c>
      <c r="H69" s="56" t="s">
        <v>143</v>
      </c>
      <c r="I69" s="56" t="s">
        <v>1818</v>
      </c>
      <c r="J69" s="56" t="s">
        <v>252</v>
      </c>
      <c r="K69" s="56" t="s">
        <v>4726</v>
      </c>
      <c r="L69" s="98" t="s">
        <v>4727</v>
      </c>
      <c r="M69" s="56" t="s">
        <v>4728</v>
      </c>
      <c r="N69" s="56">
        <v>40</v>
      </c>
      <c r="O69" s="56"/>
      <c r="P69" s="56">
        <v>856</v>
      </c>
      <c r="Q69" s="56">
        <v>249.99</v>
      </c>
      <c r="R69" s="56"/>
      <c r="S69" s="56"/>
      <c r="T69" s="56">
        <v>130</v>
      </c>
      <c r="U69" s="56"/>
      <c r="V69" s="56"/>
      <c r="W69" s="56"/>
      <c r="X69" s="57">
        <f t="shared" si="3"/>
        <v>1235.99</v>
      </c>
      <c r="Y69" s="27">
        <v>4000</v>
      </c>
      <c r="Z69" s="57">
        <f t="shared" si="4"/>
        <v>5235.99</v>
      </c>
      <c r="AA69" s="56"/>
      <c r="AB69" s="193" t="s">
        <v>4729</v>
      </c>
      <c r="AC69" s="101">
        <v>46044</v>
      </c>
      <c r="AD69" s="56"/>
      <c r="AE69" s="56"/>
      <c r="AF69" s="56"/>
      <c r="AG69" s="56"/>
      <c r="AH69" s="56"/>
      <c r="AI69" s="56"/>
      <c r="AJ69" s="56">
        <v>350</v>
      </c>
      <c r="AK69" s="56"/>
      <c r="AL69" s="56"/>
      <c r="AM69" s="56">
        <v>100</v>
      </c>
      <c r="AN69" s="56"/>
      <c r="AO69" s="56"/>
      <c r="AP69" s="56"/>
      <c r="AQ69" s="59"/>
      <c r="AR69" s="60"/>
      <c r="AS69" s="59"/>
      <c r="AT69" s="59"/>
    </row>
    <row r="70" spans="1:46" ht="18.75" customHeight="1">
      <c r="A70" s="15">
        <v>46041</v>
      </c>
      <c r="B70" s="49" t="s">
        <v>1948</v>
      </c>
      <c r="C70" s="27" t="s">
        <v>36</v>
      </c>
      <c r="D70" s="27" t="s">
        <v>23</v>
      </c>
      <c r="E70" s="50" t="s">
        <v>37</v>
      </c>
      <c r="F70" s="51" t="s">
        <v>178</v>
      </c>
      <c r="G70" s="64" t="s">
        <v>29</v>
      </c>
      <c r="H70" s="56" t="s">
        <v>157</v>
      </c>
      <c r="I70" s="56" t="s">
        <v>1818</v>
      </c>
      <c r="J70" s="56" t="s">
        <v>132</v>
      </c>
      <c r="K70" s="56" t="s">
        <v>4730</v>
      </c>
      <c r="L70" s="56" t="s">
        <v>4731</v>
      </c>
      <c r="M70" s="56" t="s">
        <v>4732</v>
      </c>
      <c r="N70" s="56">
        <v>40</v>
      </c>
      <c r="O70" s="56"/>
      <c r="P70" s="56">
        <v>1070</v>
      </c>
      <c r="Q70" s="56">
        <v>214</v>
      </c>
      <c r="R70" s="56"/>
      <c r="S70" s="56"/>
      <c r="T70" s="56">
        <v>130</v>
      </c>
      <c r="V70" s="56"/>
      <c r="W70" s="56">
        <v>30</v>
      </c>
      <c r="X70" s="57">
        <f t="shared" si="3"/>
        <v>1384</v>
      </c>
      <c r="Y70" s="27">
        <v>4000</v>
      </c>
      <c r="Z70" s="57">
        <f t="shared" si="4"/>
        <v>5384</v>
      </c>
      <c r="AA70" s="56"/>
      <c r="AB70" s="193" t="s">
        <v>4733</v>
      </c>
      <c r="AC70" s="101">
        <v>46044</v>
      </c>
      <c r="AD70" s="56"/>
      <c r="AE70" s="56"/>
      <c r="AF70" s="56"/>
      <c r="AG70" s="56"/>
      <c r="AH70" s="56"/>
      <c r="AI70" s="56"/>
      <c r="AJ70" s="56">
        <v>350</v>
      </c>
      <c r="AK70" s="56"/>
      <c r="AL70" s="56"/>
      <c r="AM70" s="56">
        <v>100</v>
      </c>
      <c r="AN70" s="56"/>
      <c r="AO70" s="56"/>
      <c r="AP70" s="56"/>
      <c r="AQ70" s="59"/>
      <c r="AR70" s="60"/>
      <c r="AS70" s="59"/>
      <c r="AT70" s="59"/>
    </row>
    <row r="71" spans="1:46" ht="18.75" customHeight="1">
      <c r="A71" s="15">
        <v>46041</v>
      </c>
      <c r="B71" s="49" t="s">
        <v>202</v>
      </c>
      <c r="C71" s="27" t="s">
        <v>39</v>
      </c>
      <c r="D71" s="27" t="s">
        <v>23</v>
      </c>
      <c r="E71" s="50" t="s">
        <v>151</v>
      </c>
      <c r="F71" s="51" t="s">
        <v>176</v>
      </c>
      <c r="G71" s="64" t="s">
        <v>24</v>
      </c>
      <c r="H71" s="56" t="s">
        <v>1720</v>
      </c>
      <c r="I71" s="56" t="s">
        <v>1646</v>
      </c>
      <c r="J71" s="56"/>
      <c r="K71" s="56"/>
      <c r="L71" s="56"/>
      <c r="M71" s="56" t="s">
        <v>38</v>
      </c>
      <c r="N71" s="56">
        <v>40</v>
      </c>
      <c r="O71" s="56"/>
      <c r="P71" s="56"/>
      <c r="Q71" s="56"/>
      <c r="R71" s="56"/>
      <c r="S71" s="56"/>
      <c r="T71" s="56"/>
      <c r="U71" s="56"/>
      <c r="V71" s="56"/>
      <c r="W71" s="56"/>
      <c r="X71" s="57">
        <f t="shared" si="3"/>
        <v>0</v>
      </c>
      <c r="Y71" s="27">
        <v>6800</v>
      </c>
      <c r="Z71" s="57">
        <f t="shared" si="4"/>
        <v>6800</v>
      </c>
      <c r="AA71" s="56"/>
      <c r="AB71" s="148"/>
      <c r="AC71" s="101"/>
      <c r="AD71" s="56"/>
      <c r="AE71" s="56"/>
      <c r="AF71" s="56"/>
      <c r="AG71" s="56"/>
      <c r="AH71" s="56"/>
      <c r="AI71" s="56"/>
      <c r="AJ71" s="56">
        <v>450</v>
      </c>
      <c r="AK71" s="56"/>
      <c r="AL71" s="56"/>
      <c r="AM71" s="56">
        <v>100</v>
      </c>
      <c r="AN71" s="56"/>
      <c r="AO71" s="56"/>
      <c r="AP71" s="56"/>
      <c r="AQ71" s="59"/>
      <c r="AR71" s="60"/>
      <c r="AS71" s="59"/>
      <c r="AT71" s="59"/>
    </row>
    <row r="72" spans="1:46" ht="18.75" customHeight="1">
      <c r="A72" s="15">
        <v>46041</v>
      </c>
      <c r="B72" s="49" t="s">
        <v>101</v>
      </c>
      <c r="C72" s="27" t="s">
        <v>52</v>
      </c>
      <c r="D72" s="27" t="s">
        <v>41</v>
      </c>
      <c r="E72" s="50" t="s">
        <v>1876</v>
      </c>
      <c r="F72" s="51" t="s">
        <v>3591</v>
      </c>
      <c r="G72" s="64" t="s">
        <v>29</v>
      </c>
      <c r="H72" s="56" t="s">
        <v>107</v>
      </c>
      <c r="I72" s="56" t="s">
        <v>4721</v>
      </c>
      <c r="J72" s="56" t="s">
        <v>106</v>
      </c>
      <c r="K72" s="56" t="s">
        <v>4722</v>
      </c>
      <c r="L72" s="56">
        <v>2318846440</v>
      </c>
      <c r="M72" s="56" t="s">
        <v>4734</v>
      </c>
      <c r="N72" s="56">
        <v>40</v>
      </c>
      <c r="O72" s="56"/>
      <c r="P72" s="56">
        <v>856</v>
      </c>
      <c r="Q72" s="56">
        <v>250</v>
      </c>
      <c r="R72" s="56"/>
      <c r="S72" s="56"/>
      <c r="T72" s="56">
        <v>130</v>
      </c>
      <c r="V72" s="56"/>
      <c r="W72" s="56"/>
      <c r="X72" s="57">
        <f t="shared" si="3"/>
        <v>1236</v>
      </c>
      <c r="Y72" s="27">
        <v>4200</v>
      </c>
      <c r="Z72" s="57">
        <f t="shared" si="4"/>
        <v>5436</v>
      </c>
      <c r="AA72" s="56"/>
      <c r="AB72" s="198" t="s">
        <v>4724</v>
      </c>
      <c r="AC72" s="101">
        <v>46043</v>
      </c>
      <c r="AD72" s="56"/>
      <c r="AE72" s="56"/>
      <c r="AF72" s="56"/>
      <c r="AG72" s="56"/>
      <c r="AH72" s="56"/>
      <c r="AI72" s="56"/>
      <c r="AJ72" s="56">
        <v>350</v>
      </c>
      <c r="AK72" s="56"/>
      <c r="AL72" s="56"/>
      <c r="AM72" s="56">
        <v>100</v>
      </c>
      <c r="AN72" s="56"/>
      <c r="AO72" s="56"/>
      <c r="AP72" s="56"/>
      <c r="AQ72" s="59"/>
      <c r="AR72" s="60"/>
      <c r="AS72" s="59"/>
      <c r="AT72" s="59"/>
    </row>
    <row r="73" spans="1:46" ht="18.75" customHeight="1">
      <c r="A73" s="15">
        <v>46041</v>
      </c>
      <c r="B73" s="49" t="s">
        <v>1900</v>
      </c>
      <c r="C73" s="27" t="s">
        <v>44</v>
      </c>
      <c r="D73" s="27" t="s">
        <v>41</v>
      </c>
      <c r="E73" s="50" t="s">
        <v>222</v>
      </c>
      <c r="F73" s="51" t="s">
        <v>3594</v>
      </c>
      <c r="G73" s="64" t="s">
        <v>35</v>
      </c>
      <c r="H73" s="56" t="s">
        <v>252</v>
      </c>
      <c r="I73" s="56" t="s">
        <v>4234</v>
      </c>
      <c r="J73" s="56" t="s">
        <v>113</v>
      </c>
      <c r="K73" s="56" t="s">
        <v>4735</v>
      </c>
      <c r="L73" s="56" t="s">
        <v>4736</v>
      </c>
      <c r="M73" s="56" t="s">
        <v>4737</v>
      </c>
      <c r="N73" s="56">
        <v>40</v>
      </c>
      <c r="O73" s="56"/>
      <c r="P73" s="56">
        <v>1284</v>
      </c>
      <c r="Q73" s="56">
        <v>250</v>
      </c>
      <c r="R73" s="56"/>
      <c r="S73" s="56"/>
      <c r="T73" s="56">
        <v>100</v>
      </c>
      <c r="U73" s="56"/>
      <c r="V73" s="56"/>
      <c r="W73" s="56">
        <v>36</v>
      </c>
      <c r="X73" s="57">
        <f t="shared" si="3"/>
        <v>1598</v>
      </c>
      <c r="Y73" s="27">
        <v>3700</v>
      </c>
      <c r="Z73" s="57">
        <f t="shared" si="4"/>
        <v>5298</v>
      </c>
      <c r="AA73" s="56"/>
      <c r="AB73" s="197" t="s">
        <v>4738</v>
      </c>
      <c r="AC73" s="101">
        <v>46043</v>
      </c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9"/>
      <c r="AR73" s="60"/>
      <c r="AS73" s="59"/>
      <c r="AT73" s="59"/>
    </row>
    <row r="74" spans="1:46" ht="18.75" customHeight="1">
      <c r="A74" s="15">
        <v>46041</v>
      </c>
      <c r="B74" s="49" t="s">
        <v>1948</v>
      </c>
      <c r="C74" s="27" t="s">
        <v>47</v>
      </c>
      <c r="D74" s="27" t="s">
        <v>41</v>
      </c>
      <c r="E74" s="50" t="s">
        <v>286</v>
      </c>
      <c r="F74" s="51" t="s">
        <v>1827</v>
      </c>
      <c r="G74" s="64" t="s">
        <v>35</v>
      </c>
      <c r="H74" s="56" t="s">
        <v>98</v>
      </c>
      <c r="I74" s="56" t="s">
        <v>2160</v>
      </c>
      <c r="J74" s="56"/>
      <c r="K74" s="56" t="s">
        <v>4739</v>
      </c>
      <c r="L74" s="56" t="s">
        <v>4740</v>
      </c>
      <c r="M74" s="56" t="s">
        <v>4741</v>
      </c>
      <c r="N74" s="56">
        <v>20</v>
      </c>
      <c r="O74" s="56"/>
      <c r="P74" s="56">
        <v>936.25</v>
      </c>
      <c r="Q74" s="56"/>
      <c r="R74" s="56"/>
      <c r="S74" s="56"/>
      <c r="T74" s="56">
        <v>100</v>
      </c>
      <c r="V74" s="56"/>
      <c r="W74" s="56"/>
      <c r="X74" s="57">
        <f t="shared" si="3"/>
        <v>1036.25</v>
      </c>
      <c r="Y74" s="27">
        <v>3900</v>
      </c>
      <c r="Z74" s="57">
        <f t="shared" si="4"/>
        <v>4936.25</v>
      </c>
      <c r="AA74" s="56"/>
      <c r="AB74" s="193" t="s">
        <v>4742</v>
      </c>
      <c r="AC74" s="101">
        <v>46044</v>
      </c>
      <c r="AD74" s="56"/>
      <c r="AE74" s="56"/>
      <c r="AF74" s="56"/>
      <c r="AG74" s="56"/>
      <c r="AH74" s="56"/>
      <c r="AI74" s="56"/>
      <c r="AJ74" s="56">
        <v>350</v>
      </c>
      <c r="AK74" s="56"/>
      <c r="AL74" s="56"/>
      <c r="AM74" s="56">
        <v>100</v>
      </c>
      <c r="AN74" s="56"/>
      <c r="AO74" s="56"/>
      <c r="AP74" s="56"/>
      <c r="AQ74" s="59"/>
      <c r="AR74" s="60"/>
      <c r="AS74" s="59"/>
      <c r="AT74" s="59"/>
    </row>
    <row r="75" spans="1:46" ht="18.75" customHeight="1">
      <c r="A75" s="15">
        <v>46041</v>
      </c>
      <c r="B75" s="49" t="s">
        <v>30</v>
      </c>
      <c r="C75" s="27" t="s">
        <v>50</v>
      </c>
      <c r="D75" s="27" t="s">
        <v>41</v>
      </c>
      <c r="E75" s="50" t="s">
        <v>32</v>
      </c>
      <c r="F75" s="51"/>
      <c r="G75" s="64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7">
        <f t="shared" si="3"/>
        <v>0</v>
      </c>
      <c r="Y75" s="27"/>
      <c r="Z75" s="57">
        <f t="shared" si="4"/>
        <v>0</v>
      </c>
      <c r="AA75" s="56"/>
      <c r="AB75" s="148"/>
      <c r="AC75" s="101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9"/>
      <c r="AR75" s="60"/>
      <c r="AS75" s="59"/>
      <c r="AT75" s="59"/>
    </row>
    <row r="76" spans="1:46" ht="18.75" customHeight="1">
      <c r="A76" s="15">
        <v>46041</v>
      </c>
      <c r="B76" s="49" t="s">
        <v>1900</v>
      </c>
      <c r="C76" s="27" t="s">
        <v>54</v>
      </c>
      <c r="D76" s="27" t="s">
        <v>41</v>
      </c>
      <c r="E76" s="50" t="s">
        <v>227</v>
      </c>
      <c r="F76" s="51" t="s">
        <v>3609</v>
      </c>
      <c r="G76" s="64" t="s">
        <v>35</v>
      </c>
      <c r="H76" s="56" t="s">
        <v>106</v>
      </c>
      <c r="I76" s="56" t="s">
        <v>4629</v>
      </c>
      <c r="J76" s="56" t="s">
        <v>113</v>
      </c>
      <c r="K76" s="56" t="s">
        <v>4743</v>
      </c>
      <c r="L76" s="56" t="s">
        <v>4744</v>
      </c>
      <c r="M76" s="56" t="s">
        <v>4745</v>
      </c>
      <c r="N76" s="56">
        <v>40</v>
      </c>
      <c r="O76" s="56"/>
      <c r="P76" s="56">
        <v>1284</v>
      </c>
      <c r="Q76" s="56">
        <v>250</v>
      </c>
      <c r="R76" s="56"/>
      <c r="S76" s="56"/>
      <c r="T76" s="56"/>
      <c r="V76" s="56"/>
      <c r="W76" s="56">
        <v>36</v>
      </c>
      <c r="X76" s="57">
        <f t="shared" si="3"/>
        <v>1498</v>
      </c>
      <c r="Y76" s="27">
        <v>3700</v>
      </c>
      <c r="Z76" s="57">
        <f t="shared" si="4"/>
        <v>5198</v>
      </c>
      <c r="AA76" s="56"/>
      <c r="AB76" s="197" t="s">
        <v>4746</v>
      </c>
      <c r="AC76" s="101">
        <v>46043</v>
      </c>
      <c r="AD76" s="56"/>
      <c r="AE76" s="56"/>
      <c r="AF76" s="56"/>
      <c r="AG76" s="56"/>
      <c r="AH76" s="56"/>
      <c r="AI76" s="56"/>
      <c r="AJ76" s="56">
        <v>350</v>
      </c>
      <c r="AK76" s="56"/>
      <c r="AL76" s="56"/>
      <c r="AM76" s="56">
        <v>100</v>
      </c>
      <c r="AN76" s="56"/>
      <c r="AO76" s="56"/>
      <c r="AP76" s="56"/>
      <c r="AQ76" s="59"/>
      <c r="AR76" s="60"/>
      <c r="AS76" s="59"/>
      <c r="AT76" s="59"/>
    </row>
    <row r="77" spans="1:46" ht="18.75" customHeight="1">
      <c r="A77" s="15">
        <v>46041</v>
      </c>
      <c r="B77" s="49" t="s">
        <v>1948</v>
      </c>
      <c r="C77" s="27" t="s">
        <v>54</v>
      </c>
      <c r="D77" s="27" t="s">
        <v>41</v>
      </c>
      <c r="E77" s="50" t="s">
        <v>227</v>
      </c>
      <c r="F77" s="51" t="s">
        <v>3609</v>
      </c>
      <c r="G77" s="64" t="s">
        <v>29</v>
      </c>
      <c r="H77" s="56" t="s">
        <v>157</v>
      </c>
      <c r="I77" s="56" t="s">
        <v>2032</v>
      </c>
      <c r="J77" s="56" t="s">
        <v>123</v>
      </c>
      <c r="K77" s="56" t="s">
        <v>4717</v>
      </c>
      <c r="L77" s="56" t="s">
        <v>4718</v>
      </c>
      <c r="M77" s="56" t="s">
        <v>4747</v>
      </c>
      <c r="N77" s="56">
        <v>40</v>
      </c>
      <c r="O77" s="56"/>
      <c r="P77" s="56">
        <v>1070</v>
      </c>
      <c r="Q77" s="56">
        <v>220</v>
      </c>
      <c r="R77" s="56"/>
      <c r="S77" s="56"/>
      <c r="T77" s="56">
        <v>130</v>
      </c>
      <c r="V77" s="56"/>
      <c r="W77" s="56"/>
      <c r="X77" s="57">
        <f t="shared" si="3"/>
        <v>1420</v>
      </c>
      <c r="Y77" s="27">
        <v>4000</v>
      </c>
      <c r="Z77" s="57">
        <f t="shared" si="4"/>
        <v>5420</v>
      </c>
      <c r="AA77" s="56"/>
      <c r="AB77" s="193" t="s">
        <v>4720</v>
      </c>
      <c r="AC77" s="101">
        <v>46044</v>
      </c>
      <c r="AD77" s="56"/>
      <c r="AE77" s="56"/>
      <c r="AF77" s="56"/>
      <c r="AG77" s="56"/>
      <c r="AH77" s="56"/>
      <c r="AI77" s="56"/>
      <c r="AJ77" s="56">
        <v>350</v>
      </c>
      <c r="AK77" s="56"/>
      <c r="AL77" s="56"/>
      <c r="AM77" s="56">
        <v>100</v>
      </c>
      <c r="AN77" s="56"/>
      <c r="AO77" s="56"/>
      <c r="AP77" s="56"/>
      <c r="AQ77" s="59"/>
      <c r="AR77" s="60"/>
      <c r="AS77" s="59"/>
      <c r="AT77" s="59"/>
    </row>
    <row r="78" spans="1:46" ht="18.75" customHeight="1">
      <c r="A78" s="15">
        <v>46041</v>
      </c>
      <c r="B78" s="49" t="s">
        <v>60</v>
      </c>
      <c r="C78" s="27" t="s">
        <v>56</v>
      </c>
      <c r="D78" s="27" t="s">
        <v>41</v>
      </c>
      <c r="E78" s="50" t="s">
        <v>253</v>
      </c>
      <c r="F78" s="51" t="s">
        <v>3611</v>
      </c>
      <c r="G78" s="64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7">
        <f t="shared" si="3"/>
        <v>0</v>
      </c>
      <c r="Y78" s="27"/>
      <c r="Z78" s="57">
        <f t="shared" si="4"/>
        <v>0</v>
      </c>
      <c r="AA78" s="56"/>
      <c r="AB78" s="148"/>
      <c r="AC78" s="101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9"/>
      <c r="AR78" s="60"/>
      <c r="AS78" s="59"/>
      <c r="AT78" s="59"/>
    </row>
    <row r="79" spans="1:46" ht="18.75" customHeight="1">
      <c r="A79" s="15">
        <v>46041</v>
      </c>
      <c r="B79" s="49" t="s">
        <v>1900</v>
      </c>
      <c r="C79" s="27" t="s">
        <v>78</v>
      </c>
      <c r="D79" s="27" t="s">
        <v>41</v>
      </c>
      <c r="E79" s="50" t="s">
        <v>55</v>
      </c>
      <c r="F79" s="51" t="s">
        <v>3615</v>
      </c>
      <c r="G79" s="64" t="s">
        <v>35</v>
      </c>
      <c r="H79" s="56" t="s">
        <v>106</v>
      </c>
      <c r="I79" s="56" t="s">
        <v>4629</v>
      </c>
      <c r="J79" s="56" t="s">
        <v>113</v>
      </c>
      <c r="K79" s="56" t="s">
        <v>4748</v>
      </c>
      <c r="L79" s="56" t="s">
        <v>4749</v>
      </c>
      <c r="M79" s="56" t="s">
        <v>4750</v>
      </c>
      <c r="N79" s="56">
        <v>40</v>
      </c>
      <c r="O79" s="56"/>
      <c r="P79" s="56">
        <v>1284</v>
      </c>
      <c r="Q79" s="56">
        <v>250</v>
      </c>
      <c r="R79" s="56"/>
      <c r="S79" s="56"/>
      <c r="T79" s="56"/>
      <c r="V79" s="56"/>
      <c r="W79" s="56">
        <v>36</v>
      </c>
      <c r="X79" s="57">
        <f t="shared" si="3"/>
        <v>1498</v>
      </c>
      <c r="Y79" s="27">
        <v>3700</v>
      </c>
      <c r="Z79" s="57">
        <f t="shared" si="4"/>
        <v>5198</v>
      </c>
      <c r="AA79" s="56"/>
      <c r="AB79" s="197" t="s">
        <v>4751</v>
      </c>
      <c r="AC79" s="101">
        <v>46043</v>
      </c>
      <c r="AD79" s="56"/>
      <c r="AE79" s="56"/>
      <c r="AF79" s="56"/>
      <c r="AG79" s="56"/>
      <c r="AH79" s="56"/>
      <c r="AI79" s="56"/>
      <c r="AJ79" s="56">
        <v>350</v>
      </c>
      <c r="AK79" s="56"/>
      <c r="AL79" s="56"/>
      <c r="AM79" s="56">
        <v>100</v>
      </c>
      <c r="AN79" s="56"/>
      <c r="AO79" s="56"/>
      <c r="AP79" s="56"/>
      <c r="AQ79" s="59"/>
      <c r="AR79" s="60"/>
      <c r="AS79" s="59"/>
      <c r="AT79" s="59"/>
    </row>
    <row r="80" spans="1:46" ht="18.75" customHeight="1">
      <c r="A80" s="15">
        <v>46041</v>
      </c>
      <c r="B80" s="49" t="s">
        <v>1948</v>
      </c>
      <c r="C80" s="27" t="s">
        <v>79</v>
      </c>
      <c r="D80" s="27" t="s">
        <v>41</v>
      </c>
      <c r="E80" s="50" t="s">
        <v>53</v>
      </c>
      <c r="F80" s="51" t="s">
        <v>4194</v>
      </c>
      <c r="G80" s="64" t="s">
        <v>35</v>
      </c>
      <c r="H80" s="56" t="s">
        <v>98</v>
      </c>
      <c r="I80" s="56" t="s">
        <v>2160</v>
      </c>
      <c r="J80" s="56"/>
      <c r="K80" s="56" t="s">
        <v>4739</v>
      </c>
      <c r="L80" s="56" t="s">
        <v>4740</v>
      </c>
      <c r="M80" s="56" t="s">
        <v>4752</v>
      </c>
      <c r="N80" s="56">
        <v>20</v>
      </c>
      <c r="O80" s="56"/>
      <c r="P80" s="56">
        <v>936.25</v>
      </c>
      <c r="Q80" s="56"/>
      <c r="R80" s="56"/>
      <c r="S80" s="56"/>
      <c r="T80" s="56">
        <v>100</v>
      </c>
      <c r="U80" s="56"/>
      <c r="V80" s="56"/>
      <c r="W80" s="56"/>
      <c r="X80" s="57">
        <f t="shared" si="3"/>
        <v>1036.25</v>
      </c>
      <c r="Y80" s="27">
        <v>3900</v>
      </c>
      <c r="Z80" s="57">
        <f t="shared" si="4"/>
        <v>4936.25</v>
      </c>
      <c r="AA80" s="56"/>
      <c r="AB80" s="193" t="s">
        <v>4742</v>
      </c>
      <c r="AC80" s="101">
        <v>46044</v>
      </c>
      <c r="AD80" s="56"/>
      <c r="AE80" s="56"/>
      <c r="AF80" s="56"/>
      <c r="AG80" s="56"/>
      <c r="AH80" s="56"/>
      <c r="AI80" s="56"/>
      <c r="AJ80" s="56">
        <v>350</v>
      </c>
      <c r="AK80" s="56"/>
      <c r="AL80" s="56"/>
      <c r="AM80" s="56">
        <v>100</v>
      </c>
      <c r="AN80" s="56"/>
      <c r="AO80" s="56"/>
      <c r="AP80" s="56"/>
      <c r="AQ80" s="59"/>
      <c r="AR80" s="60"/>
      <c r="AS80" s="59"/>
      <c r="AT80" s="59"/>
    </row>
    <row r="81" spans="1:46" ht="18.75" customHeight="1">
      <c r="A81" s="15">
        <v>46041</v>
      </c>
      <c r="B81" s="49" t="s">
        <v>211</v>
      </c>
      <c r="C81" s="27" t="s">
        <v>79</v>
      </c>
      <c r="D81" s="27" t="s">
        <v>41</v>
      </c>
      <c r="E81" s="50" t="s">
        <v>53</v>
      </c>
      <c r="F81" s="51" t="s">
        <v>4194</v>
      </c>
      <c r="G81" s="64" t="s">
        <v>29</v>
      </c>
      <c r="H81" s="56" t="s">
        <v>107</v>
      </c>
      <c r="I81" s="56" t="s">
        <v>4050</v>
      </c>
      <c r="J81" s="56" t="s">
        <v>106</v>
      </c>
      <c r="K81" s="56"/>
      <c r="L81" s="56">
        <v>2318685090</v>
      </c>
      <c r="M81" s="56" t="s">
        <v>4753</v>
      </c>
      <c r="N81" s="56">
        <v>40</v>
      </c>
      <c r="O81" s="56"/>
      <c r="P81" s="56">
        <v>856</v>
      </c>
      <c r="Q81" s="56">
        <v>250</v>
      </c>
      <c r="R81" s="56"/>
      <c r="S81" s="56">
        <v>802.5</v>
      </c>
      <c r="T81" s="56">
        <v>130</v>
      </c>
      <c r="U81" s="56"/>
      <c r="V81" s="56"/>
      <c r="W81" s="56"/>
      <c r="X81" s="57">
        <f t="shared" si="3"/>
        <v>2038.5</v>
      </c>
      <c r="Y81" s="27">
        <v>4000</v>
      </c>
      <c r="Z81" s="57">
        <f t="shared" si="4"/>
        <v>6038.5</v>
      </c>
      <c r="AA81" s="56"/>
      <c r="AB81" s="190" t="s">
        <v>4754</v>
      </c>
      <c r="AC81" s="101">
        <v>46046</v>
      </c>
      <c r="AD81" s="56"/>
      <c r="AE81" s="56"/>
      <c r="AF81" s="56"/>
      <c r="AG81" s="56"/>
      <c r="AH81" s="56"/>
      <c r="AI81" s="56"/>
      <c r="AJ81" s="56">
        <v>350</v>
      </c>
      <c r="AK81" s="56"/>
      <c r="AL81" s="56"/>
      <c r="AM81" s="56">
        <v>100</v>
      </c>
      <c r="AN81" s="56"/>
      <c r="AO81" s="56"/>
      <c r="AP81" s="56"/>
      <c r="AQ81" s="59"/>
      <c r="AR81" s="60"/>
      <c r="AS81" s="59"/>
      <c r="AT81" s="59"/>
    </row>
    <row r="82" spans="1:46" ht="18.75" customHeight="1">
      <c r="A82" s="15">
        <v>46041</v>
      </c>
      <c r="B82" s="49" t="s">
        <v>1948</v>
      </c>
      <c r="C82" s="27" t="s">
        <v>80</v>
      </c>
      <c r="D82" s="27" t="s">
        <v>41</v>
      </c>
      <c r="E82" s="50" t="s">
        <v>258</v>
      </c>
      <c r="F82" s="51" t="s">
        <v>3625</v>
      </c>
      <c r="G82" s="64" t="s">
        <v>29</v>
      </c>
      <c r="H82" s="56" t="s">
        <v>157</v>
      </c>
      <c r="I82" s="56" t="s">
        <v>2032</v>
      </c>
      <c r="J82" s="56" t="s">
        <v>123</v>
      </c>
      <c r="K82" s="56" t="s">
        <v>4717</v>
      </c>
      <c r="L82" s="56" t="s">
        <v>4718</v>
      </c>
      <c r="M82" s="56" t="s">
        <v>4755</v>
      </c>
      <c r="N82" s="56">
        <v>40</v>
      </c>
      <c r="O82" s="56"/>
      <c r="P82" s="56">
        <v>1070</v>
      </c>
      <c r="Q82" s="56">
        <v>220</v>
      </c>
      <c r="R82" s="56"/>
      <c r="S82" s="56"/>
      <c r="T82" s="56">
        <v>130</v>
      </c>
      <c r="V82" s="56"/>
      <c r="W82" s="56"/>
      <c r="X82" s="57">
        <f t="shared" si="3"/>
        <v>1420</v>
      </c>
      <c r="Y82" s="27">
        <v>4000</v>
      </c>
      <c r="Z82" s="57">
        <f t="shared" si="4"/>
        <v>5420</v>
      </c>
      <c r="AA82" s="56"/>
      <c r="AB82" s="193" t="s">
        <v>4720</v>
      </c>
      <c r="AC82" s="101">
        <v>46044</v>
      </c>
      <c r="AD82" s="56"/>
      <c r="AE82" s="56"/>
      <c r="AF82" s="56"/>
      <c r="AG82" s="56"/>
      <c r="AH82" s="56"/>
      <c r="AI82" s="56"/>
      <c r="AJ82" s="56">
        <v>350</v>
      </c>
      <c r="AK82" s="56"/>
      <c r="AL82" s="56"/>
      <c r="AM82" s="56">
        <v>100</v>
      </c>
      <c r="AN82" s="56"/>
      <c r="AO82" s="56"/>
      <c r="AP82" s="56"/>
      <c r="AQ82" s="59"/>
      <c r="AR82" s="60"/>
      <c r="AS82" s="59"/>
      <c r="AT82" s="59"/>
    </row>
    <row r="83" spans="1:46" ht="18.75" customHeight="1">
      <c r="A83" s="15">
        <v>46041</v>
      </c>
      <c r="B83" s="49" t="s">
        <v>1900</v>
      </c>
      <c r="C83" s="27" t="s">
        <v>81</v>
      </c>
      <c r="D83" s="27" t="s">
        <v>41</v>
      </c>
      <c r="E83" s="50" t="s">
        <v>74</v>
      </c>
      <c r="F83" s="51" t="s">
        <v>181</v>
      </c>
      <c r="G83" s="64" t="s">
        <v>35</v>
      </c>
      <c r="H83" s="56" t="s">
        <v>252</v>
      </c>
      <c r="I83" s="56" t="s">
        <v>4234</v>
      </c>
      <c r="J83" s="56" t="s">
        <v>113</v>
      </c>
      <c r="K83" s="56" t="s">
        <v>4735</v>
      </c>
      <c r="L83" s="56" t="s">
        <v>4736</v>
      </c>
      <c r="M83" s="56" t="s">
        <v>4756</v>
      </c>
      <c r="N83" s="56">
        <v>40</v>
      </c>
      <c r="O83" s="56"/>
      <c r="P83" s="56">
        <v>1284</v>
      </c>
      <c r="Q83" s="56">
        <v>250</v>
      </c>
      <c r="R83" s="56"/>
      <c r="S83" s="56"/>
      <c r="T83" s="56">
        <v>100</v>
      </c>
      <c r="U83" s="56"/>
      <c r="V83" s="56"/>
      <c r="W83" s="56">
        <v>36</v>
      </c>
      <c r="X83" s="57">
        <f t="shared" si="3"/>
        <v>1598</v>
      </c>
      <c r="Y83" s="27">
        <v>3700</v>
      </c>
      <c r="Z83" s="57">
        <f t="shared" si="4"/>
        <v>5298</v>
      </c>
      <c r="AA83" s="56"/>
      <c r="AB83" s="197" t="s">
        <v>4738</v>
      </c>
      <c r="AC83" s="101">
        <v>46043</v>
      </c>
      <c r="AD83" s="56"/>
      <c r="AE83" s="56"/>
      <c r="AF83" s="56"/>
      <c r="AG83" s="56"/>
      <c r="AH83" s="56"/>
      <c r="AI83" s="56"/>
      <c r="AJ83" s="56">
        <v>350</v>
      </c>
      <c r="AK83" s="56"/>
      <c r="AL83" s="56"/>
      <c r="AM83" s="56">
        <v>100</v>
      </c>
      <c r="AN83" s="56"/>
      <c r="AO83" s="56"/>
      <c r="AP83" s="56"/>
      <c r="AQ83" s="59"/>
      <c r="AR83" s="60"/>
      <c r="AS83" s="59"/>
      <c r="AT83" s="59"/>
    </row>
    <row r="84" spans="1:46" ht="18.75" customHeight="1">
      <c r="A84" s="15">
        <v>46041</v>
      </c>
      <c r="B84" s="49" t="s">
        <v>1948</v>
      </c>
      <c r="C84" s="27" t="s">
        <v>282</v>
      </c>
      <c r="D84" s="27" t="s">
        <v>41</v>
      </c>
      <c r="E84" s="50" t="s">
        <v>1926</v>
      </c>
      <c r="F84" s="51" t="s">
        <v>182</v>
      </c>
      <c r="G84" s="64" t="s">
        <v>29</v>
      </c>
      <c r="H84" s="56" t="s">
        <v>205</v>
      </c>
      <c r="I84" s="56" t="s">
        <v>4477</v>
      </c>
      <c r="J84" s="56" t="s">
        <v>106</v>
      </c>
      <c r="K84" s="56" t="s">
        <v>4757</v>
      </c>
      <c r="L84" s="56" t="s">
        <v>4758</v>
      </c>
      <c r="M84" s="56" t="s">
        <v>4759</v>
      </c>
      <c r="N84" s="56">
        <v>20</v>
      </c>
      <c r="O84" s="56"/>
      <c r="P84" s="56">
        <v>696</v>
      </c>
      <c r="Q84" s="56"/>
      <c r="R84" s="56"/>
      <c r="S84" s="56"/>
      <c r="T84" s="56">
        <v>130</v>
      </c>
      <c r="V84" s="56"/>
      <c r="W84" s="56"/>
      <c r="X84" s="57">
        <f t="shared" si="3"/>
        <v>826</v>
      </c>
      <c r="Y84" s="27">
        <v>4200</v>
      </c>
      <c r="Z84" s="57">
        <f t="shared" si="4"/>
        <v>5026</v>
      </c>
      <c r="AA84" s="56"/>
      <c r="AB84" s="193" t="s">
        <v>4760</v>
      </c>
      <c r="AC84" s="101">
        <v>46044</v>
      </c>
      <c r="AD84" s="56"/>
      <c r="AE84" s="56"/>
      <c r="AF84" s="56"/>
      <c r="AG84" s="56"/>
      <c r="AH84" s="56"/>
      <c r="AI84" s="56"/>
      <c r="AJ84" s="56">
        <v>350</v>
      </c>
      <c r="AK84" s="56"/>
      <c r="AL84" s="56"/>
      <c r="AM84" s="56">
        <v>100</v>
      </c>
      <c r="AN84" s="56"/>
      <c r="AO84" s="56"/>
      <c r="AP84" s="56"/>
      <c r="AQ84" s="59"/>
      <c r="AR84" s="60"/>
      <c r="AS84" s="59"/>
      <c r="AT84" s="59"/>
    </row>
    <row r="85" spans="1:46" ht="18.75" customHeight="1">
      <c r="A85" s="80">
        <v>46041</v>
      </c>
      <c r="B85" s="81" t="s">
        <v>1948</v>
      </c>
      <c r="C85" s="82" t="s">
        <v>46</v>
      </c>
      <c r="D85" s="82" t="s">
        <v>41</v>
      </c>
      <c r="E85" s="83" t="s">
        <v>1916</v>
      </c>
      <c r="F85" s="84" t="s">
        <v>3639</v>
      </c>
      <c r="G85" s="151" t="s">
        <v>29</v>
      </c>
      <c r="H85" s="85" t="s">
        <v>143</v>
      </c>
      <c r="I85" s="85" t="s">
        <v>1818</v>
      </c>
      <c r="J85" s="85" t="s">
        <v>252</v>
      </c>
      <c r="K85" s="85" t="s">
        <v>4761</v>
      </c>
      <c r="L85" s="85">
        <v>50600028183</v>
      </c>
      <c r="M85" s="85" t="s">
        <v>4762</v>
      </c>
      <c r="N85" s="85">
        <v>40</v>
      </c>
      <c r="O85" s="85"/>
      <c r="P85" s="85">
        <v>856</v>
      </c>
      <c r="Q85" s="85">
        <v>249.99</v>
      </c>
      <c r="R85" s="85"/>
      <c r="S85" s="85"/>
      <c r="T85" s="85">
        <v>130</v>
      </c>
      <c r="U85" s="85"/>
      <c r="V85" s="85"/>
      <c r="W85" s="85"/>
      <c r="X85" s="86">
        <f t="shared" si="3"/>
        <v>1235.99</v>
      </c>
      <c r="Y85" s="82">
        <v>4000</v>
      </c>
      <c r="Z85" s="86">
        <f t="shared" si="4"/>
        <v>5235.99</v>
      </c>
      <c r="AA85" s="85"/>
      <c r="AB85" s="196" t="s">
        <v>4763</v>
      </c>
      <c r="AC85" s="123">
        <v>46044</v>
      </c>
      <c r="AD85" s="85"/>
      <c r="AE85" s="85"/>
      <c r="AF85" s="85"/>
      <c r="AG85" s="85"/>
      <c r="AH85" s="85"/>
      <c r="AI85" s="85"/>
      <c r="AJ85" s="56"/>
      <c r="AK85" s="56"/>
      <c r="AL85" s="56"/>
      <c r="AM85" s="56"/>
      <c r="AN85" s="85"/>
      <c r="AO85" s="85"/>
      <c r="AP85" s="85"/>
      <c r="AQ85" s="87"/>
      <c r="AR85" s="88"/>
      <c r="AS85" s="87"/>
      <c r="AT85" s="87"/>
    </row>
    <row r="86" spans="1:46" ht="18.75" customHeight="1">
      <c r="A86" s="67">
        <v>46042</v>
      </c>
      <c r="B86" s="49" t="s">
        <v>1954</v>
      </c>
      <c r="C86" s="27" t="s">
        <v>22</v>
      </c>
      <c r="D86" s="27" t="s">
        <v>23</v>
      </c>
      <c r="E86" s="50" t="s">
        <v>207</v>
      </c>
      <c r="F86" s="51" t="s">
        <v>1810</v>
      </c>
      <c r="G86" s="64" t="s">
        <v>35</v>
      </c>
      <c r="H86" s="56" t="s">
        <v>111</v>
      </c>
      <c r="I86" s="56" t="s">
        <v>4764</v>
      </c>
      <c r="J86" s="56" t="s">
        <v>174</v>
      </c>
      <c r="K86" s="56"/>
      <c r="L86" s="56">
        <v>7264814730</v>
      </c>
      <c r="M86" s="56" t="s">
        <v>4765</v>
      </c>
      <c r="N86" s="56">
        <v>40</v>
      </c>
      <c r="O86" s="56"/>
      <c r="P86" s="56">
        <v>1284</v>
      </c>
      <c r="Q86" s="56">
        <v>270</v>
      </c>
      <c r="R86" s="56"/>
      <c r="S86" s="56"/>
      <c r="T86" s="56"/>
      <c r="U86" s="56"/>
      <c r="V86" s="56"/>
      <c r="W86" s="56">
        <v>36</v>
      </c>
      <c r="X86" s="57">
        <f t="shared" si="3"/>
        <v>1518</v>
      </c>
      <c r="Y86" s="27">
        <v>4300</v>
      </c>
      <c r="Z86" s="57">
        <f t="shared" si="4"/>
        <v>5818</v>
      </c>
      <c r="AA86" s="56"/>
      <c r="AB86" s="194" t="s">
        <v>4766</v>
      </c>
      <c r="AC86" s="101">
        <v>46046</v>
      </c>
      <c r="AD86" s="56"/>
      <c r="AE86" s="56"/>
      <c r="AF86" s="56"/>
      <c r="AG86" s="56"/>
      <c r="AH86" s="56"/>
      <c r="AI86" s="56"/>
      <c r="AJ86" s="56">
        <v>350</v>
      </c>
      <c r="AK86" s="56"/>
      <c r="AL86" s="56"/>
      <c r="AM86" s="56">
        <v>100</v>
      </c>
      <c r="AN86" s="56"/>
      <c r="AO86" s="56"/>
      <c r="AP86" s="73"/>
      <c r="AQ86" s="75"/>
      <c r="AR86" s="76"/>
      <c r="AS86" s="75"/>
      <c r="AT86" s="75"/>
    </row>
    <row r="87" spans="1:46" ht="18.75" customHeight="1">
      <c r="A87" s="15">
        <v>46042</v>
      </c>
      <c r="B87" s="49" t="s">
        <v>1954</v>
      </c>
      <c r="C87" s="27" t="s">
        <v>28</v>
      </c>
      <c r="D87" s="27" t="s">
        <v>23</v>
      </c>
      <c r="E87" s="50" t="s">
        <v>261</v>
      </c>
      <c r="F87" s="51" t="s">
        <v>1709</v>
      </c>
      <c r="G87" s="64" t="s">
        <v>35</v>
      </c>
      <c r="H87" s="56" t="s">
        <v>111</v>
      </c>
      <c r="I87" s="56" t="s">
        <v>4764</v>
      </c>
      <c r="J87" s="56" t="s">
        <v>174</v>
      </c>
      <c r="K87" s="56"/>
      <c r="L87" s="56">
        <v>7264814730</v>
      </c>
      <c r="M87" s="56" t="s">
        <v>4767</v>
      </c>
      <c r="N87" s="56">
        <v>40</v>
      </c>
      <c r="O87" s="56"/>
      <c r="P87" s="56">
        <v>1284</v>
      </c>
      <c r="Q87" s="56">
        <v>270</v>
      </c>
      <c r="R87" s="56"/>
      <c r="S87" s="56"/>
      <c r="T87" s="56"/>
      <c r="V87" s="56"/>
      <c r="W87" s="56">
        <v>36</v>
      </c>
      <c r="X87" s="57">
        <f t="shared" si="3"/>
        <v>1518</v>
      </c>
      <c r="Y87" s="27">
        <v>4300</v>
      </c>
      <c r="Z87" s="57">
        <f t="shared" si="4"/>
        <v>5818</v>
      </c>
      <c r="AA87" s="56"/>
      <c r="AB87" s="194" t="s">
        <v>4766</v>
      </c>
      <c r="AC87" s="101">
        <v>46046</v>
      </c>
      <c r="AD87" s="56"/>
      <c r="AE87" s="56"/>
      <c r="AF87" s="56"/>
      <c r="AG87" s="56"/>
      <c r="AH87" s="56"/>
      <c r="AI87" s="56"/>
      <c r="AJ87" s="56">
        <v>350</v>
      </c>
      <c r="AK87" s="56"/>
      <c r="AL87" s="56"/>
      <c r="AM87" s="56">
        <v>100</v>
      </c>
      <c r="AN87" s="56"/>
      <c r="AO87" s="56"/>
      <c r="AP87" s="56"/>
      <c r="AQ87" s="59"/>
      <c r="AR87" s="60"/>
      <c r="AS87" s="59"/>
      <c r="AT87" s="59"/>
    </row>
    <row r="88" spans="1:46" ht="18.75" customHeight="1">
      <c r="A88" s="15">
        <v>46042</v>
      </c>
      <c r="B88" s="49" t="s">
        <v>1948</v>
      </c>
      <c r="C88" s="27" t="s">
        <v>31</v>
      </c>
      <c r="D88" s="27" t="s">
        <v>23</v>
      </c>
      <c r="E88" s="50" t="s">
        <v>145</v>
      </c>
      <c r="F88" s="51" t="s">
        <v>3975</v>
      </c>
      <c r="G88" s="64" t="s">
        <v>29</v>
      </c>
      <c r="H88" s="56" t="s">
        <v>3003</v>
      </c>
      <c r="I88" s="56" t="s">
        <v>4768</v>
      </c>
      <c r="J88" s="56" t="s">
        <v>98</v>
      </c>
      <c r="K88" s="56" t="s">
        <v>4769</v>
      </c>
      <c r="L88" s="56">
        <v>94321895</v>
      </c>
      <c r="M88" s="56" t="s">
        <v>4770</v>
      </c>
      <c r="N88" s="56">
        <v>40</v>
      </c>
      <c r="O88" s="56"/>
      <c r="P88" s="56">
        <v>856</v>
      </c>
      <c r="Q88" s="56">
        <v>270</v>
      </c>
      <c r="R88" s="56"/>
      <c r="S88" s="56"/>
      <c r="T88" s="56">
        <v>130</v>
      </c>
      <c r="U88" s="56"/>
      <c r="V88" s="56"/>
      <c r="W88" s="56"/>
      <c r="X88" s="57">
        <f t="shared" si="3"/>
        <v>1256</v>
      </c>
      <c r="Y88" s="27">
        <v>4200</v>
      </c>
      <c r="Z88" s="57">
        <f t="shared" si="4"/>
        <v>5456</v>
      </c>
      <c r="AA88" s="56"/>
      <c r="AB88" s="193" t="s">
        <v>4771</v>
      </c>
      <c r="AC88" s="101">
        <v>46044</v>
      </c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9"/>
      <c r="AR88" s="60"/>
      <c r="AS88" s="59"/>
      <c r="AT88" s="59"/>
    </row>
    <row r="89" spans="1:46" ht="18.75" customHeight="1">
      <c r="A89" s="15">
        <v>46042</v>
      </c>
      <c r="B89" s="49" t="s">
        <v>30</v>
      </c>
      <c r="C89" s="27" t="s">
        <v>33</v>
      </c>
      <c r="D89" s="27" t="s">
        <v>23</v>
      </c>
      <c r="E89" s="50" t="s">
        <v>32</v>
      </c>
      <c r="F89" s="51"/>
      <c r="G89" s="64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V89" s="56"/>
      <c r="W89" s="56"/>
      <c r="X89" s="57">
        <f t="shared" si="3"/>
        <v>0</v>
      </c>
      <c r="Y89" s="27"/>
      <c r="Z89" s="57">
        <f t="shared" si="4"/>
        <v>0</v>
      </c>
      <c r="AA89" s="56"/>
      <c r="AB89" s="148"/>
      <c r="AC89" s="101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9"/>
      <c r="AR89" s="60"/>
      <c r="AS89" s="59"/>
      <c r="AT89" s="59"/>
    </row>
    <row r="90" spans="1:46" ht="18.75" customHeight="1">
      <c r="A90" s="15">
        <v>46042</v>
      </c>
      <c r="B90" s="49" t="s">
        <v>1948</v>
      </c>
      <c r="C90" s="27" t="s">
        <v>34</v>
      </c>
      <c r="D90" s="27" t="s">
        <v>23</v>
      </c>
      <c r="E90" s="50" t="s">
        <v>75</v>
      </c>
      <c r="F90" s="51" t="s">
        <v>179</v>
      </c>
      <c r="G90" s="64" t="s">
        <v>29</v>
      </c>
      <c r="H90" s="56" t="s">
        <v>268</v>
      </c>
      <c r="I90" s="56" t="s">
        <v>4772</v>
      </c>
      <c r="J90" s="56" t="s">
        <v>105</v>
      </c>
      <c r="K90" s="56" t="s">
        <v>4773</v>
      </c>
      <c r="L90" s="56" t="s">
        <v>4774</v>
      </c>
      <c r="M90" s="56" t="s">
        <v>4440</v>
      </c>
      <c r="N90" s="56">
        <v>40</v>
      </c>
      <c r="O90" s="56"/>
      <c r="P90" s="56">
        <v>856</v>
      </c>
      <c r="Q90" s="56">
        <v>230</v>
      </c>
      <c r="R90" s="56"/>
      <c r="S90" s="56"/>
      <c r="T90" s="56">
        <v>130</v>
      </c>
      <c r="U90" s="56"/>
      <c r="V90" s="56"/>
      <c r="W90" s="56"/>
      <c r="X90" s="57">
        <f t="shared" si="3"/>
        <v>1216</v>
      </c>
      <c r="Y90" s="27">
        <v>3600</v>
      </c>
      <c r="Z90" s="57">
        <f t="shared" si="4"/>
        <v>4816</v>
      </c>
      <c r="AA90" s="56"/>
      <c r="AB90" s="193" t="s">
        <v>4775</v>
      </c>
      <c r="AC90" s="101">
        <v>46044</v>
      </c>
      <c r="AD90" s="56"/>
      <c r="AE90" s="56"/>
      <c r="AF90" s="56"/>
      <c r="AG90" s="56"/>
      <c r="AH90" s="56"/>
      <c r="AI90" s="56"/>
      <c r="AJ90" s="56">
        <v>350</v>
      </c>
      <c r="AK90" s="56"/>
      <c r="AL90" s="56"/>
      <c r="AM90" s="56">
        <v>100</v>
      </c>
      <c r="AN90" s="56"/>
      <c r="AO90" s="56"/>
      <c r="AP90" s="56"/>
      <c r="AQ90" s="59"/>
      <c r="AR90" s="60"/>
      <c r="AS90" s="59"/>
      <c r="AT90" s="59"/>
    </row>
    <row r="91" spans="1:46" ht="18.75" customHeight="1">
      <c r="A91" s="15">
        <v>46042</v>
      </c>
      <c r="B91" s="49" t="s">
        <v>1954</v>
      </c>
      <c r="C91" s="27" t="s">
        <v>36</v>
      </c>
      <c r="D91" s="27" t="s">
        <v>23</v>
      </c>
      <c r="E91" s="50" t="s">
        <v>37</v>
      </c>
      <c r="F91" s="51" t="s">
        <v>178</v>
      </c>
      <c r="G91" s="64" t="s">
        <v>35</v>
      </c>
      <c r="H91" s="56" t="s">
        <v>111</v>
      </c>
      <c r="I91" s="56" t="s">
        <v>4764</v>
      </c>
      <c r="J91" s="56" t="s">
        <v>174</v>
      </c>
      <c r="K91" s="56"/>
      <c r="L91" s="56">
        <v>7264814730</v>
      </c>
      <c r="M91" s="56" t="s">
        <v>4776</v>
      </c>
      <c r="N91" s="56">
        <v>40</v>
      </c>
      <c r="O91" s="56"/>
      <c r="P91" s="56">
        <v>1284</v>
      </c>
      <c r="Q91" s="56">
        <v>270</v>
      </c>
      <c r="R91" s="56"/>
      <c r="S91" s="56"/>
      <c r="T91" s="56"/>
      <c r="V91" s="56"/>
      <c r="W91" s="56">
        <v>36</v>
      </c>
      <c r="X91" s="57">
        <f t="shared" si="3"/>
        <v>1518</v>
      </c>
      <c r="Y91" s="27">
        <v>4300</v>
      </c>
      <c r="Z91" s="57">
        <f t="shared" si="4"/>
        <v>5818</v>
      </c>
      <c r="AA91" s="56"/>
      <c r="AB91" s="194" t="s">
        <v>4766</v>
      </c>
      <c r="AC91" s="101">
        <v>46046</v>
      </c>
      <c r="AD91" s="56"/>
      <c r="AE91" s="56"/>
      <c r="AF91" s="56"/>
      <c r="AG91" s="56"/>
      <c r="AH91" s="56"/>
      <c r="AI91" s="56"/>
      <c r="AJ91" s="56">
        <v>350</v>
      </c>
      <c r="AK91" s="56"/>
      <c r="AL91" s="56"/>
      <c r="AM91" s="56">
        <v>100</v>
      </c>
      <c r="AN91" s="56"/>
      <c r="AO91" s="56"/>
      <c r="AP91" s="56"/>
      <c r="AQ91" s="59"/>
      <c r="AR91" s="60"/>
      <c r="AS91" s="59"/>
      <c r="AT91" s="59"/>
    </row>
    <row r="92" spans="1:46" ht="18.75" customHeight="1">
      <c r="A92" s="15">
        <v>46042</v>
      </c>
      <c r="B92" s="49" t="s">
        <v>202</v>
      </c>
      <c r="C92" s="27" t="s">
        <v>39</v>
      </c>
      <c r="D92" s="27" t="s">
        <v>23</v>
      </c>
      <c r="E92" s="50" t="s">
        <v>151</v>
      </c>
      <c r="F92" s="51" t="s">
        <v>176</v>
      </c>
      <c r="G92" s="64" t="s">
        <v>24</v>
      </c>
      <c r="H92" s="56" t="s">
        <v>1720</v>
      </c>
      <c r="I92" s="56" t="s">
        <v>1646</v>
      </c>
      <c r="J92" s="56"/>
      <c r="K92" s="56"/>
      <c r="L92" s="56"/>
      <c r="M92" s="56" t="s">
        <v>38</v>
      </c>
      <c r="N92" s="56">
        <v>40</v>
      </c>
      <c r="O92" s="56"/>
      <c r="P92" s="56"/>
      <c r="Q92" s="56"/>
      <c r="R92" s="56"/>
      <c r="S92" s="56"/>
      <c r="T92" s="56"/>
      <c r="U92" s="56"/>
      <c r="V92" s="56"/>
      <c r="W92" s="56"/>
      <c r="X92" s="57">
        <f t="shared" si="3"/>
        <v>0</v>
      </c>
      <c r="Y92" s="27">
        <v>6800</v>
      </c>
      <c r="Z92" s="57">
        <f t="shared" si="4"/>
        <v>6800</v>
      </c>
      <c r="AA92" s="56"/>
      <c r="AB92" s="148"/>
      <c r="AC92" s="101"/>
      <c r="AD92" s="56"/>
      <c r="AE92" s="56"/>
      <c r="AF92" s="56"/>
      <c r="AG92" s="56"/>
      <c r="AH92" s="56"/>
      <c r="AI92" s="56"/>
      <c r="AJ92" s="56">
        <v>450</v>
      </c>
      <c r="AK92" s="56"/>
      <c r="AL92" s="56"/>
      <c r="AM92" s="56">
        <v>100</v>
      </c>
      <c r="AN92" s="56"/>
      <c r="AO92" s="56"/>
      <c r="AP92" s="135"/>
      <c r="AQ92" s="59"/>
      <c r="AR92" s="60"/>
      <c r="AS92" s="59"/>
      <c r="AT92" s="59"/>
    </row>
    <row r="93" spans="1:46" ht="18.75" customHeight="1">
      <c r="A93" s="15">
        <v>46042</v>
      </c>
      <c r="B93" s="49" t="s">
        <v>1954</v>
      </c>
      <c r="C93" s="27" t="s">
        <v>52</v>
      </c>
      <c r="D93" s="27" t="s">
        <v>41</v>
      </c>
      <c r="E93" s="50" t="s">
        <v>1876</v>
      </c>
      <c r="F93" s="51" t="s">
        <v>3591</v>
      </c>
      <c r="G93" s="64" t="s">
        <v>35</v>
      </c>
      <c r="H93" s="143" t="s">
        <v>111</v>
      </c>
      <c r="I93" s="143" t="s">
        <v>4764</v>
      </c>
      <c r="J93" s="143" t="s">
        <v>174</v>
      </c>
      <c r="K93" s="143"/>
      <c r="L93" s="143">
        <v>7264814730</v>
      </c>
      <c r="M93" s="56" t="s">
        <v>4777</v>
      </c>
      <c r="N93" s="56">
        <v>40</v>
      </c>
      <c r="O93" s="56"/>
      <c r="P93" s="56">
        <v>1284</v>
      </c>
      <c r="Q93" s="56">
        <v>270</v>
      </c>
      <c r="R93" s="56"/>
      <c r="S93" s="56"/>
      <c r="T93" s="56"/>
      <c r="V93" s="56"/>
      <c r="W93" s="56">
        <v>36</v>
      </c>
      <c r="X93" s="57">
        <f t="shared" si="3"/>
        <v>1518</v>
      </c>
      <c r="Y93" s="27">
        <v>4300</v>
      </c>
      <c r="Z93" s="57">
        <f t="shared" si="4"/>
        <v>5818</v>
      </c>
      <c r="AA93" s="56"/>
      <c r="AB93" s="194" t="s">
        <v>4766</v>
      </c>
      <c r="AC93" s="101">
        <v>46046</v>
      </c>
      <c r="AD93" s="56"/>
      <c r="AE93" s="56"/>
      <c r="AF93" s="56"/>
      <c r="AG93" s="56"/>
      <c r="AH93" s="56"/>
      <c r="AI93" s="56"/>
      <c r="AJ93" s="56">
        <v>350</v>
      </c>
      <c r="AK93" s="56"/>
      <c r="AL93" s="56"/>
      <c r="AM93" s="56">
        <v>100</v>
      </c>
      <c r="AN93" s="56"/>
      <c r="AO93" s="56"/>
      <c r="AP93" s="135"/>
      <c r="AQ93" s="59"/>
      <c r="AR93" s="60"/>
      <c r="AS93" s="59"/>
      <c r="AT93" s="59"/>
    </row>
    <row r="94" spans="1:46" ht="18.75" customHeight="1">
      <c r="A94" s="15">
        <v>46042</v>
      </c>
      <c r="B94" s="49" t="s">
        <v>1948</v>
      </c>
      <c r="C94" s="27" t="s">
        <v>44</v>
      </c>
      <c r="D94" s="27" t="s">
        <v>41</v>
      </c>
      <c r="E94" s="50" t="s">
        <v>222</v>
      </c>
      <c r="F94" s="51" t="s">
        <v>3594</v>
      </c>
      <c r="G94" s="64" t="s">
        <v>29</v>
      </c>
      <c r="H94" s="56" t="s">
        <v>118</v>
      </c>
      <c r="I94" s="56" t="s">
        <v>3062</v>
      </c>
      <c r="J94" s="56" t="s">
        <v>252</v>
      </c>
      <c r="K94" s="56" t="s">
        <v>4778</v>
      </c>
      <c r="L94" s="56">
        <v>50501491748</v>
      </c>
      <c r="M94" s="56" t="s">
        <v>4779</v>
      </c>
      <c r="N94" s="56">
        <v>40</v>
      </c>
      <c r="O94" s="56"/>
      <c r="P94" s="56">
        <v>856</v>
      </c>
      <c r="Q94" s="56">
        <v>249.99</v>
      </c>
      <c r="R94" s="56"/>
      <c r="S94" s="56"/>
      <c r="T94" s="56"/>
      <c r="U94" s="56"/>
      <c r="V94" s="56"/>
      <c r="W94" s="56"/>
      <c r="X94" s="57">
        <f t="shared" si="3"/>
        <v>1105.99</v>
      </c>
      <c r="Y94" s="27">
        <v>4000</v>
      </c>
      <c r="Z94" s="57">
        <f t="shared" si="4"/>
        <v>5105.99</v>
      </c>
      <c r="AA94" s="56"/>
      <c r="AB94" s="193" t="s">
        <v>4780</v>
      </c>
      <c r="AC94" s="101">
        <v>46044</v>
      </c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135"/>
      <c r="AQ94" s="59"/>
      <c r="AR94" s="60"/>
      <c r="AS94" s="59"/>
      <c r="AT94" s="59"/>
    </row>
    <row r="95" spans="1:46" ht="18.75" customHeight="1">
      <c r="A95" s="15">
        <v>46042</v>
      </c>
      <c r="B95" s="49" t="s">
        <v>211</v>
      </c>
      <c r="C95" s="27" t="s">
        <v>47</v>
      </c>
      <c r="D95" s="27" t="s">
        <v>41</v>
      </c>
      <c r="E95" s="50" t="s">
        <v>286</v>
      </c>
      <c r="F95" s="51" t="s">
        <v>1827</v>
      </c>
      <c r="G95" s="64" t="s">
        <v>29</v>
      </c>
      <c r="H95" s="56" t="s">
        <v>140</v>
      </c>
      <c r="I95" s="56" t="s">
        <v>1743</v>
      </c>
      <c r="J95" s="56" t="s">
        <v>252</v>
      </c>
      <c r="K95" s="56"/>
      <c r="L95" s="98" t="s">
        <v>4781</v>
      </c>
      <c r="M95" s="56" t="s">
        <v>4782</v>
      </c>
      <c r="N95" s="56">
        <v>40</v>
      </c>
      <c r="O95" s="56"/>
      <c r="P95" s="56">
        <v>856</v>
      </c>
      <c r="Q95" s="56">
        <v>249.99</v>
      </c>
      <c r="R95" s="56"/>
      <c r="S95" s="56">
        <v>802.5</v>
      </c>
      <c r="T95" s="56">
        <v>130</v>
      </c>
      <c r="V95" s="56"/>
      <c r="W95" s="56"/>
      <c r="X95" s="57">
        <f t="shared" si="3"/>
        <v>2038.49</v>
      </c>
      <c r="Y95" s="27">
        <v>3850</v>
      </c>
      <c r="Z95" s="57">
        <f t="shared" si="4"/>
        <v>5888.49</v>
      </c>
      <c r="AA95" s="56"/>
      <c r="AB95" s="190" t="s">
        <v>4783</v>
      </c>
      <c r="AC95" s="101">
        <v>46046</v>
      </c>
      <c r="AD95" s="56"/>
      <c r="AE95" s="56"/>
      <c r="AF95" s="56"/>
      <c r="AG95" s="56"/>
      <c r="AH95" s="56"/>
      <c r="AI95" s="56"/>
      <c r="AJ95" s="56">
        <v>350</v>
      </c>
      <c r="AK95" s="56"/>
      <c r="AL95" s="56"/>
      <c r="AM95" s="56">
        <v>100</v>
      </c>
      <c r="AN95" s="56"/>
      <c r="AO95" s="56"/>
      <c r="AP95" s="56"/>
      <c r="AQ95" s="59"/>
      <c r="AR95" s="60"/>
      <c r="AS95" s="59"/>
      <c r="AT95" s="59"/>
    </row>
    <row r="96" spans="1:46" ht="18.75" customHeight="1">
      <c r="A96" s="15">
        <v>46042</v>
      </c>
      <c r="B96" s="49" t="s">
        <v>30</v>
      </c>
      <c r="C96" s="27" t="s">
        <v>50</v>
      </c>
      <c r="D96" s="27" t="s">
        <v>41</v>
      </c>
      <c r="E96" s="50" t="s">
        <v>32</v>
      </c>
      <c r="F96" s="51"/>
      <c r="G96" s="64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7">
        <f t="shared" si="3"/>
        <v>0</v>
      </c>
      <c r="Y96" s="27"/>
      <c r="Z96" s="57">
        <f t="shared" si="4"/>
        <v>0</v>
      </c>
      <c r="AA96" s="56"/>
      <c r="AB96" s="148"/>
      <c r="AC96" s="101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9"/>
      <c r="AR96" s="60"/>
      <c r="AS96" s="59"/>
      <c r="AT96" s="59"/>
    </row>
    <row r="97" spans="1:46" ht="18.75" customHeight="1">
      <c r="A97" s="15">
        <v>46042</v>
      </c>
      <c r="B97" s="49" t="s">
        <v>1948</v>
      </c>
      <c r="C97" s="27" t="s">
        <v>54</v>
      </c>
      <c r="D97" s="27" t="s">
        <v>41</v>
      </c>
      <c r="E97" s="50" t="s">
        <v>227</v>
      </c>
      <c r="F97" s="51" t="s">
        <v>3609</v>
      </c>
      <c r="G97" s="64" t="s">
        <v>29</v>
      </c>
      <c r="H97" s="143" t="s">
        <v>141</v>
      </c>
      <c r="I97" s="143" t="s">
        <v>71</v>
      </c>
      <c r="J97" s="143" t="s">
        <v>123</v>
      </c>
      <c r="K97" s="143" t="s">
        <v>4784</v>
      </c>
      <c r="L97" s="143" t="s">
        <v>4785</v>
      </c>
      <c r="M97" s="56" t="s">
        <v>4786</v>
      </c>
      <c r="N97" s="56">
        <v>20</v>
      </c>
      <c r="O97" s="56"/>
      <c r="P97" s="56">
        <v>428</v>
      </c>
      <c r="Q97" s="56">
        <v>267.5</v>
      </c>
      <c r="R97" s="56"/>
      <c r="S97" s="56"/>
      <c r="T97" s="56">
        <v>130</v>
      </c>
      <c r="V97" s="56"/>
      <c r="W97" s="56"/>
      <c r="X97" s="57">
        <f t="shared" si="3"/>
        <v>825.5</v>
      </c>
      <c r="Y97" s="27">
        <v>3800</v>
      </c>
      <c r="Z97" s="57">
        <f t="shared" si="4"/>
        <v>4625.5</v>
      </c>
      <c r="AA97" s="56"/>
      <c r="AB97" s="193" t="s">
        <v>4787</v>
      </c>
      <c r="AC97" s="101">
        <v>46044</v>
      </c>
      <c r="AD97" s="56"/>
      <c r="AE97" s="56"/>
      <c r="AF97" s="56"/>
      <c r="AG97" s="56"/>
      <c r="AH97" s="56"/>
      <c r="AI97" s="56"/>
      <c r="AJ97" s="56">
        <v>350</v>
      </c>
      <c r="AK97" s="56"/>
      <c r="AL97" s="56"/>
      <c r="AM97" s="56">
        <v>100</v>
      </c>
      <c r="AN97" s="56"/>
      <c r="AO97" s="56"/>
      <c r="AP97" s="56" t="s">
        <v>3792</v>
      </c>
      <c r="AQ97" s="59"/>
      <c r="AR97" s="60"/>
      <c r="AS97" s="59"/>
      <c r="AT97" s="59"/>
    </row>
    <row r="98" spans="1:46" ht="18.75" customHeight="1">
      <c r="A98" s="15">
        <v>46042</v>
      </c>
      <c r="B98" s="49" t="s">
        <v>1948</v>
      </c>
      <c r="C98" s="27" t="s">
        <v>56</v>
      </c>
      <c r="D98" s="27" t="s">
        <v>41</v>
      </c>
      <c r="E98" s="50" t="s">
        <v>253</v>
      </c>
      <c r="F98" s="51" t="s">
        <v>3611</v>
      </c>
      <c r="G98" s="64" t="s">
        <v>29</v>
      </c>
      <c r="H98" s="56" t="s">
        <v>115</v>
      </c>
      <c r="I98" s="56" t="s">
        <v>1818</v>
      </c>
      <c r="J98" s="56" t="s">
        <v>252</v>
      </c>
      <c r="K98" s="56" t="s">
        <v>4788</v>
      </c>
      <c r="L98" s="56">
        <v>2319209910</v>
      </c>
      <c r="M98" s="56" t="s">
        <v>4789</v>
      </c>
      <c r="N98" s="56">
        <v>40</v>
      </c>
      <c r="O98" s="56"/>
      <c r="P98" s="56">
        <v>900</v>
      </c>
      <c r="Q98" s="56">
        <v>250</v>
      </c>
      <c r="R98" s="56"/>
      <c r="S98" s="56"/>
      <c r="T98" s="56">
        <v>130</v>
      </c>
      <c r="U98" s="56"/>
      <c r="V98" s="56"/>
      <c r="W98" s="56"/>
      <c r="X98" s="57">
        <f t="shared" si="3"/>
        <v>1280</v>
      </c>
      <c r="Y98" s="27">
        <v>4000</v>
      </c>
      <c r="Z98" s="57">
        <f t="shared" si="4"/>
        <v>5280</v>
      </c>
      <c r="AA98" s="56"/>
      <c r="AB98" s="193" t="s">
        <v>4790</v>
      </c>
      <c r="AC98" s="101">
        <v>46044</v>
      </c>
      <c r="AD98" s="56"/>
      <c r="AE98" s="56"/>
      <c r="AF98" s="56"/>
      <c r="AG98" s="56"/>
      <c r="AH98" s="56"/>
      <c r="AI98" s="56"/>
      <c r="AJ98" s="56">
        <v>350</v>
      </c>
      <c r="AK98" s="56"/>
      <c r="AL98" s="56"/>
      <c r="AM98" s="56">
        <v>100</v>
      </c>
      <c r="AN98" s="56"/>
      <c r="AO98" s="56"/>
      <c r="AP98" s="56"/>
      <c r="AQ98" s="59"/>
      <c r="AR98" s="60"/>
      <c r="AS98" s="59"/>
      <c r="AT98" s="59"/>
    </row>
    <row r="99" spans="1:46" ht="18.75" customHeight="1">
      <c r="A99" s="15">
        <v>46042</v>
      </c>
      <c r="B99" s="49" t="s">
        <v>101</v>
      </c>
      <c r="C99" s="27" t="s">
        <v>78</v>
      </c>
      <c r="D99" s="27" t="s">
        <v>41</v>
      </c>
      <c r="E99" s="50" t="s">
        <v>55</v>
      </c>
      <c r="F99" s="51" t="s">
        <v>3615</v>
      </c>
      <c r="G99" s="64" t="s">
        <v>29</v>
      </c>
      <c r="H99" s="56" t="s">
        <v>158</v>
      </c>
      <c r="I99" s="56" t="s">
        <v>4721</v>
      </c>
      <c r="J99" s="56" t="s">
        <v>105</v>
      </c>
      <c r="K99" s="56" t="s">
        <v>4791</v>
      </c>
      <c r="L99" s="56" t="s">
        <v>4792</v>
      </c>
      <c r="M99" s="56" t="s">
        <v>4793</v>
      </c>
      <c r="N99" s="56">
        <v>40</v>
      </c>
      <c r="O99" s="56"/>
      <c r="P99" s="56">
        <v>856</v>
      </c>
      <c r="Q99" s="56">
        <v>214</v>
      </c>
      <c r="R99" s="56"/>
      <c r="S99" s="56"/>
      <c r="T99" s="56">
        <v>130</v>
      </c>
      <c r="V99" s="56"/>
      <c r="W99" s="56"/>
      <c r="X99" s="57">
        <f t="shared" si="3"/>
        <v>1200</v>
      </c>
      <c r="Y99" s="27">
        <v>4200</v>
      </c>
      <c r="Z99" s="57">
        <f t="shared" si="4"/>
        <v>5400</v>
      </c>
      <c r="AA99" s="56"/>
      <c r="AB99" s="198" t="s">
        <v>4794</v>
      </c>
      <c r="AC99" s="101">
        <v>46043</v>
      </c>
      <c r="AD99" s="56"/>
      <c r="AE99" s="56"/>
      <c r="AF99" s="56"/>
      <c r="AG99" s="56"/>
      <c r="AH99" s="56"/>
      <c r="AI99" s="56"/>
      <c r="AJ99" s="56">
        <v>350</v>
      </c>
      <c r="AK99" s="56"/>
      <c r="AL99" s="56"/>
      <c r="AM99" s="56">
        <v>100</v>
      </c>
      <c r="AN99" s="56"/>
      <c r="AO99" s="56"/>
      <c r="AP99" s="56"/>
      <c r="AQ99" s="59"/>
      <c r="AR99" s="60"/>
      <c r="AS99" s="59"/>
      <c r="AT99" s="59"/>
    </row>
    <row r="100" spans="1:46" ht="18.75" customHeight="1">
      <c r="A100" s="15">
        <v>46042</v>
      </c>
      <c r="B100" s="49" t="s">
        <v>101</v>
      </c>
      <c r="C100" s="27" t="s">
        <v>79</v>
      </c>
      <c r="D100" s="27" t="s">
        <v>41</v>
      </c>
      <c r="E100" s="50" t="s">
        <v>53</v>
      </c>
      <c r="F100" s="51" t="s">
        <v>4194</v>
      </c>
      <c r="G100" s="64" t="s">
        <v>29</v>
      </c>
      <c r="H100" s="56" t="s">
        <v>158</v>
      </c>
      <c r="I100" s="56" t="s">
        <v>4721</v>
      </c>
      <c r="J100" s="56" t="s">
        <v>105</v>
      </c>
      <c r="K100" s="56" t="s">
        <v>4791</v>
      </c>
      <c r="L100" s="56" t="s">
        <v>4792</v>
      </c>
      <c r="M100" s="56" t="s">
        <v>4795</v>
      </c>
      <c r="N100" s="56">
        <v>40</v>
      </c>
      <c r="O100" s="56"/>
      <c r="P100" s="56">
        <v>856</v>
      </c>
      <c r="Q100" s="56">
        <v>214</v>
      </c>
      <c r="R100" s="56"/>
      <c r="S100" s="56"/>
      <c r="T100" s="56">
        <v>130</v>
      </c>
      <c r="U100" s="56"/>
      <c r="V100" s="56"/>
      <c r="W100" s="56"/>
      <c r="X100" s="57">
        <f t="shared" si="3"/>
        <v>1200</v>
      </c>
      <c r="Y100" s="27">
        <v>4200</v>
      </c>
      <c r="Z100" s="57">
        <f t="shared" si="4"/>
        <v>5400</v>
      </c>
      <c r="AA100" s="56"/>
      <c r="AB100" s="198" t="s">
        <v>4794</v>
      </c>
      <c r="AC100" s="101">
        <v>46043</v>
      </c>
      <c r="AD100" s="56"/>
      <c r="AE100" s="56"/>
      <c r="AF100" s="56"/>
      <c r="AG100" s="56"/>
      <c r="AH100" s="56"/>
      <c r="AI100" s="56"/>
      <c r="AJ100" s="56">
        <v>350</v>
      </c>
      <c r="AK100" s="56"/>
      <c r="AL100" s="56"/>
      <c r="AM100" s="56">
        <v>100</v>
      </c>
      <c r="AN100" s="56"/>
      <c r="AO100" s="56"/>
      <c r="AP100" s="56"/>
      <c r="AQ100" s="59"/>
      <c r="AR100" s="60"/>
      <c r="AS100" s="59"/>
      <c r="AT100" s="59"/>
    </row>
    <row r="101" spans="1:46" ht="18.75" customHeight="1">
      <c r="A101" s="15">
        <v>46042</v>
      </c>
      <c r="B101" s="49" t="s">
        <v>1954</v>
      </c>
      <c r="C101" s="27" t="s">
        <v>80</v>
      </c>
      <c r="D101" s="27" t="s">
        <v>41</v>
      </c>
      <c r="E101" s="50" t="s">
        <v>258</v>
      </c>
      <c r="F101" s="51" t="s">
        <v>3625</v>
      </c>
      <c r="G101" s="64" t="s">
        <v>35</v>
      </c>
      <c r="H101" s="56" t="s">
        <v>111</v>
      </c>
      <c r="I101" s="56" t="s">
        <v>4764</v>
      </c>
      <c r="J101" s="56" t="s">
        <v>174</v>
      </c>
      <c r="K101" s="56"/>
      <c r="L101" s="56">
        <v>7264814730</v>
      </c>
      <c r="M101" s="56" t="s">
        <v>4796</v>
      </c>
      <c r="N101" s="56">
        <v>40</v>
      </c>
      <c r="O101" s="56"/>
      <c r="P101" s="56">
        <v>1284</v>
      </c>
      <c r="Q101" s="56">
        <v>270</v>
      </c>
      <c r="R101" s="56"/>
      <c r="S101" s="56"/>
      <c r="T101" s="56"/>
      <c r="V101" s="56"/>
      <c r="W101" s="56">
        <v>36</v>
      </c>
      <c r="X101" s="57">
        <f t="shared" si="3"/>
        <v>1518</v>
      </c>
      <c r="Y101" s="27">
        <v>4300</v>
      </c>
      <c r="Z101" s="57">
        <f t="shared" si="4"/>
        <v>5818</v>
      </c>
      <c r="AA101" s="56"/>
      <c r="AB101" s="194" t="s">
        <v>4766</v>
      </c>
      <c r="AC101" s="101">
        <v>46046</v>
      </c>
      <c r="AD101" s="56"/>
      <c r="AE101" s="56"/>
      <c r="AF101" s="56"/>
      <c r="AG101" s="56"/>
      <c r="AH101" s="56"/>
      <c r="AI101" s="56"/>
      <c r="AJ101" s="56">
        <v>350</v>
      </c>
      <c r="AK101" s="56"/>
      <c r="AL101" s="56"/>
      <c r="AM101" s="56">
        <v>100</v>
      </c>
      <c r="AN101" s="56"/>
      <c r="AO101" s="56"/>
      <c r="AP101" s="56"/>
      <c r="AQ101" s="59"/>
      <c r="AR101" s="60"/>
      <c r="AS101" s="59"/>
      <c r="AT101" s="59"/>
    </row>
    <row r="102" spans="1:46" ht="18.75" customHeight="1">
      <c r="A102" s="15">
        <v>46042</v>
      </c>
      <c r="B102" s="49" t="s">
        <v>211</v>
      </c>
      <c r="C102" s="27" t="s">
        <v>81</v>
      </c>
      <c r="D102" s="27" t="s">
        <v>41</v>
      </c>
      <c r="E102" s="50" t="s">
        <v>74</v>
      </c>
      <c r="F102" s="51" t="s">
        <v>181</v>
      </c>
      <c r="G102" s="64" t="s">
        <v>29</v>
      </c>
      <c r="H102" s="56" t="s">
        <v>1955</v>
      </c>
      <c r="I102" s="56" t="s">
        <v>4050</v>
      </c>
      <c r="J102" s="56" t="s">
        <v>129</v>
      </c>
      <c r="K102" s="56"/>
      <c r="L102" s="56" t="s">
        <v>4797</v>
      </c>
      <c r="M102" s="56" t="s">
        <v>4798</v>
      </c>
      <c r="N102" s="56">
        <v>40</v>
      </c>
      <c r="O102" s="56"/>
      <c r="P102" s="56">
        <v>856</v>
      </c>
      <c r="Q102" s="56">
        <v>255</v>
      </c>
      <c r="R102" s="56"/>
      <c r="S102" s="56">
        <v>802.5</v>
      </c>
      <c r="T102" s="56">
        <v>130</v>
      </c>
      <c r="U102" s="56"/>
      <c r="V102" s="56"/>
      <c r="W102" s="56"/>
      <c r="X102" s="57">
        <f t="shared" si="3"/>
        <v>2043.5</v>
      </c>
      <c r="Y102" s="27">
        <v>4000</v>
      </c>
      <c r="Z102" s="57">
        <f t="shared" si="4"/>
        <v>6043.5</v>
      </c>
      <c r="AA102" s="56"/>
      <c r="AB102" s="190" t="s">
        <v>4754</v>
      </c>
      <c r="AC102" s="101">
        <v>46046</v>
      </c>
      <c r="AD102" s="56"/>
      <c r="AE102" s="56"/>
      <c r="AF102" s="56"/>
      <c r="AG102" s="56"/>
      <c r="AH102" s="56"/>
      <c r="AI102" s="56"/>
      <c r="AJ102" s="56">
        <v>350</v>
      </c>
      <c r="AK102" s="56"/>
      <c r="AL102" s="56"/>
      <c r="AM102" s="56">
        <v>100</v>
      </c>
      <c r="AN102" s="56"/>
      <c r="AO102" s="56"/>
      <c r="AP102" s="56"/>
      <c r="AQ102" s="59"/>
      <c r="AR102" s="60"/>
      <c r="AS102" s="59"/>
      <c r="AT102" s="59"/>
    </row>
    <row r="103" spans="1:46" ht="18.75" customHeight="1">
      <c r="A103" s="15">
        <v>46042</v>
      </c>
      <c r="B103" s="49" t="s">
        <v>101</v>
      </c>
      <c r="C103" s="27" t="s">
        <v>282</v>
      </c>
      <c r="D103" s="27" t="s">
        <v>41</v>
      </c>
      <c r="E103" s="50" t="s">
        <v>1926</v>
      </c>
      <c r="F103" s="51" t="s">
        <v>182</v>
      </c>
      <c r="G103" s="64" t="s">
        <v>29</v>
      </c>
      <c r="H103" s="56" t="s">
        <v>158</v>
      </c>
      <c r="I103" s="56" t="s">
        <v>4721</v>
      </c>
      <c r="J103" s="56" t="s">
        <v>105</v>
      </c>
      <c r="K103" s="56" t="s">
        <v>4791</v>
      </c>
      <c r="L103" s="56" t="s">
        <v>4792</v>
      </c>
      <c r="M103" s="56" t="s">
        <v>4799</v>
      </c>
      <c r="N103" s="56">
        <v>40</v>
      </c>
      <c r="O103" s="56"/>
      <c r="P103" s="56">
        <v>856</v>
      </c>
      <c r="Q103" s="56">
        <v>214</v>
      </c>
      <c r="R103" s="56"/>
      <c r="S103" s="56"/>
      <c r="T103" s="56">
        <v>130</v>
      </c>
      <c r="V103" s="56"/>
      <c r="W103" s="56"/>
      <c r="X103" s="57">
        <f t="shared" si="3"/>
        <v>1200</v>
      </c>
      <c r="Y103" s="27">
        <v>4200</v>
      </c>
      <c r="Z103" s="57">
        <f t="shared" si="4"/>
        <v>5400</v>
      </c>
      <c r="AA103" s="56"/>
      <c r="AB103" s="198" t="s">
        <v>4794</v>
      </c>
      <c r="AC103" s="101">
        <v>46043</v>
      </c>
      <c r="AD103" s="56"/>
      <c r="AE103" s="56"/>
      <c r="AF103" s="56"/>
      <c r="AG103" s="56"/>
      <c r="AH103" s="56"/>
      <c r="AI103" s="56"/>
      <c r="AJ103" s="56">
        <v>350</v>
      </c>
      <c r="AK103" s="56"/>
      <c r="AL103" s="56"/>
      <c r="AM103" s="56">
        <v>100</v>
      </c>
      <c r="AN103" s="56"/>
      <c r="AO103" s="56"/>
      <c r="AP103" s="56"/>
      <c r="AQ103" s="59"/>
      <c r="AR103" s="60"/>
      <c r="AS103" s="59"/>
      <c r="AT103" s="59"/>
    </row>
    <row r="104" spans="1:46" ht="18.75" customHeight="1">
      <c r="A104" s="80">
        <v>46042</v>
      </c>
      <c r="B104" s="81" t="s">
        <v>1948</v>
      </c>
      <c r="C104" s="82" t="s">
        <v>46</v>
      </c>
      <c r="D104" s="82" t="s">
        <v>41</v>
      </c>
      <c r="E104" s="83" t="s">
        <v>1916</v>
      </c>
      <c r="F104" s="84" t="s">
        <v>3639</v>
      </c>
      <c r="G104" s="151" t="s">
        <v>29</v>
      </c>
      <c r="H104" s="85" t="s">
        <v>118</v>
      </c>
      <c r="I104" s="85" t="s">
        <v>3062</v>
      </c>
      <c r="J104" s="85" t="s">
        <v>252</v>
      </c>
      <c r="K104" s="85" t="s">
        <v>4800</v>
      </c>
      <c r="L104" s="85">
        <v>50501491756</v>
      </c>
      <c r="M104" s="85" t="s">
        <v>4801</v>
      </c>
      <c r="N104" s="85">
        <v>40</v>
      </c>
      <c r="O104" s="85"/>
      <c r="P104" s="85">
        <v>856</v>
      </c>
      <c r="Q104" s="85">
        <v>249.99</v>
      </c>
      <c r="R104" s="85"/>
      <c r="S104" s="85"/>
      <c r="T104" s="85"/>
      <c r="U104" s="85"/>
      <c r="V104" s="85"/>
      <c r="W104" s="85"/>
      <c r="X104" s="86">
        <f t="shared" si="3"/>
        <v>1105.99</v>
      </c>
      <c r="Y104" s="82">
        <v>4000</v>
      </c>
      <c r="Z104" s="86">
        <f t="shared" si="4"/>
        <v>5105.99</v>
      </c>
      <c r="AA104" s="85"/>
      <c r="AB104" s="196" t="s">
        <v>4802</v>
      </c>
      <c r="AC104" s="123">
        <v>46048</v>
      </c>
      <c r="AD104" s="85"/>
      <c r="AE104" s="85"/>
      <c r="AF104" s="85"/>
      <c r="AG104" s="85"/>
      <c r="AH104" s="85"/>
      <c r="AI104" s="85"/>
      <c r="AJ104" s="56"/>
      <c r="AK104" s="56"/>
      <c r="AL104" s="56"/>
      <c r="AM104" s="56"/>
      <c r="AN104" s="85"/>
      <c r="AO104" s="85"/>
      <c r="AP104" s="85"/>
      <c r="AQ104" s="87"/>
      <c r="AR104" s="88"/>
      <c r="AS104" s="87"/>
      <c r="AT104" s="87"/>
    </row>
    <row r="105" spans="1:46" ht="18.75" customHeight="1">
      <c r="A105" s="15">
        <v>46043</v>
      </c>
      <c r="B105" s="49" t="s">
        <v>1948</v>
      </c>
      <c r="C105" s="27" t="s">
        <v>22</v>
      </c>
      <c r="D105" s="27" t="s">
        <v>23</v>
      </c>
      <c r="E105" s="50" t="s">
        <v>207</v>
      </c>
      <c r="F105" s="51" t="s">
        <v>1810</v>
      </c>
      <c r="G105" s="64" t="s">
        <v>24</v>
      </c>
      <c r="H105" s="56" t="s">
        <v>396</v>
      </c>
      <c r="I105" s="56" t="s">
        <v>3329</v>
      </c>
      <c r="J105" s="56"/>
      <c r="K105" s="56" t="s">
        <v>4803</v>
      </c>
      <c r="L105" s="56"/>
      <c r="M105" s="56" t="s">
        <v>3331</v>
      </c>
      <c r="N105" s="56">
        <v>40</v>
      </c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3"/>
        <v>0</v>
      </c>
      <c r="Y105" s="27">
        <v>6634</v>
      </c>
      <c r="Z105" s="57">
        <f t="shared" si="4"/>
        <v>6634</v>
      </c>
      <c r="AA105" s="56"/>
      <c r="AB105" s="193" t="s">
        <v>4804</v>
      </c>
      <c r="AC105" s="101">
        <v>46044</v>
      </c>
      <c r="AD105" s="56"/>
      <c r="AE105" s="56"/>
      <c r="AF105" s="56"/>
      <c r="AG105" s="56"/>
      <c r="AH105" s="56"/>
      <c r="AI105" s="56"/>
      <c r="AJ105" s="56">
        <v>450</v>
      </c>
      <c r="AK105" s="56"/>
      <c r="AL105" s="56"/>
      <c r="AM105" s="56">
        <v>100</v>
      </c>
      <c r="AN105" s="56"/>
      <c r="AO105" s="56"/>
      <c r="AP105" s="56"/>
      <c r="AQ105" s="59"/>
      <c r="AR105" s="60"/>
      <c r="AS105" s="59"/>
      <c r="AT105" s="59"/>
    </row>
    <row r="106" spans="1:46" ht="18.75" customHeight="1">
      <c r="A106" s="15">
        <v>46043</v>
      </c>
      <c r="B106" s="49" t="s">
        <v>1948</v>
      </c>
      <c r="C106" s="27" t="s">
        <v>28</v>
      </c>
      <c r="D106" s="27" t="s">
        <v>23</v>
      </c>
      <c r="E106" s="50" t="s">
        <v>261</v>
      </c>
      <c r="F106" s="51" t="s">
        <v>1709</v>
      </c>
      <c r="G106" s="64" t="s">
        <v>29</v>
      </c>
      <c r="H106" s="56" t="s">
        <v>157</v>
      </c>
      <c r="I106" s="56" t="s">
        <v>3555</v>
      </c>
      <c r="J106" s="56" t="s">
        <v>58</v>
      </c>
      <c r="K106" s="56" t="s">
        <v>4805</v>
      </c>
      <c r="L106" s="56" t="s">
        <v>4806</v>
      </c>
      <c r="M106" s="56" t="s">
        <v>4807</v>
      </c>
      <c r="N106" s="56">
        <v>20</v>
      </c>
      <c r="O106" s="56"/>
      <c r="P106" s="56">
        <v>535</v>
      </c>
      <c r="Q106" s="56">
        <v>214</v>
      </c>
      <c r="R106" s="56"/>
      <c r="S106" s="56"/>
      <c r="T106" s="56">
        <v>130</v>
      </c>
      <c r="V106" s="56"/>
      <c r="W106" s="56"/>
      <c r="X106" s="57">
        <f t="shared" si="3"/>
        <v>879</v>
      </c>
      <c r="Y106" s="27">
        <v>4000</v>
      </c>
      <c r="Z106" s="57">
        <f t="shared" si="4"/>
        <v>4879</v>
      </c>
      <c r="AA106" s="56"/>
      <c r="AB106" s="193" t="s">
        <v>4808</v>
      </c>
      <c r="AC106" s="101">
        <v>46048</v>
      </c>
      <c r="AD106" s="56"/>
      <c r="AE106" s="56"/>
      <c r="AF106" s="56"/>
      <c r="AG106" s="56"/>
      <c r="AH106" s="56"/>
      <c r="AI106" s="56"/>
      <c r="AJ106" s="56">
        <v>350</v>
      </c>
      <c r="AK106" s="56"/>
      <c r="AL106" s="56"/>
      <c r="AM106" s="56">
        <v>100</v>
      </c>
      <c r="AN106" s="56"/>
      <c r="AO106" s="56"/>
      <c r="AP106" s="56"/>
      <c r="AQ106" s="59"/>
      <c r="AR106" s="60"/>
      <c r="AS106" s="59"/>
      <c r="AT106" s="59"/>
    </row>
    <row r="107" spans="1:46" ht="18.75" customHeight="1">
      <c r="A107" s="15">
        <v>46043</v>
      </c>
      <c r="B107" s="49" t="s">
        <v>1954</v>
      </c>
      <c r="C107" s="27" t="s">
        <v>31</v>
      </c>
      <c r="D107" s="27" t="s">
        <v>23</v>
      </c>
      <c r="E107" s="50" t="s">
        <v>145</v>
      </c>
      <c r="F107" s="51" t="s">
        <v>3975</v>
      </c>
      <c r="G107" s="64" t="s">
        <v>29</v>
      </c>
      <c r="H107" s="56" t="s">
        <v>112</v>
      </c>
      <c r="I107" s="56" t="s">
        <v>4809</v>
      </c>
      <c r="J107" s="56" t="s">
        <v>106</v>
      </c>
      <c r="K107" s="56"/>
      <c r="L107" s="56">
        <v>6442598170</v>
      </c>
      <c r="M107" s="56" t="s">
        <v>4810</v>
      </c>
      <c r="N107" s="56">
        <v>40</v>
      </c>
      <c r="O107" s="56"/>
      <c r="P107" s="56">
        <v>856</v>
      </c>
      <c r="Q107" s="56">
        <v>220</v>
      </c>
      <c r="R107" s="56"/>
      <c r="S107" s="56">
        <v>802.5</v>
      </c>
      <c r="T107" s="56">
        <v>130</v>
      </c>
      <c r="U107" s="56"/>
      <c r="V107" s="56"/>
      <c r="W107" s="56"/>
      <c r="X107" s="57">
        <f t="shared" si="3"/>
        <v>2008.5</v>
      </c>
      <c r="Y107" s="27">
        <v>4300</v>
      </c>
      <c r="Z107" s="57">
        <f t="shared" si="4"/>
        <v>6308.5</v>
      </c>
      <c r="AA107" s="56"/>
      <c r="AB107" s="194" t="s">
        <v>4811</v>
      </c>
      <c r="AC107" s="101">
        <v>46046</v>
      </c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9"/>
      <c r="AR107" s="60"/>
      <c r="AS107" s="59"/>
      <c r="AT107" s="59"/>
    </row>
    <row r="108" spans="1:46" ht="18.75" customHeight="1">
      <c r="A108" s="15">
        <v>46043</v>
      </c>
      <c r="B108" s="49" t="s">
        <v>30</v>
      </c>
      <c r="C108" s="27" t="s">
        <v>33</v>
      </c>
      <c r="D108" s="27" t="s">
        <v>23</v>
      </c>
      <c r="E108" s="50" t="s">
        <v>32</v>
      </c>
      <c r="F108" s="51"/>
      <c r="G108" s="64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V108" s="56"/>
      <c r="W108" s="56"/>
      <c r="X108" s="57">
        <f t="shared" si="3"/>
        <v>0</v>
      </c>
      <c r="Y108" s="27"/>
      <c r="Z108" s="57">
        <f t="shared" si="4"/>
        <v>0</v>
      </c>
      <c r="AA108" s="56"/>
      <c r="AB108" s="148"/>
      <c r="AC108" s="101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9"/>
      <c r="AR108" s="60"/>
      <c r="AS108" s="59"/>
      <c r="AT108" s="59"/>
    </row>
    <row r="109" spans="1:46" ht="18.75" customHeight="1">
      <c r="A109" s="15">
        <v>46043</v>
      </c>
      <c r="B109" s="49" t="s">
        <v>1948</v>
      </c>
      <c r="C109" s="27" t="s">
        <v>34</v>
      </c>
      <c r="D109" s="27" t="s">
        <v>23</v>
      </c>
      <c r="E109" s="50" t="s">
        <v>75</v>
      </c>
      <c r="F109" s="51" t="s">
        <v>179</v>
      </c>
      <c r="G109" s="64" t="s">
        <v>29</v>
      </c>
      <c r="H109" s="56" t="s">
        <v>124</v>
      </c>
      <c r="I109" s="56" t="s">
        <v>1735</v>
      </c>
      <c r="J109" s="56" t="s">
        <v>95</v>
      </c>
      <c r="K109" s="56" t="s">
        <v>4812</v>
      </c>
      <c r="L109" s="56" t="s">
        <v>4813</v>
      </c>
      <c r="M109" s="56" t="s">
        <v>4814</v>
      </c>
      <c r="N109" s="56">
        <v>40</v>
      </c>
      <c r="O109" s="56"/>
      <c r="P109" s="56">
        <v>856</v>
      </c>
      <c r="Q109" s="56">
        <v>267.5</v>
      </c>
      <c r="R109" s="56"/>
      <c r="S109" s="56"/>
      <c r="T109" s="56">
        <v>130</v>
      </c>
      <c r="U109" s="56"/>
      <c r="V109" s="56"/>
      <c r="W109" s="56"/>
      <c r="X109" s="57">
        <f t="shared" si="3"/>
        <v>1253.5</v>
      </c>
      <c r="Y109" s="27">
        <v>4000</v>
      </c>
      <c r="Z109" s="57">
        <f t="shared" si="4"/>
        <v>5253.5</v>
      </c>
      <c r="AA109" s="56"/>
      <c r="AB109" s="193" t="s">
        <v>4808</v>
      </c>
      <c r="AC109" s="101">
        <v>46048</v>
      </c>
      <c r="AD109" s="56"/>
      <c r="AE109" s="56"/>
      <c r="AF109" s="56"/>
      <c r="AG109" s="56"/>
      <c r="AH109" s="56"/>
      <c r="AI109" s="56"/>
      <c r="AJ109" s="56">
        <v>350</v>
      </c>
      <c r="AK109" s="56"/>
      <c r="AL109" s="56"/>
      <c r="AM109" s="56">
        <v>100</v>
      </c>
      <c r="AN109" s="56"/>
      <c r="AO109" s="56"/>
      <c r="AP109" s="56"/>
      <c r="AQ109" s="59"/>
      <c r="AR109" s="60"/>
      <c r="AS109" s="59"/>
      <c r="AT109" s="59"/>
    </row>
    <row r="110" spans="1:46" ht="18.75" customHeight="1">
      <c r="A110" s="15">
        <v>46043</v>
      </c>
      <c r="B110" s="49" t="s">
        <v>1948</v>
      </c>
      <c r="C110" s="27" t="s">
        <v>36</v>
      </c>
      <c r="D110" s="27" t="s">
        <v>23</v>
      </c>
      <c r="E110" s="50" t="s">
        <v>37</v>
      </c>
      <c r="F110" s="51" t="s">
        <v>178</v>
      </c>
      <c r="G110" s="64" t="s">
        <v>29</v>
      </c>
      <c r="H110" s="56" t="s">
        <v>124</v>
      </c>
      <c r="I110" s="56" t="s">
        <v>1735</v>
      </c>
      <c r="J110" s="56" t="s">
        <v>95</v>
      </c>
      <c r="K110" s="56" t="s">
        <v>4812</v>
      </c>
      <c r="L110" s="56" t="s">
        <v>4813</v>
      </c>
      <c r="M110" s="56" t="s">
        <v>4815</v>
      </c>
      <c r="N110" s="56">
        <v>40</v>
      </c>
      <c r="O110" s="56"/>
      <c r="P110" s="56">
        <v>856</v>
      </c>
      <c r="Q110" s="56">
        <v>267.5</v>
      </c>
      <c r="R110" s="56"/>
      <c r="S110" s="56"/>
      <c r="T110" s="56">
        <v>130</v>
      </c>
      <c r="V110" s="56"/>
      <c r="W110" s="56"/>
      <c r="X110" s="57">
        <f t="shared" si="3"/>
        <v>1253.5</v>
      </c>
      <c r="Y110" s="27">
        <v>4000</v>
      </c>
      <c r="Z110" s="57">
        <f t="shared" si="4"/>
        <v>5253.5</v>
      </c>
      <c r="AA110" s="56"/>
      <c r="AB110" s="193" t="s">
        <v>4808</v>
      </c>
      <c r="AC110" s="101">
        <v>46048</v>
      </c>
      <c r="AD110" s="56"/>
      <c r="AE110" s="56"/>
      <c r="AF110" s="56"/>
      <c r="AG110" s="56"/>
      <c r="AH110" s="56"/>
      <c r="AI110" s="56"/>
      <c r="AJ110" s="56">
        <v>350</v>
      </c>
      <c r="AK110" s="56"/>
      <c r="AL110" s="56"/>
      <c r="AM110" s="56">
        <v>100</v>
      </c>
      <c r="AN110" s="56"/>
      <c r="AO110" s="56"/>
      <c r="AP110" s="56"/>
      <c r="AQ110" s="59"/>
      <c r="AR110" s="60"/>
      <c r="AS110" s="59"/>
      <c r="AT110" s="59"/>
    </row>
    <row r="111" spans="1:46" ht="18.75" customHeight="1">
      <c r="A111" s="15">
        <v>46043</v>
      </c>
      <c r="B111" s="49" t="s">
        <v>202</v>
      </c>
      <c r="C111" s="27" t="s">
        <v>39</v>
      </c>
      <c r="D111" s="27" t="s">
        <v>23</v>
      </c>
      <c r="E111" s="50" t="s">
        <v>151</v>
      </c>
      <c r="F111" s="51" t="s">
        <v>176</v>
      </c>
      <c r="G111" s="64" t="s">
        <v>24</v>
      </c>
      <c r="H111" s="56" t="s">
        <v>1720</v>
      </c>
      <c r="I111" s="56" t="s">
        <v>1646</v>
      </c>
      <c r="J111" s="56"/>
      <c r="K111" s="56"/>
      <c r="L111" s="56"/>
      <c r="M111" s="56" t="s">
        <v>38</v>
      </c>
      <c r="N111" s="56">
        <v>40</v>
      </c>
      <c r="O111" s="56"/>
      <c r="P111" s="56"/>
      <c r="Q111" s="56"/>
      <c r="R111" s="56"/>
      <c r="S111" s="56"/>
      <c r="T111" s="56"/>
      <c r="U111" s="56"/>
      <c r="V111" s="56"/>
      <c r="W111" s="56"/>
      <c r="X111" s="57">
        <f t="shared" si="3"/>
        <v>0</v>
      </c>
      <c r="Y111" s="27">
        <v>6800</v>
      </c>
      <c r="Z111" s="57">
        <f t="shared" si="4"/>
        <v>6800</v>
      </c>
      <c r="AA111" s="56"/>
      <c r="AB111" s="148"/>
      <c r="AC111" s="101"/>
      <c r="AD111" s="56"/>
      <c r="AE111" s="56"/>
      <c r="AF111" s="56"/>
      <c r="AG111" s="56"/>
      <c r="AH111" s="56"/>
      <c r="AI111" s="56"/>
      <c r="AJ111" s="56">
        <v>450</v>
      </c>
      <c r="AK111" s="56"/>
      <c r="AL111" s="56"/>
      <c r="AM111" s="56">
        <v>100</v>
      </c>
      <c r="AN111" s="56"/>
      <c r="AO111" s="56"/>
      <c r="AP111" s="56"/>
      <c r="AQ111" s="59"/>
      <c r="AR111" s="60"/>
      <c r="AS111" s="59"/>
      <c r="AT111" s="59"/>
    </row>
    <row r="112" spans="1:46" ht="18.75" customHeight="1">
      <c r="A112" s="15">
        <v>46043</v>
      </c>
      <c r="B112" s="49" t="s">
        <v>1948</v>
      </c>
      <c r="C112" s="27" t="s">
        <v>52</v>
      </c>
      <c r="D112" s="27" t="s">
        <v>41</v>
      </c>
      <c r="E112" s="50" t="s">
        <v>1876</v>
      </c>
      <c r="F112" s="51" t="s">
        <v>3591</v>
      </c>
      <c r="G112" s="64" t="s">
        <v>29</v>
      </c>
      <c r="H112" s="56" t="s">
        <v>157</v>
      </c>
      <c r="I112" s="56" t="s">
        <v>4469</v>
      </c>
      <c r="J112" s="56" t="s">
        <v>105</v>
      </c>
      <c r="K112" s="56" t="s">
        <v>4816</v>
      </c>
      <c r="L112" s="56" t="s">
        <v>4817</v>
      </c>
      <c r="M112" s="56" t="s">
        <v>4818</v>
      </c>
      <c r="N112" s="56">
        <v>40</v>
      </c>
      <c r="O112" s="56"/>
      <c r="P112" s="56">
        <v>1070</v>
      </c>
      <c r="Q112" s="56">
        <v>214</v>
      </c>
      <c r="R112" s="56"/>
      <c r="S112" s="56"/>
      <c r="T112" s="56">
        <v>130</v>
      </c>
      <c r="V112" s="56"/>
      <c r="W112" s="56">
        <v>30</v>
      </c>
      <c r="X112" s="57">
        <f t="shared" si="3"/>
        <v>1384</v>
      </c>
      <c r="Y112" s="27">
        <v>4000</v>
      </c>
      <c r="Z112" s="57">
        <f t="shared" si="4"/>
        <v>5384</v>
      </c>
      <c r="AA112" s="56"/>
      <c r="AB112" s="193" t="s">
        <v>4819</v>
      </c>
      <c r="AC112" s="101">
        <v>46048</v>
      </c>
      <c r="AD112" s="56"/>
      <c r="AE112" s="56"/>
      <c r="AF112" s="56"/>
      <c r="AG112" s="56"/>
      <c r="AH112" s="56"/>
      <c r="AI112" s="56"/>
      <c r="AJ112" s="56">
        <v>350</v>
      </c>
      <c r="AK112" s="56"/>
      <c r="AL112" s="56"/>
      <c r="AM112" s="56">
        <v>100</v>
      </c>
      <c r="AN112" s="56"/>
      <c r="AO112" s="56"/>
      <c r="AP112" s="56"/>
      <c r="AQ112" s="59"/>
      <c r="AR112" s="60"/>
      <c r="AS112" s="59"/>
      <c r="AT112" s="59"/>
    </row>
    <row r="113" spans="1:46" ht="18.75" customHeight="1">
      <c r="A113" s="15">
        <v>46043</v>
      </c>
      <c r="B113" s="49" t="s">
        <v>42</v>
      </c>
      <c r="C113" s="27" t="s">
        <v>44</v>
      </c>
      <c r="D113" s="27" t="s">
        <v>41</v>
      </c>
      <c r="E113" s="50" t="s">
        <v>222</v>
      </c>
      <c r="F113" s="51" t="s">
        <v>3594</v>
      </c>
      <c r="G113" s="64" t="s">
        <v>35</v>
      </c>
      <c r="H113" s="56" t="s">
        <v>106</v>
      </c>
      <c r="I113" s="56" t="s">
        <v>1830</v>
      </c>
      <c r="J113" s="56" t="s">
        <v>241</v>
      </c>
      <c r="K113" s="56" t="s">
        <v>4820</v>
      </c>
      <c r="L113" s="56" t="s">
        <v>4821</v>
      </c>
      <c r="M113" s="56" t="s">
        <v>4822</v>
      </c>
      <c r="N113" s="56">
        <v>40</v>
      </c>
      <c r="O113" s="56"/>
      <c r="P113" s="56">
        <v>1284</v>
      </c>
      <c r="Q113" s="56">
        <v>255</v>
      </c>
      <c r="R113" s="56"/>
      <c r="S113" s="56"/>
      <c r="T113" s="56">
        <v>100</v>
      </c>
      <c r="U113" s="56"/>
      <c r="V113" s="56"/>
      <c r="W113" s="56"/>
      <c r="X113" s="57">
        <f t="shared" si="3"/>
        <v>1639</v>
      </c>
      <c r="Y113" s="27">
        <v>4310</v>
      </c>
      <c r="Z113" s="57">
        <f t="shared" si="4"/>
        <v>5949</v>
      </c>
      <c r="AA113" s="56"/>
      <c r="AB113" s="195" t="s">
        <v>4823</v>
      </c>
      <c r="AC113" s="101">
        <v>46045</v>
      </c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9"/>
      <c r="AR113" s="60"/>
      <c r="AS113" s="59"/>
      <c r="AT113" s="59"/>
    </row>
    <row r="114" spans="1:46" ht="18.75" customHeight="1">
      <c r="A114" s="15">
        <v>46043</v>
      </c>
      <c r="B114" s="49" t="s">
        <v>211</v>
      </c>
      <c r="C114" s="27" t="s">
        <v>47</v>
      </c>
      <c r="D114" s="27" t="s">
        <v>41</v>
      </c>
      <c r="E114" s="50" t="s">
        <v>286</v>
      </c>
      <c r="F114" s="51" t="s">
        <v>1827</v>
      </c>
      <c r="G114" s="64" t="s">
        <v>29</v>
      </c>
      <c r="H114" s="56" t="s">
        <v>107</v>
      </c>
      <c r="I114" s="56" t="s">
        <v>4050</v>
      </c>
      <c r="J114" s="56" t="s">
        <v>106</v>
      </c>
      <c r="K114" s="56"/>
      <c r="L114" s="56">
        <v>2318685810</v>
      </c>
      <c r="M114" s="56" t="s">
        <v>4824</v>
      </c>
      <c r="N114" s="56">
        <v>40</v>
      </c>
      <c r="O114" s="56"/>
      <c r="P114" s="56">
        <v>856</v>
      </c>
      <c r="Q114" s="56">
        <v>250</v>
      </c>
      <c r="R114" s="56"/>
      <c r="S114" s="56">
        <v>802.5</v>
      </c>
      <c r="T114" s="56">
        <v>130</v>
      </c>
      <c r="V114" s="56"/>
      <c r="W114" s="56"/>
      <c r="X114" s="57">
        <f t="shared" si="3"/>
        <v>2038.5</v>
      </c>
      <c r="Y114" s="27">
        <v>4000</v>
      </c>
      <c r="Z114" s="57">
        <f t="shared" si="4"/>
        <v>6038.5</v>
      </c>
      <c r="AA114" s="56"/>
      <c r="AB114" s="190" t="s">
        <v>4754</v>
      </c>
      <c r="AC114" s="101">
        <v>46046</v>
      </c>
      <c r="AD114" s="56"/>
      <c r="AE114" s="56"/>
      <c r="AF114" s="56"/>
      <c r="AG114" s="56"/>
      <c r="AH114" s="56"/>
      <c r="AI114" s="56"/>
      <c r="AJ114" s="56">
        <v>350</v>
      </c>
      <c r="AK114" s="56"/>
      <c r="AL114" s="56"/>
      <c r="AM114" s="56">
        <v>100</v>
      </c>
      <c r="AN114" s="56"/>
      <c r="AO114" s="56"/>
      <c r="AP114" s="56"/>
      <c r="AQ114" s="59"/>
      <c r="AR114" s="60"/>
      <c r="AS114" s="59"/>
      <c r="AT114" s="59"/>
    </row>
    <row r="115" spans="1:46" ht="18.75" customHeight="1">
      <c r="A115" s="15">
        <v>46043</v>
      </c>
      <c r="B115" s="49" t="s">
        <v>30</v>
      </c>
      <c r="C115" s="27" t="s">
        <v>50</v>
      </c>
      <c r="D115" s="27" t="s">
        <v>41</v>
      </c>
      <c r="E115" s="50" t="s">
        <v>32</v>
      </c>
      <c r="F115" s="51"/>
      <c r="G115" s="64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7">
        <f t="shared" si="3"/>
        <v>0</v>
      </c>
      <c r="Y115" s="27"/>
      <c r="Z115" s="57">
        <f t="shared" si="4"/>
        <v>0</v>
      </c>
      <c r="AA115" s="56"/>
      <c r="AB115" s="148"/>
      <c r="AC115" s="101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9"/>
      <c r="AR115" s="60"/>
      <c r="AS115" s="59"/>
      <c r="AT115" s="59"/>
    </row>
    <row r="116" spans="1:46" ht="18.75" customHeight="1">
      <c r="A116" s="15">
        <v>46043</v>
      </c>
      <c r="B116" s="49" t="s">
        <v>101</v>
      </c>
      <c r="C116" s="27" t="s">
        <v>54</v>
      </c>
      <c r="D116" s="27" t="s">
        <v>41</v>
      </c>
      <c r="E116" s="50" t="s">
        <v>227</v>
      </c>
      <c r="F116" s="51" t="s">
        <v>3609</v>
      </c>
      <c r="G116" s="64" t="s">
        <v>29</v>
      </c>
      <c r="H116" s="56" t="s">
        <v>107</v>
      </c>
      <c r="I116" s="56" t="s">
        <v>254</v>
      </c>
      <c r="J116" s="56" t="s">
        <v>106</v>
      </c>
      <c r="K116" s="56" t="s">
        <v>4825</v>
      </c>
      <c r="L116" s="56">
        <v>2317176170</v>
      </c>
      <c r="M116" s="56" t="s">
        <v>4826</v>
      </c>
      <c r="N116" s="56">
        <v>40</v>
      </c>
      <c r="O116" s="56"/>
      <c r="P116" s="56">
        <v>856</v>
      </c>
      <c r="Q116" s="56">
        <v>250</v>
      </c>
      <c r="R116" s="56"/>
      <c r="S116" s="56"/>
      <c r="T116" s="56">
        <v>130</v>
      </c>
      <c r="V116" s="56"/>
      <c r="W116" s="56"/>
      <c r="X116" s="57">
        <f t="shared" si="3"/>
        <v>1236</v>
      </c>
      <c r="Y116" s="27">
        <v>2600</v>
      </c>
      <c r="Z116" s="57">
        <f t="shared" si="4"/>
        <v>3836</v>
      </c>
      <c r="AA116" s="56"/>
      <c r="AB116" s="198" t="s">
        <v>4827</v>
      </c>
      <c r="AC116" s="101">
        <v>46046</v>
      </c>
      <c r="AD116" s="56"/>
      <c r="AE116" s="56"/>
      <c r="AF116" s="56"/>
      <c r="AG116" s="56"/>
      <c r="AH116" s="56"/>
      <c r="AI116" s="56"/>
      <c r="AJ116" s="56">
        <v>350</v>
      </c>
      <c r="AK116" s="56"/>
      <c r="AL116" s="56"/>
      <c r="AM116" s="56">
        <v>100</v>
      </c>
      <c r="AN116" s="56"/>
      <c r="AO116" s="56"/>
      <c r="AP116" s="56"/>
      <c r="AQ116" s="59"/>
      <c r="AR116" s="60"/>
      <c r="AS116" s="59"/>
      <c r="AT116" s="59"/>
    </row>
    <row r="117" spans="1:46" ht="18.75" customHeight="1">
      <c r="A117" s="15">
        <v>46043</v>
      </c>
      <c r="B117" s="49" t="s">
        <v>1954</v>
      </c>
      <c r="C117" s="27" t="s">
        <v>54</v>
      </c>
      <c r="D117" s="27" t="s">
        <v>41</v>
      </c>
      <c r="E117" s="50" t="s">
        <v>227</v>
      </c>
      <c r="F117" s="51" t="s">
        <v>3609</v>
      </c>
      <c r="G117" s="64" t="s">
        <v>29</v>
      </c>
      <c r="H117" s="56" t="s">
        <v>112</v>
      </c>
      <c r="I117" s="56" t="s">
        <v>4809</v>
      </c>
      <c r="J117" s="56" t="s">
        <v>106</v>
      </c>
      <c r="K117" s="56"/>
      <c r="L117" s="56">
        <v>6442598170</v>
      </c>
      <c r="M117" s="56" t="s">
        <v>4828</v>
      </c>
      <c r="N117" s="56">
        <v>40</v>
      </c>
      <c r="O117" s="56"/>
      <c r="P117" s="56">
        <v>856</v>
      </c>
      <c r="Q117" s="56">
        <v>220</v>
      </c>
      <c r="R117" s="56"/>
      <c r="S117" s="56">
        <v>802.5</v>
      </c>
      <c r="T117" s="56">
        <v>130</v>
      </c>
      <c r="V117" s="56"/>
      <c r="W117" s="56"/>
      <c r="X117" s="57">
        <f t="shared" si="3"/>
        <v>2008.5</v>
      </c>
      <c r="Y117" s="27">
        <v>4300</v>
      </c>
      <c r="Z117" s="57">
        <f t="shared" si="4"/>
        <v>6308.5</v>
      </c>
      <c r="AA117" s="56"/>
      <c r="AB117" s="194" t="s">
        <v>4811</v>
      </c>
      <c r="AC117" s="101">
        <v>46046</v>
      </c>
      <c r="AD117" s="56"/>
      <c r="AE117" s="56"/>
      <c r="AF117" s="56"/>
      <c r="AG117" s="56"/>
      <c r="AH117" s="56"/>
      <c r="AI117" s="56"/>
      <c r="AJ117" s="56">
        <v>350</v>
      </c>
      <c r="AK117" s="56"/>
      <c r="AL117" s="56"/>
      <c r="AM117" s="56">
        <v>100</v>
      </c>
      <c r="AN117" s="56"/>
      <c r="AO117" s="56"/>
      <c r="AP117" s="56"/>
      <c r="AQ117" s="59"/>
      <c r="AR117" s="60"/>
      <c r="AS117" s="59"/>
      <c r="AT117" s="59"/>
    </row>
    <row r="118" spans="1:46" ht="18.75" customHeight="1">
      <c r="A118" s="15">
        <v>46043</v>
      </c>
      <c r="B118" s="49" t="s">
        <v>1954</v>
      </c>
      <c r="C118" s="27" t="s">
        <v>56</v>
      </c>
      <c r="D118" s="27" t="s">
        <v>41</v>
      </c>
      <c r="E118" s="50" t="s">
        <v>253</v>
      </c>
      <c r="F118" s="51" t="s">
        <v>3611</v>
      </c>
      <c r="G118" s="64" t="s">
        <v>29</v>
      </c>
      <c r="H118" s="56" t="s">
        <v>112</v>
      </c>
      <c r="I118" s="56" t="s">
        <v>4809</v>
      </c>
      <c r="J118" s="56" t="s">
        <v>106</v>
      </c>
      <c r="K118" s="56"/>
      <c r="L118" s="56">
        <v>6442598170</v>
      </c>
      <c r="M118" s="56" t="s">
        <v>4829</v>
      </c>
      <c r="N118" s="56">
        <v>40</v>
      </c>
      <c r="O118" s="56"/>
      <c r="P118" s="56">
        <v>856</v>
      </c>
      <c r="Q118" s="56">
        <v>220</v>
      </c>
      <c r="R118" s="56"/>
      <c r="S118" s="56">
        <v>802.5</v>
      </c>
      <c r="T118" s="56">
        <v>130</v>
      </c>
      <c r="U118" s="56"/>
      <c r="V118" s="56"/>
      <c r="W118" s="56"/>
      <c r="X118" s="57">
        <f t="shared" si="3"/>
        <v>2008.5</v>
      </c>
      <c r="Y118" s="27">
        <v>4300</v>
      </c>
      <c r="Z118" s="57">
        <f t="shared" si="4"/>
        <v>6308.5</v>
      </c>
      <c r="AA118" s="56"/>
      <c r="AB118" s="194" t="s">
        <v>4811</v>
      </c>
      <c r="AC118" s="101">
        <v>46046</v>
      </c>
      <c r="AD118" s="56"/>
      <c r="AE118" s="56"/>
      <c r="AF118" s="56"/>
      <c r="AG118" s="56"/>
      <c r="AH118" s="56"/>
      <c r="AI118" s="56"/>
      <c r="AJ118" s="56">
        <v>350</v>
      </c>
      <c r="AK118" s="56"/>
      <c r="AL118" s="56"/>
      <c r="AM118" s="56">
        <v>100</v>
      </c>
      <c r="AN118" s="56"/>
      <c r="AO118" s="56"/>
      <c r="AP118" s="56"/>
      <c r="AQ118" s="59"/>
      <c r="AR118" s="60"/>
      <c r="AS118" s="59"/>
      <c r="AT118" s="59"/>
    </row>
    <row r="119" spans="1:46" ht="18.75" customHeight="1">
      <c r="A119" s="15">
        <v>46043</v>
      </c>
      <c r="B119" s="49" t="s">
        <v>1948</v>
      </c>
      <c r="C119" s="27" t="s">
        <v>78</v>
      </c>
      <c r="D119" s="27" t="s">
        <v>41</v>
      </c>
      <c r="E119" s="50" t="s">
        <v>55</v>
      </c>
      <c r="F119" s="51" t="s">
        <v>3615</v>
      </c>
      <c r="G119" s="64" t="s">
        <v>29</v>
      </c>
      <c r="H119" s="56" t="s">
        <v>231</v>
      </c>
      <c r="I119" s="56" t="s">
        <v>3555</v>
      </c>
      <c r="J119" s="56" t="s">
        <v>111</v>
      </c>
      <c r="K119" s="56" t="s">
        <v>4830</v>
      </c>
      <c r="L119" s="56" t="s">
        <v>4831</v>
      </c>
      <c r="M119" s="56" t="s">
        <v>4832</v>
      </c>
      <c r="N119" s="56">
        <v>40</v>
      </c>
      <c r="O119" s="56"/>
      <c r="P119" s="56">
        <v>1100</v>
      </c>
      <c r="Q119" s="56">
        <v>220</v>
      </c>
      <c r="R119" s="56"/>
      <c r="S119" s="56"/>
      <c r="T119" s="56">
        <v>130</v>
      </c>
      <c r="V119" s="56"/>
      <c r="W119" s="56">
        <v>30.84</v>
      </c>
      <c r="X119" s="57">
        <f t="shared" si="3"/>
        <v>1419.16</v>
      </c>
      <c r="Y119" s="27">
        <v>4000</v>
      </c>
      <c r="Z119" s="57">
        <f t="shared" si="4"/>
        <v>5419.16</v>
      </c>
      <c r="AA119" s="56"/>
      <c r="AB119" s="193" t="s">
        <v>4833</v>
      </c>
      <c r="AC119" s="101">
        <v>46044</v>
      </c>
      <c r="AD119" s="56"/>
      <c r="AE119" s="56"/>
      <c r="AF119" s="56"/>
      <c r="AG119" s="56"/>
      <c r="AH119" s="56"/>
      <c r="AI119" s="56"/>
      <c r="AJ119" s="56">
        <v>350</v>
      </c>
      <c r="AK119" s="56"/>
      <c r="AL119" s="56"/>
      <c r="AM119" s="56">
        <v>100</v>
      </c>
      <c r="AN119" s="56"/>
      <c r="AO119" s="56"/>
      <c r="AP119" s="56"/>
      <c r="AQ119" s="59"/>
      <c r="AR119" s="60"/>
      <c r="AS119" s="59"/>
      <c r="AT119" s="59"/>
    </row>
    <row r="120" spans="1:46" ht="18.75" customHeight="1">
      <c r="A120" s="15">
        <v>46043</v>
      </c>
      <c r="B120" s="49" t="s">
        <v>60</v>
      </c>
      <c r="C120" s="27" t="s">
        <v>79</v>
      </c>
      <c r="D120" s="27" t="s">
        <v>41</v>
      </c>
      <c r="E120" s="50" t="s">
        <v>53</v>
      </c>
      <c r="F120" s="51" t="s">
        <v>4194</v>
      </c>
      <c r="G120" s="64"/>
      <c r="H120" s="56"/>
      <c r="I120" s="56" t="s">
        <v>3855</v>
      </c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7">
        <f t="shared" si="3"/>
        <v>0</v>
      </c>
      <c r="Y120" s="27"/>
      <c r="Z120" s="57">
        <f t="shared" si="4"/>
        <v>0</v>
      </c>
      <c r="AA120" s="56"/>
      <c r="AB120" s="148"/>
      <c r="AC120" s="101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9"/>
      <c r="AR120" s="60"/>
      <c r="AS120" s="59"/>
      <c r="AT120" s="59"/>
    </row>
    <row r="121" spans="1:46" ht="18.75" customHeight="1">
      <c r="A121" s="15">
        <v>46043</v>
      </c>
      <c r="B121" s="49" t="s">
        <v>42</v>
      </c>
      <c r="C121" s="27" t="s">
        <v>80</v>
      </c>
      <c r="D121" s="27" t="s">
        <v>41</v>
      </c>
      <c r="E121" s="50" t="s">
        <v>258</v>
      </c>
      <c r="F121" s="51" t="s">
        <v>3625</v>
      </c>
      <c r="G121" s="64" t="s">
        <v>35</v>
      </c>
      <c r="H121" s="56" t="s">
        <v>106</v>
      </c>
      <c r="I121" s="56" t="s">
        <v>1830</v>
      </c>
      <c r="J121" s="56" t="s">
        <v>241</v>
      </c>
      <c r="K121" s="56" t="s">
        <v>4820</v>
      </c>
      <c r="L121" s="56" t="s">
        <v>4821</v>
      </c>
      <c r="M121" s="56" t="s">
        <v>4834</v>
      </c>
      <c r="N121" s="56">
        <v>40</v>
      </c>
      <c r="O121" s="56"/>
      <c r="P121" s="56">
        <v>1284</v>
      </c>
      <c r="Q121" s="56">
        <v>255</v>
      </c>
      <c r="R121" s="56"/>
      <c r="S121" s="56"/>
      <c r="T121" s="56">
        <v>100</v>
      </c>
      <c r="V121" s="56"/>
      <c r="W121" s="56"/>
      <c r="X121" s="57">
        <f t="shared" si="3"/>
        <v>1639</v>
      </c>
      <c r="Y121" s="27">
        <v>4310</v>
      </c>
      <c r="Z121" s="57">
        <f t="shared" si="4"/>
        <v>5949</v>
      </c>
      <c r="AA121" s="56"/>
      <c r="AB121" s="195" t="s">
        <v>4823</v>
      </c>
      <c r="AC121" s="101">
        <v>46045</v>
      </c>
      <c r="AD121" s="56"/>
      <c r="AE121" s="56"/>
      <c r="AF121" s="56"/>
      <c r="AG121" s="56"/>
      <c r="AH121" s="56"/>
      <c r="AI121" s="56"/>
      <c r="AJ121" s="56">
        <v>350</v>
      </c>
      <c r="AK121" s="56"/>
      <c r="AL121" s="56"/>
      <c r="AM121" s="56">
        <v>100</v>
      </c>
      <c r="AN121" s="56"/>
      <c r="AO121" s="56"/>
      <c r="AP121" s="56"/>
      <c r="AQ121" s="59"/>
      <c r="AR121" s="60"/>
      <c r="AS121" s="59"/>
      <c r="AT121" s="59"/>
    </row>
    <row r="122" spans="1:46" ht="18.75" customHeight="1">
      <c r="A122" s="15">
        <v>46043</v>
      </c>
      <c r="B122" s="49" t="s">
        <v>211</v>
      </c>
      <c r="C122" s="27" t="s">
        <v>80</v>
      </c>
      <c r="D122" s="27" t="s">
        <v>41</v>
      </c>
      <c r="E122" s="50" t="s">
        <v>258</v>
      </c>
      <c r="F122" s="51" t="s">
        <v>3625</v>
      </c>
      <c r="G122" s="64" t="s">
        <v>29</v>
      </c>
      <c r="H122" s="56" t="s">
        <v>118</v>
      </c>
      <c r="I122" s="56" t="s">
        <v>1743</v>
      </c>
      <c r="J122" s="56" t="s">
        <v>252</v>
      </c>
      <c r="K122" s="56"/>
      <c r="L122" s="98" t="s">
        <v>4835</v>
      </c>
      <c r="M122" s="56" t="s">
        <v>4836</v>
      </c>
      <c r="N122" s="56">
        <v>40</v>
      </c>
      <c r="O122" s="56"/>
      <c r="P122" s="56">
        <v>856</v>
      </c>
      <c r="Q122" s="56">
        <v>249.99</v>
      </c>
      <c r="R122" s="56"/>
      <c r="S122" s="56">
        <v>802.5</v>
      </c>
      <c r="T122" s="56">
        <v>130</v>
      </c>
      <c r="V122" s="56"/>
      <c r="W122" s="56"/>
      <c r="X122" s="57">
        <f t="shared" si="3"/>
        <v>2038.49</v>
      </c>
      <c r="Y122" s="27">
        <v>3850</v>
      </c>
      <c r="Z122" s="57">
        <f t="shared" si="4"/>
        <v>5888.49</v>
      </c>
      <c r="AA122" s="56"/>
      <c r="AB122" s="190" t="s">
        <v>4783</v>
      </c>
      <c r="AC122" s="101">
        <v>42393</v>
      </c>
      <c r="AD122" s="56"/>
      <c r="AE122" s="56"/>
      <c r="AF122" s="56"/>
      <c r="AG122" s="56"/>
      <c r="AH122" s="56"/>
      <c r="AI122" s="56"/>
      <c r="AJ122" s="56">
        <v>350</v>
      </c>
      <c r="AK122" s="56"/>
      <c r="AL122" s="56"/>
      <c r="AM122" s="56">
        <v>100</v>
      </c>
      <c r="AN122" s="56"/>
      <c r="AO122" s="56"/>
      <c r="AP122" s="56"/>
      <c r="AQ122" s="59"/>
      <c r="AR122" s="60"/>
      <c r="AS122" s="59"/>
      <c r="AT122" s="59"/>
    </row>
    <row r="123" spans="1:46" ht="18.75" customHeight="1">
      <c r="A123" s="15">
        <v>46043</v>
      </c>
      <c r="B123" s="49" t="s">
        <v>101</v>
      </c>
      <c r="C123" s="147" t="s">
        <v>50</v>
      </c>
      <c r="D123" s="27" t="s">
        <v>41</v>
      </c>
      <c r="E123" s="50" t="s">
        <v>74</v>
      </c>
      <c r="F123" s="51" t="s">
        <v>181</v>
      </c>
      <c r="G123" s="64" t="s">
        <v>29</v>
      </c>
      <c r="H123" s="56" t="s">
        <v>107</v>
      </c>
      <c r="I123" s="56" t="s">
        <v>254</v>
      </c>
      <c r="J123" s="56" t="s">
        <v>106</v>
      </c>
      <c r="K123" s="56" t="s">
        <v>4825</v>
      </c>
      <c r="L123" s="56">
        <v>2317176170</v>
      </c>
      <c r="M123" s="56" t="s">
        <v>4837</v>
      </c>
      <c r="N123" s="56">
        <v>40</v>
      </c>
      <c r="O123" s="56"/>
      <c r="P123" s="56">
        <v>856</v>
      </c>
      <c r="Q123" s="56">
        <v>250</v>
      </c>
      <c r="R123" s="56"/>
      <c r="S123" s="56"/>
      <c r="T123" s="56">
        <v>130</v>
      </c>
      <c r="U123" s="56"/>
      <c r="V123" s="56"/>
      <c r="W123" s="56"/>
      <c r="X123" s="57">
        <f t="shared" si="3"/>
        <v>1236</v>
      </c>
      <c r="Y123" s="27">
        <v>2600</v>
      </c>
      <c r="Z123" s="57">
        <f t="shared" si="4"/>
        <v>3836</v>
      </c>
      <c r="AA123" s="56"/>
      <c r="AB123" s="198" t="s">
        <v>4827</v>
      </c>
      <c r="AC123" s="101">
        <v>46046</v>
      </c>
      <c r="AD123" s="56"/>
      <c r="AE123" s="56"/>
      <c r="AF123" s="56"/>
      <c r="AG123" s="56"/>
      <c r="AH123" s="56"/>
      <c r="AI123" s="56"/>
      <c r="AJ123" s="56">
        <v>350</v>
      </c>
      <c r="AK123" s="56"/>
      <c r="AL123" s="56"/>
      <c r="AM123" s="56">
        <v>100</v>
      </c>
      <c r="AN123" s="56"/>
      <c r="AO123" s="56"/>
      <c r="AP123" s="56"/>
      <c r="AQ123" s="59"/>
      <c r="AR123" s="60"/>
      <c r="AS123" s="59"/>
      <c r="AT123" s="59"/>
    </row>
    <row r="124" spans="1:46" ht="18.75" customHeight="1">
      <c r="A124" s="15">
        <v>46043</v>
      </c>
      <c r="B124" s="49" t="s">
        <v>101</v>
      </c>
      <c r="C124" s="27" t="s">
        <v>282</v>
      </c>
      <c r="D124" s="27" t="s">
        <v>41</v>
      </c>
      <c r="E124" s="50" t="s">
        <v>1926</v>
      </c>
      <c r="F124" s="51" t="s">
        <v>182</v>
      </c>
      <c r="G124" s="64" t="s">
        <v>29</v>
      </c>
      <c r="H124" s="56" t="s">
        <v>107</v>
      </c>
      <c r="I124" s="56" t="s">
        <v>254</v>
      </c>
      <c r="J124" s="56" t="s">
        <v>106</v>
      </c>
      <c r="K124" s="56" t="s">
        <v>4825</v>
      </c>
      <c r="L124" s="56">
        <v>2317176170</v>
      </c>
      <c r="M124" s="56" t="s">
        <v>4838</v>
      </c>
      <c r="N124" s="56">
        <v>40</v>
      </c>
      <c r="O124" s="56"/>
      <c r="P124" s="56">
        <v>856</v>
      </c>
      <c r="Q124" s="56">
        <v>250</v>
      </c>
      <c r="R124" s="56"/>
      <c r="S124" s="56"/>
      <c r="T124" s="56">
        <v>130</v>
      </c>
      <c r="V124" s="56"/>
      <c r="W124" s="56"/>
      <c r="X124" s="57">
        <f t="shared" si="3"/>
        <v>1236</v>
      </c>
      <c r="Y124" s="27">
        <v>2600</v>
      </c>
      <c r="Z124" s="57">
        <f t="shared" si="4"/>
        <v>3836</v>
      </c>
      <c r="AA124" s="56"/>
      <c r="AB124" s="198" t="s">
        <v>4827</v>
      </c>
      <c r="AC124" s="101">
        <v>46046</v>
      </c>
      <c r="AD124" s="56"/>
      <c r="AE124" s="56"/>
      <c r="AF124" s="56"/>
      <c r="AG124" s="56"/>
      <c r="AH124" s="56"/>
      <c r="AI124" s="56"/>
      <c r="AJ124" s="56">
        <v>350</v>
      </c>
      <c r="AK124" s="56"/>
      <c r="AL124" s="56"/>
      <c r="AM124" s="56">
        <v>100</v>
      </c>
      <c r="AN124" s="56"/>
      <c r="AO124" s="56"/>
      <c r="AP124" s="56"/>
      <c r="AQ124" s="59"/>
      <c r="AR124" s="60"/>
      <c r="AS124" s="59"/>
      <c r="AT124" s="59"/>
    </row>
    <row r="125" spans="1:46" ht="18.75" customHeight="1">
      <c r="A125" s="80">
        <v>46043</v>
      </c>
      <c r="B125" s="81" t="s">
        <v>60</v>
      </c>
      <c r="C125" s="82" t="s">
        <v>46</v>
      </c>
      <c r="D125" s="82" t="s">
        <v>41</v>
      </c>
      <c r="E125" s="83" t="s">
        <v>1916</v>
      </c>
      <c r="F125" s="84" t="s">
        <v>3639</v>
      </c>
      <c r="G125" s="151"/>
      <c r="H125" s="85"/>
      <c r="I125" s="56" t="s">
        <v>3855</v>
      </c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6">
        <f t="shared" si="3"/>
        <v>0</v>
      </c>
      <c r="Y125" s="82"/>
      <c r="Z125" s="86">
        <f t="shared" si="4"/>
        <v>0</v>
      </c>
      <c r="AA125" s="85"/>
      <c r="AB125" s="163"/>
      <c r="AC125" s="123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7"/>
      <c r="AR125" s="88"/>
      <c r="AS125" s="87"/>
      <c r="AT125" s="87"/>
    </row>
    <row r="126" spans="1:46" ht="18.75" customHeight="1">
      <c r="A126" s="15">
        <v>46044</v>
      </c>
      <c r="B126" s="49" t="s">
        <v>1948</v>
      </c>
      <c r="C126" s="27" t="s">
        <v>22</v>
      </c>
      <c r="D126" s="27" t="s">
        <v>23</v>
      </c>
      <c r="E126" s="50" t="s">
        <v>207</v>
      </c>
      <c r="F126" s="51" t="s">
        <v>1810</v>
      </c>
      <c r="G126" s="64" t="s">
        <v>24</v>
      </c>
      <c r="H126" s="56" t="s">
        <v>396</v>
      </c>
      <c r="I126" s="56" t="s">
        <v>3329</v>
      </c>
      <c r="J126" s="56"/>
      <c r="K126" s="56" t="s">
        <v>4839</v>
      </c>
      <c r="L126" s="56"/>
      <c r="M126" s="56" t="s">
        <v>3331</v>
      </c>
      <c r="N126" s="56">
        <v>40</v>
      </c>
      <c r="O126" s="56"/>
      <c r="P126" s="56"/>
      <c r="Q126" s="56"/>
      <c r="R126" s="56"/>
      <c r="S126" s="56"/>
      <c r="T126" s="56"/>
      <c r="U126" s="56"/>
      <c r="V126" s="56"/>
      <c r="W126" s="56"/>
      <c r="X126" s="57">
        <f t="shared" si="3"/>
        <v>0</v>
      </c>
      <c r="Y126" s="27">
        <v>6634</v>
      </c>
      <c r="Z126" s="57">
        <f t="shared" si="4"/>
        <v>6634</v>
      </c>
      <c r="AA126" s="56"/>
      <c r="AB126" s="193" t="s">
        <v>4840</v>
      </c>
      <c r="AC126" s="101">
        <v>46048</v>
      </c>
      <c r="AD126" s="56"/>
      <c r="AE126" s="56"/>
      <c r="AF126" s="56"/>
      <c r="AG126" s="56"/>
      <c r="AH126" s="56"/>
      <c r="AI126" s="56"/>
      <c r="AJ126" s="56">
        <v>450</v>
      </c>
      <c r="AK126" s="56"/>
      <c r="AL126" s="56"/>
      <c r="AM126" s="56">
        <v>100</v>
      </c>
      <c r="AN126" s="56"/>
      <c r="AO126" s="56"/>
      <c r="AP126" s="56"/>
      <c r="AQ126" s="59"/>
      <c r="AR126" s="60"/>
      <c r="AS126" s="59"/>
      <c r="AT126" s="59"/>
    </row>
    <row r="127" spans="1:46" ht="18.75" customHeight="1">
      <c r="A127" s="15">
        <v>46044</v>
      </c>
      <c r="B127" s="49" t="s">
        <v>1948</v>
      </c>
      <c r="C127" s="27" t="s">
        <v>28</v>
      </c>
      <c r="D127" s="27" t="s">
        <v>23</v>
      </c>
      <c r="E127" s="50" t="s">
        <v>261</v>
      </c>
      <c r="F127" s="51" t="s">
        <v>1709</v>
      </c>
      <c r="G127" s="64" t="s">
        <v>24</v>
      </c>
      <c r="H127" s="56" t="s">
        <v>396</v>
      </c>
      <c r="I127" s="56" t="s">
        <v>3329</v>
      </c>
      <c r="J127" s="56"/>
      <c r="K127" s="56" t="s">
        <v>4839</v>
      </c>
      <c r="L127" s="56"/>
      <c r="M127" s="56" t="s">
        <v>3331</v>
      </c>
      <c r="N127" s="56">
        <v>40</v>
      </c>
      <c r="O127" s="56"/>
      <c r="P127" s="56"/>
      <c r="Q127" s="56"/>
      <c r="R127" s="56"/>
      <c r="S127" s="56"/>
      <c r="T127" s="56"/>
      <c r="V127" s="56"/>
      <c r="W127" s="56"/>
      <c r="X127" s="57">
        <f t="shared" si="3"/>
        <v>0</v>
      </c>
      <c r="Y127" s="27">
        <v>6634</v>
      </c>
      <c r="Z127" s="57">
        <f t="shared" si="4"/>
        <v>6634</v>
      </c>
      <c r="AA127" s="56"/>
      <c r="AB127" s="193" t="s">
        <v>4840</v>
      </c>
      <c r="AC127" s="101">
        <v>46048</v>
      </c>
      <c r="AD127" s="56"/>
      <c r="AE127" s="56"/>
      <c r="AF127" s="56"/>
      <c r="AG127" s="56"/>
      <c r="AH127" s="56"/>
      <c r="AI127" s="56"/>
      <c r="AJ127" s="56">
        <v>450</v>
      </c>
      <c r="AK127" s="56"/>
      <c r="AL127" s="56"/>
      <c r="AM127" s="56">
        <v>100</v>
      </c>
      <c r="AN127" s="56"/>
      <c r="AO127" s="56"/>
      <c r="AP127" s="56"/>
      <c r="AQ127" s="59"/>
      <c r="AR127" s="60"/>
      <c r="AS127" s="59"/>
      <c r="AT127" s="59"/>
    </row>
    <row r="128" spans="1:46" ht="18.75" customHeight="1">
      <c r="A128" s="15">
        <v>46044</v>
      </c>
      <c r="B128" s="49" t="s">
        <v>1948</v>
      </c>
      <c r="C128" s="27" t="s">
        <v>31</v>
      </c>
      <c r="D128" s="27" t="s">
        <v>23</v>
      </c>
      <c r="E128" s="50" t="s">
        <v>145</v>
      </c>
      <c r="F128" s="51" t="s">
        <v>3975</v>
      </c>
      <c r="G128" s="64" t="s">
        <v>29</v>
      </c>
      <c r="H128" s="56" t="s">
        <v>102</v>
      </c>
      <c r="I128" s="56" t="s">
        <v>4841</v>
      </c>
      <c r="J128" s="56" t="s">
        <v>108</v>
      </c>
      <c r="K128" s="56" t="s">
        <v>4842</v>
      </c>
      <c r="L128" s="56" t="s">
        <v>4843</v>
      </c>
      <c r="M128" s="56" t="s">
        <v>4844</v>
      </c>
      <c r="N128" s="56">
        <v>20</v>
      </c>
      <c r="O128" s="56"/>
      <c r="P128" s="56">
        <v>400</v>
      </c>
      <c r="Q128" s="56">
        <v>220</v>
      </c>
      <c r="R128" s="56"/>
      <c r="S128" s="56"/>
      <c r="T128" s="56">
        <v>130</v>
      </c>
      <c r="U128" s="56"/>
      <c r="V128" s="56"/>
      <c r="W128" s="56"/>
      <c r="X128" s="57">
        <f t="shared" si="3"/>
        <v>750</v>
      </c>
      <c r="Y128" s="27">
        <v>3900</v>
      </c>
      <c r="Z128" s="57">
        <f t="shared" si="4"/>
        <v>4650</v>
      </c>
      <c r="AA128" s="56"/>
      <c r="AB128" s="193" t="s">
        <v>4845</v>
      </c>
      <c r="AC128" s="101">
        <v>46048</v>
      </c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9"/>
      <c r="AR128" s="60"/>
      <c r="AS128" s="59"/>
      <c r="AT128" s="59"/>
    </row>
    <row r="129" spans="1:46" ht="18.75" customHeight="1">
      <c r="A129" s="15">
        <v>46044</v>
      </c>
      <c r="B129" s="49" t="s">
        <v>30</v>
      </c>
      <c r="C129" s="27" t="s">
        <v>33</v>
      </c>
      <c r="D129" s="27" t="s">
        <v>23</v>
      </c>
      <c r="E129" s="50" t="s">
        <v>32</v>
      </c>
      <c r="F129" s="51"/>
      <c r="G129" s="64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V129" s="56"/>
      <c r="W129" s="56"/>
      <c r="X129" s="57">
        <f t="shared" si="3"/>
        <v>0</v>
      </c>
      <c r="Y129" s="27"/>
      <c r="Z129" s="57">
        <f t="shared" si="4"/>
        <v>0</v>
      </c>
      <c r="AA129" s="56"/>
      <c r="AB129" s="148"/>
      <c r="AC129" s="101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9"/>
      <c r="AR129" s="60"/>
      <c r="AS129" s="59"/>
      <c r="AT129" s="59"/>
    </row>
    <row r="130" spans="1:46" ht="18.75" customHeight="1">
      <c r="A130" s="15">
        <v>46044</v>
      </c>
      <c r="B130" s="49" t="s">
        <v>101</v>
      </c>
      <c r="C130" s="27" t="s">
        <v>34</v>
      </c>
      <c r="D130" s="27" t="s">
        <v>23</v>
      </c>
      <c r="E130" s="50" t="s">
        <v>75</v>
      </c>
      <c r="F130" s="51" t="s">
        <v>179</v>
      </c>
      <c r="G130" s="64" t="s">
        <v>29</v>
      </c>
      <c r="H130" s="56" t="s">
        <v>157</v>
      </c>
      <c r="I130" s="56" t="s">
        <v>4721</v>
      </c>
      <c r="J130" s="56" t="s">
        <v>111</v>
      </c>
      <c r="K130" s="56" t="s">
        <v>4846</v>
      </c>
      <c r="L130" s="56" t="s">
        <v>4847</v>
      </c>
      <c r="M130" s="56" t="s">
        <v>4848</v>
      </c>
      <c r="N130" s="56">
        <v>40</v>
      </c>
      <c r="O130" s="56"/>
      <c r="P130" s="56">
        <v>1070</v>
      </c>
      <c r="Q130" s="56">
        <v>214</v>
      </c>
      <c r="R130" s="56"/>
      <c r="S130" s="56"/>
      <c r="T130" s="56">
        <v>130</v>
      </c>
      <c r="U130" s="56"/>
      <c r="V130" s="56"/>
      <c r="W130" s="56">
        <v>30</v>
      </c>
      <c r="X130" s="57">
        <v>1414</v>
      </c>
      <c r="Y130" s="27">
        <v>4200</v>
      </c>
      <c r="Z130" s="57">
        <v>1414</v>
      </c>
      <c r="AA130" s="95">
        <v>2400</v>
      </c>
      <c r="AB130" s="198" t="s">
        <v>4849</v>
      </c>
      <c r="AC130" s="101">
        <v>46049</v>
      </c>
      <c r="AD130" s="56"/>
      <c r="AE130" s="56"/>
      <c r="AF130" s="56"/>
      <c r="AG130" s="56"/>
      <c r="AH130" s="56"/>
      <c r="AI130" s="56"/>
      <c r="AJ130" s="56">
        <v>350</v>
      </c>
      <c r="AK130" s="56"/>
      <c r="AL130" s="56"/>
      <c r="AM130" s="56">
        <v>100</v>
      </c>
      <c r="AN130" s="56"/>
      <c r="AO130" s="56"/>
      <c r="AP130" s="56"/>
      <c r="AQ130" s="59"/>
      <c r="AR130" s="60"/>
      <c r="AS130" s="59"/>
      <c r="AT130" s="59"/>
    </row>
    <row r="131" spans="1:46" ht="18.75" customHeight="1">
      <c r="A131" s="15">
        <v>46044</v>
      </c>
      <c r="B131" s="49" t="s">
        <v>1954</v>
      </c>
      <c r="C131" s="27" t="s">
        <v>36</v>
      </c>
      <c r="D131" s="27" t="s">
        <v>23</v>
      </c>
      <c r="E131" s="50" t="s">
        <v>37</v>
      </c>
      <c r="F131" s="51" t="s">
        <v>178</v>
      </c>
      <c r="G131" s="64" t="s">
        <v>35</v>
      </c>
      <c r="H131" s="56" t="s">
        <v>108</v>
      </c>
      <c r="I131" s="56" t="s">
        <v>4260</v>
      </c>
      <c r="J131" s="56" t="s">
        <v>4850</v>
      </c>
      <c r="K131" s="56"/>
      <c r="L131" s="56" t="s">
        <v>4851</v>
      </c>
      <c r="M131" s="56" t="s">
        <v>4852</v>
      </c>
      <c r="N131" s="56">
        <v>40</v>
      </c>
      <c r="O131" s="56"/>
      <c r="P131" s="56">
        <v>1284</v>
      </c>
      <c r="Q131" s="56">
        <v>250</v>
      </c>
      <c r="R131" s="56"/>
      <c r="S131" s="56"/>
      <c r="T131" s="56"/>
      <c r="V131" s="56"/>
      <c r="W131" s="56"/>
      <c r="X131" s="57">
        <f t="shared" ref="X131:X385" si="5">SUM(P131:V131)-W131</f>
        <v>1534</v>
      </c>
      <c r="Y131" s="27">
        <v>4500</v>
      </c>
      <c r="Z131" s="57">
        <f t="shared" ref="Z131:Z385" si="6">SUM(X131:Y131)</f>
        <v>6034</v>
      </c>
      <c r="AA131" s="56"/>
      <c r="AB131" s="194" t="s">
        <v>4853</v>
      </c>
      <c r="AC131" s="101">
        <v>46048</v>
      </c>
      <c r="AD131" s="56"/>
      <c r="AE131" s="56"/>
      <c r="AF131" s="56"/>
      <c r="AG131" s="56"/>
      <c r="AH131" s="56"/>
      <c r="AI131" s="56"/>
      <c r="AJ131" s="56">
        <v>350</v>
      </c>
      <c r="AK131" s="56"/>
      <c r="AL131" s="56"/>
      <c r="AM131" s="56">
        <v>100</v>
      </c>
      <c r="AN131" s="56"/>
      <c r="AO131" s="56"/>
      <c r="AP131" s="56"/>
      <c r="AQ131" s="59"/>
      <c r="AR131" s="60"/>
      <c r="AS131" s="59"/>
      <c r="AT131" s="59"/>
    </row>
    <row r="132" spans="1:46" ht="18.75" customHeight="1">
      <c r="A132" s="15">
        <v>46044</v>
      </c>
      <c r="B132" s="49" t="s">
        <v>202</v>
      </c>
      <c r="C132" s="27" t="s">
        <v>39</v>
      </c>
      <c r="D132" s="27" t="s">
        <v>23</v>
      </c>
      <c r="E132" s="50" t="s">
        <v>151</v>
      </c>
      <c r="F132" s="51" t="s">
        <v>176</v>
      </c>
      <c r="G132" s="64" t="s">
        <v>24</v>
      </c>
      <c r="H132" s="56" t="s">
        <v>1720</v>
      </c>
      <c r="I132" s="56" t="s">
        <v>1646</v>
      </c>
      <c r="J132" s="56"/>
      <c r="K132" s="56"/>
      <c r="L132" s="56"/>
      <c r="M132" s="56" t="s">
        <v>38</v>
      </c>
      <c r="N132" s="56">
        <v>40</v>
      </c>
      <c r="O132" s="56"/>
      <c r="P132" s="56"/>
      <c r="Q132" s="56"/>
      <c r="R132" s="56"/>
      <c r="S132" s="56"/>
      <c r="T132" s="56"/>
      <c r="U132" s="56"/>
      <c r="V132" s="56"/>
      <c r="W132" s="56"/>
      <c r="X132" s="57">
        <f t="shared" si="5"/>
        <v>0</v>
      </c>
      <c r="Y132" s="27">
        <v>6800</v>
      </c>
      <c r="Z132" s="57">
        <f t="shared" si="6"/>
        <v>6800</v>
      </c>
      <c r="AA132" s="56"/>
      <c r="AB132" s="148"/>
      <c r="AC132" s="101"/>
      <c r="AD132" s="56"/>
      <c r="AE132" s="56"/>
      <c r="AF132" s="56"/>
      <c r="AG132" s="56"/>
      <c r="AH132" s="56"/>
      <c r="AI132" s="56"/>
      <c r="AJ132" s="56">
        <v>450</v>
      </c>
      <c r="AK132" s="56"/>
      <c r="AL132" s="56"/>
      <c r="AM132" s="56">
        <v>100</v>
      </c>
      <c r="AN132" s="56"/>
      <c r="AO132" s="56"/>
      <c r="AP132" s="56"/>
      <c r="AQ132" s="59"/>
      <c r="AR132" s="60"/>
      <c r="AS132" s="59"/>
      <c r="AT132" s="59"/>
    </row>
    <row r="133" spans="1:46" ht="18.75" customHeight="1">
      <c r="A133" s="15">
        <v>46044</v>
      </c>
      <c r="B133" s="49" t="s">
        <v>1954</v>
      </c>
      <c r="C133" s="27" t="s">
        <v>52</v>
      </c>
      <c r="D133" s="27" t="s">
        <v>41</v>
      </c>
      <c r="E133" s="50" t="s">
        <v>1876</v>
      </c>
      <c r="F133" s="51" t="s">
        <v>3591</v>
      </c>
      <c r="G133" s="64" t="s">
        <v>35</v>
      </c>
      <c r="H133" s="56" t="s">
        <v>108</v>
      </c>
      <c r="I133" s="56" t="s">
        <v>4260</v>
      </c>
      <c r="J133" s="56" t="s">
        <v>4850</v>
      </c>
      <c r="K133" s="56"/>
      <c r="L133" s="56" t="s">
        <v>4851</v>
      </c>
      <c r="M133" s="56" t="s">
        <v>4854</v>
      </c>
      <c r="N133" s="56">
        <v>40</v>
      </c>
      <c r="O133" s="56"/>
      <c r="P133" s="56">
        <v>1284</v>
      </c>
      <c r="Q133" s="56">
        <v>250</v>
      </c>
      <c r="R133" s="56"/>
      <c r="S133" s="56"/>
      <c r="T133" s="56"/>
      <c r="V133" s="56"/>
      <c r="W133" s="56"/>
      <c r="X133" s="57">
        <f t="shared" si="5"/>
        <v>1534</v>
      </c>
      <c r="Y133" s="27">
        <v>4500</v>
      </c>
      <c r="Z133" s="57">
        <f t="shared" si="6"/>
        <v>6034</v>
      </c>
      <c r="AA133" s="56"/>
      <c r="AB133" s="194" t="s">
        <v>4853</v>
      </c>
      <c r="AC133" s="101">
        <v>46048</v>
      </c>
      <c r="AD133" s="56"/>
      <c r="AE133" s="56"/>
      <c r="AF133" s="56"/>
      <c r="AG133" s="56"/>
      <c r="AH133" s="56"/>
      <c r="AI133" s="56"/>
      <c r="AJ133" s="56">
        <v>350</v>
      </c>
      <c r="AK133" s="56"/>
      <c r="AL133" s="56"/>
      <c r="AM133" s="56">
        <v>100</v>
      </c>
      <c r="AN133" s="56"/>
      <c r="AO133" s="56"/>
      <c r="AP133" s="56"/>
      <c r="AQ133" s="59"/>
      <c r="AR133" s="60"/>
      <c r="AS133" s="59"/>
      <c r="AT133" s="59"/>
    </row>
    <row r="134" spans="1:46" ht="18.75" customHeight="1">
      <c r="A134" s="15">
        <v>46044</v>
      </c>
      <c r="B134" s="49" t="s">
        <v>60</v>
      </c>
      <c r="C134" s="27" t="s">
        <v>44</v>
      </c>
      <c r="D134" s="27" t="s">
        <v>41</v>
      </c>
      <c r="E134" s="50" t="s">
        <v>222</v>
      </c>
      <c r="F134" s="51" t="s">
        <v>3594</v>
      </c>
      <c r="G134" s="64"/>
      <c r="H134" s="56"/>
      <c r="I134" s="56" t="s">
        <v>3855</v>
      </c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7">
        <f t="shared" si="5"/>
        <v>0</v>
      </c>
      <c r="Y134" s="27"/>
      <c r="Z134" s="57">
        <f t="shared" si="6"/>
        <v>0</v>
      </c>
      <c r="AA134" s="56"/>
      <c r="AB134" s="148"/>
      <c r="AC134" s="101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9"/>
      <c r="AR134" s="60"/>
      <c r="AS134" s="59"/>
      <c r="AT134" s="59"/>
    </row>
    <row r="135" spans="1:46" ht="18.75" customHeight="1">
      <c r="A135" s="15">
        <v>46044</v>
      </c>
      <c r="B135" s="49" t="s">
        <v>211</v>
      </c>
      <c r="C135" s="27" t="s">
        <v>47</v>
      </c>
      <c r="D135" s="27" t="s">
        <v>41</v>
      </c>
      <c r="E135" s="50" t="s">
        <v>286</v>
      </c>
      <c r="F135" s="51" t="s">
        <v>1827</v>
      </c>
      <c r="G135" s="64" t="s">
        <v>29</v>
      </c>
      <c r="H135" s="56" t="s">
        <v>174</v>
      </c>
      <c r="I135" s="56" t="s">
        <v>1743</v>
      </c>
      <c r="J135" s="56" t="s">
        <v>132</v>
      </c>
      <c r="K135" s="56"/>
      <c r="L135" s="56" t="s">
        <v>4855</v>
      </c>
      <c r="M135" s="56" t="s">
        <v>4856</v>
      </c>
      <c r="N135" s="56">
        <v>20</v>
      </c>
      <c r="O135" s="56"/>
      <c r="P135" s="56">
        <v>428</v>
      </c>
      <c r="Q135" s="56">
        <v>270</v>
      </c>
      <c r="R135" s="56"/>
      <c r="S135" s="56">
        <v>535</v>
      </c>
      <c r="T135" s="56">
        <v>130</v>
      </c>
      <c r="V135" s="56"/>
      <c r="W135" s="56"/>
      <c r="X135" s="57">
        <f t="shared" si="5"/>
        <v>1363</v>
      </c>
      <c r="Y135" s="27">
        <v>3550</v>
      </c>
      <c r="Z135" s="57">
        <f t="shared" si="6"/>
        <v>4913</v>
      </c>
      <c r="AA135" s="56"/>
      <c r="AB135" s="190" t="s">
        <v>4783</v>
      </c>
      <c r="AC135" s="101">
        <v>38741</v>
      </c>
      <c r="AD135" s="56"/>
      <c r="AE135" s="56"/>
      <c r="AF135" s="56"/>
      <c r="AG135" s="56"/>
      <c r="AH135" s="56"/>
      <c r="AI135" s="56"/>
      <c r="AJ135" s="56">
        <v>350</v>
      </c>
      <c r="AK135" s="56"/>
      <c r="AL135" s="56"/>
      <c r="AM135" s="56">
        <v>100</v>
      </c>
      <c r="AN135" s="56"/>
      <c r="AO135" s="56"/>
      <c r="AP135" s="56"/>
      <c r="AQ135" s="59"/>
      <c r="AR135" s="60"/>
      <c r="AS135" s="59"/>
      <c r="AT135" s="59"/>
    </row>
    <row r="136" spans="1:46" ht="18.75" customHeight="1">
      <c r="A136" s="15">
        <v>46044</v>
      </c>
      <c r="B136" s="49" t="s">
        <v>30</v>
      </c>
      <c r="C136" s="27" t="s">
        <v>50</v>
      </c>
      <c r="D136" s="27" t="s">
        <v>41</v>
      </c>
      <c r="E136" s="50" t="s">
        <v>32</v>
      </c>
      <c r="F136" s="51"/>
      <c r="G136" s="64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7">
        <f t="shared" si="5"/>
        <v>0</v>
      </c>
      <c r="Y136" s="27"/>
      <c r="Z136" s="57">
        <f t="shared" si="6"/>
        <v>0</v>
      </c>
      <c r="AA136" s="56"/>
      <c r="AB136" s="148"/>
      <c r="AC136" s="101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9"/>
      <c r="AR136" s="60"/>
      <c r="AS136" s="59"/>
      <c r="AT136" s="59"/>
    </row>
    <row r="137" spans="1:46" ht="18.75" customHeight="1">
      <c r="A137" s="15">
        <v>46044</v>
      </c>
      <c r="B137" s="49" t="s">
        <v>1948</v>
      </c>
      <c r="C137" s="27" t="s">
        <v>54</v>
      </c>
      <c r="D137" s="27" t="s">
        <v>41</v>
      </c>
      <c r="E137" s="50" t="s">
        <v>227</v>
      </c>
      <c r="F137" s="51" t="s">
        <v>3609</v>
      </c>
      <c r="G137" s="64" t="s">
        <v>29</v>
      </c>
      <c r="H137" s="56" t="s">
        <v>172</v>
      </c>
      <c r="I137" s="56" t="s">
        <v>2654</v>
      </c>
      <c r="J137" s="56" t="s">
        <v>132</v>
      </c>
      <c r="K137" s="56" t="s">
        <v>4857</v>
      </c>
      <c r="L137" s="56" t="s">
        <v>4858</v>
      </c>
      <c r="M137" s="56" t="s">
        <v>4859</v>
      </c>
      <c r="N137" s="56">
        <v>40</v>
      </c>
      <c r="O137" s="56"/>
      <c r="P137" s="56">
        <v>856</v>
      </c>
      <c r="Q137" s="56">
        <v>270</v>
      </c>
      <c r="R137" s="56"/>
      <c r="S137" s="56"/>
      <c r="T137" s="56">
        <v>130</v>
      </c>
      <c r="V137" s="56"/>
      <c r="W137" s="56"/>
      <c r="X137" s="57">
        <f t="shared" si="5"/>
        <v>1256</v>
      </c>
      <c r="Y137" s="27">
        <v>3800</v>
      </c>
      <c r="Z137" s="57">
        <f t="shared" si="6"/>
        <v>5056</v>
      </c>
      <c r="AA137" s="56"/>
      <c r="AB137" s="193" t="s">
        <v>4860</v>
      </c>
      <c r="AC137" s="101">
        <v>46049</v>
      </c>
      <c r="AD137" s="56"/>
      <c r="AE137" s="56"/>
      <c r="AF137" s="56"/>
      <c r="AG137" s="56"/>
      <c r="AH137" s="56"/>
      <c r="AI137" s="56"/>
      <c r="AJ137" s="56">
        <v>350</v>
      </c>
      <c r="AK137" s="56"/>
      <c r="AL137" s="56"/>
      <c r="AM137" s="56">
        <v>100</v>
      </c>
      <c r="AN137" s="56"/>
      <c r="AO137" s="56"/>
      <c r="AP137" s="56"/>
      <c r="AQ137" s="59"/>
      <c r="AR137" s="60"/>
      <c r="AS137" s="59"/>
      <c r="AT137" s="59"/>
    </row>
    <row r="138" spans="1:46" ht="18.75" customHeight="1">
      <c r="A138" s="15">
        <v>46044</v>
      </c>
      <c r="B138" s="49" t="s">
        <v>42</v>
      </c>
      <c r="C138" s="147" t="s">
        <v>44</v>
      </c>
      <c r="D138" s="27" t="s">
        <v>41</v>
      </c>
      <c r="E138" s="50" t="s">
        <v>253</v>
      </c>
      <c r="F138" s="51" t="s">
        <v>3611</v>
      </c>
      <c r="G138" s="64" t="s">
        <v>35</v>
      </c>
      <c r="H138" s="56" t="s">
        <v>106</v>
      </c>
      <c r="I138" s="56" t="s">
        <v>1830</v>
      </c>
      <c r="J138" s="56" t="s">
        <v>241</v>
      </c>
      <c r="K138" s="56" t="s">
        <v>4820</v>
      </c>
      <c r="L138" s="56" t="s">
        <v>4821</v>
      </c>
      <c r="M138" s="56" t="s">
        <v>4861</v>
      </c>
      <c r="N138" s="56">
        <v>40</v>
      </c>
      <c r="O138" s="56"/>
      <c r="P138" s="56">
        <v>1284</v>
      </c>
      <c r="Q138" s="56">
        <v>255</v>
      </c>
      <c r="R138" s="56"/>
      <c r="S138" s="56"/>
      <c r="T138" s="56">
        <v>100</v>
      </c>
      <c r="U138" s="56"/>
      <c r="V138" s="56"/>
      <c r="W138" s="56"/>
      <c r="X138" s="57">
        <f t="shared" si="5"/>
        <v>1639</v>
      </c>
      <c r="Y138" s="27">
        <v>4310</v>
      </c>
      <c r="Z138" s="57">
        <f t="shared" si="6"/>
        <v>5949</v>
      </c>
      <c r="AA138" s="56"/>
      <c r="AB138" s="195" t="s">
        <v>4823</v>
      </c>
      <c r="AC138" s="101">
        <v>46045</v>
      </c>
      <c r="AD138" s="56"/>
      <c r="AE138" s="56"/>
      <c r="AF138" s="56"/>
      <c r="AG138" s="56"/>
      <c r="AH138" s="56"/>
      <c r="AI138" s="56"/>
      <c r="AJ138" s="56">
        <v>350</v>
      </c>
      <c r="AK138" s="56"/>
      <c r="AL138" s="56"/>
      <c r="AM138" s="56">
        <v>100</v>
      </c>
      <c r="AN138" s="56"/>
      <c r="AO138" s="56"/>
      <c r="AP138" s="56"/>
      <c r="AQ138" s="59"/>
      <c r="AR138" s="60"/>
      <c r="AS138" s="59"/>
      <c r="AT138" s="59"/>
    </row>
    <row r="139" spans="1:46" ht="18.75" customHeight="1">
      <c r="A139" s="15">
        <v>46044</v>
      </c>
      <c r="B139" s="49" t="s">
        <v>1948</v>
      </c>
      <c r="C139" s="27" t="s">
        <v>78</v>
      </c>
      <c r="D139" s="27" t="s">
        <v>41</v>
      </c>
      <c r="E139" s="50" t="s">
        <v>55</v>
      </c>
      <c r="F139" s="51" t="s">
        <v>3615</v>
      </c>
      <c r="G139" s="64" t="s">
        <v>29</v>
      </c>
      <c r="H139" s="56" t="s">
        <v>172</v>
      </c>
      <c r="I139" s="56" t="s">
        <v>2654</v>
      </c>
      <c r="J139" s="56" t="s">
        <v>132</v>
      </c>
      <c r="K139" s="56" t="s">
        <v>4857</v>
      </c>
      <c r="L139" s="56" t="s">
        <v>4858</v>
      </c>
      <c r="M139" s="56" t="s">
        <v>4862</v>
      </c>
      <c r="N139" s="56">
        <v>40</v>
      </c>
      <c r="O139" s="56"/>
      <c r="P139" s="56">
        <v>856</v>
      </c>
      <c r="Q139" s="56">
        <v>270</v>
      </c>
      <c r="R139" s="56"/>
      <c r="S139" s="56"/>
      <c r="T139" s="56">
        <v>130</v>
      </c>
      <c r="V139" s="56"/>
      <c r="W139" s="56"/>
      <c r="X139" s="57">
        <f t="shared" si="5"/>
        <v>1256</v>
      </c>
      <c r="Y139" s="27">
        <v>3800</v>
      </c>
      <c r="Z139" s="57">
        <f t="shared" si="6"/>
        <v>5056</v>
      </c>
      <c r="AA139" s="56"/>
      <c r="AB139" s="193" t="s">
        <v>4860</v>
      </c>
      <c r="AC139" s="101">
        <v>46049</v>
      </c>
      <c r="AD139" s="56"/>
      <c r="AE139" s="56"/>
      <c r="AF139" s="56"/>
      <c r="AG139" s="56"/>
      <c r="AH139" s="56"/>
      <c r="AI139" s="56"/>
      <c r="AJ139" s="56">
        <v>350</v>
      </c>
      <c r="AK139" s="56"/>
      <c r="AL139" s="56"/>
      <c r="AM139" s="56">
        <v>100</v>
      </c>
      <c r="AN139" s="56"/>
      <c r="AO139" s="56"/>
      <c r="AP139" s="56"/>
      <c r="AQ139" s="59"/>
      <c r="AR139" s="60"/>
      <c r="AS139" s="59"/>
      <c r="AT139" s="59"/>
    </row>
    <row r="140" spans="1:46" ht="18.75" customHeight="1">
      <c r="A140" s="15">
        <v>46044</v>
      </c>
      <c r="B140" s="49" t="s">
        <v>101</v>
      </c>
      <c r="C140" s="27" t="s">
        <v>79</v>
      </c>
      <c r="D140" s="27" t="s">
        <v>41</v>
      </c>
      <c r="E140" s="50" t="s">
        <v>53</v>
      </c>
      <c r="F140" s="51" t="s">
        <v>4194</v>
      </c>
      <c r="G140" s="64" t="s">
        <v>29</v>
      </c>
      <c r="H140" s="56" t="s">
        <v>157</v>
      </c>
      <c r="I140" s="56" t="s">
        <v>4721</v>
      </c>
      <c r="J140" s="56" t="s">
        <v>111</v>
      </c>
      <c r="K140" s="56" t="s">
        <v>4846</v>
      </c>
      <c r="L140" s="56" t="s">
        <v>4847</v>
      </c>
      <c r="M140" s="56" t="s">
        <v>4863</v>
      </c>
      <c r="N140" s="56">
        <v>40</v>
      </c>
      <c r="O140" s="56"/>
      <c r="P140" s="56">
        <v>1070</v>
      </c>
      <c r="Q140" s="56">
        <v>214</v>
      </c>
      <c r="R140" s="56"/>
      <c r="S140" s="56"/>
      <c r="T140" s="56">
        <v>100</v>
      </c>
      <c r="U140" s="56"/>
      <c r="V140" s="56"/>
      <c r="W140" s="56">
        <v>30</v>
      </c>
      <c r="X140" s="57">
        <f t="shared" si="5"/>
        <v>1354</v>
      </c>
      <c r="Y140" s="27">
        <v>4200</v>
      </c>
      <c r="Z140" s="57">
        <f t="shared" si="6"/>
        <v>5554</v>
      </c>
      <c r="AA140" s="95">
        <v>900</v>
      </c>
      <c r="AB140" s="198" t="s">
        <v>4849</v>
      </c>
      <c r="AC140" s="101">
        <v>46049</v>
      </c>
      <c r="AD140" s="56"/>
      <c r="AE140" s="56"/>
      <c r="AF140" s="56"/>
      <c r="AG140" s="56"/>
      <c r="AH140" s="56"/>
      <c r="AI140" s="56"/>
      <c r="AJ140" s="56">
        <v>350</v>
      </c>
      <c r="AK140" s="56"/>
      <c r="AL140" s="56"/>
      <c r="AM140" s="56">
        <v>100</v>
      </c>
      <c r="AN140" s="56"/>
      <c r="AO140" s="56"/>
      <c r="AP140" s="56"/>
      <c r="AQ140" s="59"/>
      <c r="AR140" s="60"/>
      <c r="AS140" s="59"/>
      <c r="AT140" s="59"/>
    </row>
    <row r="141" spans="1:46" ht="18.75" customHeight="1">
      <c r="A141" s="15">
        <v>46044</v>
      </c>
      <c r="B141" s="49" t="s">
        <v>42</v>
      </c>
      <c r="C141" s="27" t="s">
        <v>80</v>
      </c>
      <c r="D141" s="27" t="s">
        <v>41</v>
      </c>
      <c r="E141" s="50" t="s">
        <v>258</v>
      </c>
      <c r="F141" s="51" t="s">
        <v>3625</v>
      </c>
      <c r="G141" s="64" t="s">
        <v>35</v>
      </c>
      <c r="H141" s="56" t="s">
        <v>106</v>
      </c>
      <c r="I141" s="56" t="s">
        <v>1830</v>
      </c>
      <c r="J141" s="56" t="s">
        <v>241</v>
      </c>
      <c r="K141" s="56" t="s">
        <v>4820</v>
      </c>
      <c r="L141" s="56" t="s">
        <v>4821</v>
      </c>
      <c r="M141" s="56" t="s">
        <v>4864</v>
      </c>
      <c r="N141" s="56">
        <v>40</v>
      </c>
      <c r="O141" s="56"/>
      <c r="P141" s="56">
        <v>1284</v>
      </c>
      <c r="Q141" s="56">
        <v>255</v>
      </c>
      <c r="R141" s="56">
        <v>749</v>
      </c>
      <c r="S141" s="56"/>
      <c r="T141" s="56">
        <v>100</v>
      </c>
      <c r="V141" s="56"/>
      <c r="W141" s="56"/>
      <c r="X141" s="57">
        <f t="shared" si="5"/>
        <v>2388</v>
      </c>
      <c r="Y141" s="27">
        <v>4310</v>
      </c>
      <c r="Z141" s="57">
        <f t="shared" si="6"/>
        <v>6698</v>
      </c>
      <c r="AA141" s="56"/>
      <c r="AB141" s="195" t="s">
        <v>4823</v>
      </c>
      <c r="AC141" s="101">
        <v>46045</v>
      </c>
      <c r="AD141" s="56"/>
      <c r="AE141" s="56"/>
      <c r="AF141" s="56"/>
      <c r="AG141" s="56"/>
      <c r="AH141" s="56"/>
      <c r="AI141" s="56"/>
      <c r="AJ141" s="56">
        <v>350</v>
      </c>
      <c r="AK141" s="56"/>
      <c r="AL141" s="56"/>
      <c r="AM141" s="56">
        <v>100</v>
      </c>
      <c r="AN141" s="56"/>
      <c r="AO141" s="56"/>
      <c r="AP141" s="56"/>
      <c r="AQ141" s="59"/>
      <c r="AR141" s="60"/>
      <c r="AS141" s="59"/>
      <c r="AT141" s="59"/>
    </row>
    <row r="142" spans="1:46" ht="18.75" customHeight="1">
      <c r="A142" s="15">
        <v>46044</v>
      </c>
      <c r="B142" s="49" t="s">
        <v>42</v>
      </c>
      <c r="C142" s="27" t="s">
        <v>80</v>
      </c>
      <c r="D142" s="27" t="s">
        <v>41</v>
      </c>
      <c r="E142" s="50" t="s">
        <v>258</v>
      </c>
      <c r="F142" s="51" t="s">
        <v>3625</v>
      </c>
      <c r="G142" s="64" t="s">
        <v>35</v>
      </c>
      <c r="H142" s="56" t="s">
        <v>106</v>
      </c>
      <c r="I142" s="56" t="s">
        <v>1830</v>
      </c>
      <c r="J142" s="56" t="s">
        <v>241</v>
      </c>
      <c r="K142" s="56" t="s">
        <v>4820</v>
      </c>
      <c r="L142" s="56" t="s">
        <v>4821</v>
      </c>
      <c r="M142" s="56" t="s">
        <v>4865</v>
      </c>
      <c r="N142" s="56">
        <v>40</v>
      </c>
      <c r="O142" s="56"/>
      <c r="P142" s="56">
        <v>1284</v>
      </c>
      <c r="Q142" s="56">
        <v>255</v>
      </c>
      <c r="R142" s="56">
        <v>321</v>
      </c>
      <c r="S142" s="56"/>
      <c r="T142" s="56">
        <v>100</v>
      </c>
      <c r="V142" s="56"/>
      <c r="W142" s="56"/>
      <c r="X142" s="57">
        <f t="shared" si="5"/>
        <v>1960</v>
      </c>
      <c r="Y142" s="27">
        <v>4310</v>
      </c>
      <c r="Z142" s="57">
        <f t="shared" si="6"/>
        <v>6270</v>
      </c>
      <c r="AA142" s="56"/>
      <c r="AB142" s="195" t="s">
        <v>4823</v>
      </c>
      <c r="AC142" s="101">
        <v>46045</v>
      </c>
      <c r="AD142" s="56"/>
      <c r="AE142" s="56"/>
      <c r="AF142" s="56"/>
      <c r="AG142" s="56"/>
      <c r="AH142" s="56"/>
      <c r="AI142" s="56"/>
      <c r="AJ142" s="56">
        <v>350</v>
      </c>
      <c r="AK142" s="56"/>
      <c r="AL142" s="56"/>
      <c r="AM142" s="56">
        <v>100</v>
      </c>
      <c r="AN142" s="56"/>
      <c r="AO142" s="56"/>
      <c r="AP142" s="56"/>
      <c r="AQ142" s="59"/>
      <c r="AR142" s="60"/>
      <c r="AS142" s="59"/>
      <c r="AT142" s="59"/>
    </row>
    <row r="143" spans="1:46" ht="18.75" customHeight="1">
      <c r="A143" s="15">
        <v>46044</v>
      </c>
      <c r="B143" s="49" t="s">
        <v>267</v>
      </c>
      <c r="C143" s="27" t="s">
        <v>81</v>
      </c>
      <c r="D143" s="27" t="s">
        <v>41</v>
      </c>
      <c r="E143" s="50" t="s">
        <v>74</v>
      </c>
      <c r="F143" s="51" t="s">
        <v>181</v>
      </c>
      <c r="G143" s="64" t="s">
        <v>29</v>
      </c>
      <c r="H143" s="56" t="s">
        <v>113</v>
      </c>
      <c r="I143" s="56" t="s">
        <v>269</v>
      </c>
      <c r="J143" s="56" t="s">
        <v>105</v>
      </c>
      <c r="K143" s="56"/>
      <c r="L143" s="56" t="s">
        <v>4866</v>
      </c>
      <c r="M143" s="56" t="s">
        <v>4867</v>
      </c>
      <c r="N143" s="56">
        <v>40</v>
      </c>
      <c r="O143" s="56"/>
      <c r="P143" s="56">
        <v>1070</v>
      </c>
      <c r="Q143" s="56">
        <v>250</v>
      </c>
      <c r="R143" s="56"/>
      <c r="S143" s="56">
        <v>802.5</v>
      </c>
      <c r="T143" s="56">
        <v>130</v>
      </c>
      <c r="U143" s="56"/>
      <c r="V143" s="56"/>
      <c r="W143" s="56"/>
      <c r="X143" s="57">
        <f t="shared" si="5"/>
        <v>2252.5</v>
      </c>
      <c r="Y143" s="27">
        <v>4700</v>
      </c>
      <c r="Z143" s="57">
        <f t="shared" si="6"/>
        <v>6952.5</v>
      </c>
      <c r="AA143" s="56"/>
      <c r="AB143" s="181" t="s">
        <v>4868</v>
      </c>
      <c r="AC143" s="101">
        <v>46045</v>
      </c>
      <c r="AD143" s="56"/>
      <c r="AE143" s="56"/>
      <c r="AF143" s="56"/>
      <c r="AG143" s="56"/>
      <c r="AH143" s="56"/>
      <c r="AI143" s="56"/>
      <c r="AJ143" s="56">
        <v>350</v>
      </c>
      <c r="AK143" s="56"/>
      <c r="AL143" s="56"/>
      <c r="AM143" s="56">
        <v>100</v>
      </c>
      <c r="AN143" s="56"/>
      <c r="AO143" s="56"/>
      <c r="AP143" s="56"/>
      <c r="AQ143" s="59"/>
      <c r="AR143" s="60"/>
      <c r="AS143" s="59"/>
      <c r="AT143" s="59"/>
    </row>
    <row r="144" spans="1:46" ht="18.75" customHeight="1">
      <c r="A144" s="15">
        <v>46044</v>
      </c>
      <c r="B144" s="49" t="s">
        <v>1948</v>
      </c>
      <c r="C144" s="27" t="s">
        <v>282</v>
      </c>
      <c r="D144" s="27" t="s">
        <v>41</v>
      </c>
      <c r="E144" s="50" t="s">
        <v>1926</v>
      </c>
      <c r="F144" s="51" t="s">
        <v>182</v>
      </c>
      <c r="G144" s="64" t="s">
        <v>29</v>
      </c>
      <c r="H144" s="56" t="s">
        <v>172</v>
      </c>
      <c r="I144" s="56" t="s">
        <v>2654</v>
      </c>
      <c r="J144" s="56" t="s">
        <v>132</v>
      </c>
      <c r="K144" s="56" t="s">
        <v>4857</v>
      </c>
      <c r="L144" s="56" t="s">
        <v>4858</v>
      </c>
      <c r="M144" s="56" t="s">
        <v>4869</v>
      </c>
      <c r="N144" s="56">
        <v>40</v>
      </c>
      <c r="O144" s="56"/>
      <c r="P144" s="56">
        <v>856</v>
      </c>
      <c r="Q144" s="56">
        <v>270</v>
      </c>
      <c r="R144" s="56"/>
      <c r="S144" s="56"/>
      <c r="T144" s="56">
        <v>130</v>
      </c>
      <c r="V144" s="56"/>
      <c r="W144" s="56"/>
      <c r="X144" s="57">
        <f t="shared" si="5"/>
        <v>1256</v>
      </c>
      <c r="Y144" s="27">
        <v>3800</v>
      </c>
      <c r="Z144" s="57">
        <f t="shared" si="6"/>
        <v>5056</v>
      </c>
      <c r="AA144" s="56"/>
      <c r="AB144" s="193" t="s">
        <v>4860</v>
      </c>
      <c r="AC144" s="101">
        <v>46049</v>
      </c>
      <c r="AD144" s="56"/>
      <c r="AE144" s="56"/>
      <c r="AF144" s="56"/>
      <c r="AG144" s="56"/>
      <c r="AH144" s="56"/>
      <c r="AI144" s="56"/>
      <c r="AJ144" s="56">
        <v>350</v>
      </c>
      <c r="AK144" s="56"/>
      <c r="AL144" s="56"/>
      <c r="AM144" s="56">
        <v>100</v>
      </c>
      <c r="AN144" s="56"/>
      <c r="AO144" s="56"/>
      <c r="AP144" s="56"/>
      <c r="AQ144" s="59"/>
      <c r="AR144" s="60"/>
      <c r="AS144" s="59"/>
      <c r="AT144" s="59"/>
    </row>
    <row r="145" spans="1:46" ht="18.75" customHeight="1">
      <c r="A145" s="80">
        <v>46044</v>
      </c>
      <c r="B145" s="81" t="s">
        <v>101</v>
      </c>
      <c r="C145" s="82" t="s">
        <v>46</v>
      </c>
      <c r="D145" s="82" t="s">
        <v>41</v>
      </c>
      <c r="E145" s="83" t="s">
        <v>1916</v>
      </c>
      <c r="F145" s="84" t="s">
        <v>3639</v>
      </c>
      <c r="G145" s="151" t="s">
        <v>29</v>
      </c>
      <c r="H145" s="85" t="s">
        <v>157</v>
      </c>
      <c r="I145" s="85" t="s">
        <v>4721</v>
      </c>
      <c r="J145" s="85" t="s">
        <v>111</v>
      </c>
      <c r="K145" s="85" t="s">
        <v>4846</v>
      </c>
      <c r="L145" s="85" t="s">
        <v>4847</v>
      </c>
      <c r="M145" s="85" t="s">
        <v>4870</v>
      </c>
      <c r="N145" s="85">
        <v>40</v>
      </c>
      <c r="O145" s="85"/>
      <c r="P145" s="85">
        <v>1070</v>
      </c>
      <c r="Q145" s="85">
        <v>214</v>
      </c>
      <c r="R145" s="85"/>
      <c r="S145" s="85"/>
      <c r="T145" s="85">
        <v>130</v>
      </c>
      <c r="U145" s="85"/>
      <c r="V145" s="85"/>
      <c r="W145" s="85">
        <v>30</v>
      </c>
      <c r="X145" s="86">
        <f t="shared" si="5"/>
        <v>1384</v>
      </c>
      <c r="Y145" s="82">
        <v>4200</v>
      </c>
      <c r="Z145" s="86">
        <f t="shared" si="6"/>
        <v>5584</v>
      </c>
      <c r="AA145" s="188">
        <v>1800</v>
      </c>
      <c r="AB145" s="199" t="s">
        <v>4849</v>
      </c>
      <c r="AC145" s="101">
        <v>46049</v>
      </c>
      <c r="AD145" s="56"/>
      <c r="AE145" s="85"/>
      <c r="AF145" s="85"/>
      <c r="AG145" s="85"/>
      <c r="AH145" s="85"/>
      <c r="AI145" s="85"/>
      <c r="AJ145" s="56"/>
      <c r="AK145" s="56"/>
      <c r="AL145" s="56"/>
      <c r="AM145" s="56"/>
      <c r="AN145" s="85"/>
      <c r="AO145" s="85"/>
      <c r="AP145" s="85"/>
      <c r="AQ145" s="87"/>
      <c r="AR145" s="88"/>
      <c r="AS145" s="87"/>
      <c r="AT145" s="87"/>
    </row>
    <row r="146" spans="1:46" ht="18.75" customHeight="1">
      <c r="A146" s="15">
        <v>46045</v>
      </c>
      <c r="B146" s="49" t="s">
        <v>1948</v>
      </c>
      <c r="C146" s="27" t="s">
        <v>22</v>
      </c>
      <c r="D146" s="27" t="s">
        <v>23</v>
      </c>
      <c r="E146" s="50" t="s">
        <v>207</v>
      </c>
      <c r="F146" s="51" t="s">
        <v>1810</v>
      </c>
      <c r="G146" s="64" t="s">
        <v>24</v>
      </c>
      <c r="H146" s="56" t="s">
        <v>396</v>
      </c>
      <c r="I146" s="56" t="s">
        <v>3329</v>
      </c>
      <c r="J146" s="56"/>
      <c r="K146" s="56" t="s">
        <v>4871</v>
      </c>
      <c r="L146" s="56"/>
      <c r="M146" s="56" t="s">
        <v>3331</v>
      </c>
      <c r="N146" s="56">
        <v>40</v>
      </c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5"/>
        <v>0</v>
      </c>
      <c r="Y146" s="27">
        <v>6634</v>
      </c>
      <c r="Z146" s="57">
        <f t="shared" si="6"/>
        <v>6634</v>
      </c>
      <c r="AA146" s="56"/>
      <c r="AB146" s="193" t="s">
        <v>4872</v>
      </c>
      <c r="AC146" s="101">
        <v>46048</v>
      </c>
      <c r="AD146" s="56"/>
      <c r="AE146" s="56"/>
      <c r="AF146" s="56"/>
      <c r="AG146" s="56"/>
      <c r="AH146" s="56"/>
      <c r="AI146" s="56"/>
      <c r="AJ146" s="56">
        <v>450</v>
      </c>
      <c r="AK146" s="56"/>
      <c r="AL146" s="56"/>
      <c r="AM146" s="56">
        <v>100</v>
      </c>
      <c r="AN146" s="56"/>
      <c r="AO146" s="56"/>
      <c r="AP146" s="56"/>
      <c r="AQ146" s="59"/>
      <c r="AR146" s="60"/>
      <c r="AS146" s="59"/>
      <c r="AT146" s="59"/>
    </row>
    <row r="147" spans="1:46" ht="18.75" customHeight="1">
      <c r="A147" s="15">
        <v>46045</v>
      </c>
      <c r="B147" s="49" t="s">
        <v>1948</v>
      </c>
      <c r="C147" s="27" t="s">
        <v>28</v>
      </c>
      <c r="D147" s="27" t="s">
        <v>23</v>
      </c>
      <c r="E147" s="50" t="s">
        <v>261</v>
      </c>
      <c r="F147" s="51" t="s">
        <v>1709</v>
      </c>
      <c r="G147" s="64" t="s">
        <v>24</v>
      </c>
      <c r="H147" s="56" t="s">
        <v>396</v>
      </c>
      <c r="I147" s="56" t="s">
        <v>3329</v>
      </c>
      <c r="J147" s="56"/>
      <c r="K147" s="56" t="s">
        <v>4871</v>
      </c>
      <c r="L147" s="56"/>
      <c r="M147" s="56" t="s">
        <v>3331</v>
      </c>
      <c r="N147" s="56">
        <v>40</v>
      </c>
      <c r="O147" s="56"/>
      <c r="P147" s="56"/>
      <c r="Q147" s="56"/>
      <c r="R147" s="56"/>
      <c r="S147" s="56"/>
      <c r="T147" s="56"/>
      <c r="V147" s="56"/>
      <c r="W147" s="56"/>
      <c r="X147" s="57">
        <f t="shared" si="5"/>
        <v>0</v>
      </c>
      <c r="Y147" s="27">
        <v>6634</v>
      </c>
      <c r="Z147" s="57">
        <f t="shared" si="6"/>
        <v>6634</v>
      </c>
      <c r="AA147" s="56"/>
      <c r="AB147" s="193" t="s">
        <v>4872</v>
      </c>
      <c r="AC147" s="101">
        <v>46382</v>
      </c>
      <c r="AD147" s="56"/>
      <c r="AE147" s="56"/>
      <c r="AF147" s="56"/>
      <c r="AG147" s="56"/>
      <c r="AH147" s="56"/>
      <c r="AI147" s="56"/>
      <c r="AJ147" s="56">
        <v>450</v>
      </c>
      <c r="AK147" s="56"/>
      <c r="AL147" s="56"/>
      <c r="AM147" s="56">
        <v>100</v>
      </c>
      <c r="AN147" s="56"/>
      <c r="AO147" s="56"/>
      <c r="AP147" s="56"/>
      <c r="AQ147" s="59"/>
      <c r="AR147" s="60"/>
      <c r="AS147" s="59"/>
      <c r="AT147" s="59"/>
    </row>
    <row r="148" spans="1:46" ht="18.75" customHeight="1">
      <c r="A148" s="15">
        <v>46045</v>
      </c>
      <c r="B148" s="49" t="s">
        <v>1954</v>
      </c>
      <c r="C148" s="27" t="s">
        <v>31</v>
      </c>
      <c r="D148" s="27" t="s">
        <v>23</v>
      </c>
      <c r="E148" s="50" t="s">
        <v>145</v>
      </c>
      <c r="F148" s="51" t="s">
        <v>3975</v>
      </c>
      <c r="G148" s="64" t="s">
        <v>35</v>
      </c>
      <c r="H148" s="56" t="s">
        <v>108</v>
      </c>
      <c r="I148" s="56" t="s">
        <v>4260</v>
      </c>
      <c r="J148" s="56" t="s">
        <v>4850</v>
      </c>
      <c r="K148" s="56"/>
      <c r="L148" s="56" t="s">
        <v>4851</v>
      </c>
      <c r="M148" s="56" t="s">
        <v>4873</v>
      </c>
      <c r="N148" s="56">
        <v>40</v>
      </c>
      <c r="O148" s="56"/>
      <c r="P148" s="56">
        <v>1284</v>
      </c>
      <c r="Q148" s="56">
        <v>250</v>
      </c>
      <c r="R148" s="56">
        <v>85.6</v>
      </c>
      <c r="S148" s="56"/>
      <c r="T148" s="56"/>
      <c r="U148" s="56"/>
      <c r="V148" s="56"/>
      <c r="W148" s="56"/>
      <c r="X148" s="57">
        <f t="shared" si="5"/>
        <v>1619.6</v>
      </c>
      <c r="Y148" s="27">
        <v>4500</v>
      </c>
      <c r="Z148" s="57">
        <f t="shared" si="6"/>
        <v>6119.6</v>
      </c>
      <c r="AA148" s="56"/>
      <c r="AB148" s="194" t="s">
        <v>4853</v>
      </c>
      <c r="AC148" s="101">
        <v>46048</v>
      </c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9"/>
      <c r="AR148" s="60"/>
      <c r="AS148" s="59"/>
      <c r="AT148" s="59"/>
    </row>
    <row r="149" spans="1:46" ht="18.75" customHeight="1">
      <c r="A149" s="15">
        <v>46045</v>
      </c>
      <c r="B149" s="49" t="s">
        <v>30</v>
      </c>
      <c r="C149" s="27" t="s">
        <v>33</v>
      </c>
      <c r="D149" s="27" t="s">
        <v>23</v>
      </c>
      <c r="E149" s="50" t="s">
        <v>32</v>
      </c>
      <c r="F149" s="51"/>
      <c r="G149" s="64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V149" s="56"/>
      <c r="W149" s="56"/>
      <c r="X149" s="57">
        <f t="shared" si="5"/>
        <v>0</v>
      </c>
      <c r="Y149" s="27"/>
      <c r="Z149" s="57">
        <f t="shared" si="6"/>
        <v>0</v>
      </c>
      <c r="AA149" s="56"/>
      <c r="AB149" s="148"/>
      <c r="AC149" s="101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9"/>
      <c r="AR149" s="60"/>
      <c r="AS149" s="59"/>
      <c r="AT149" s="59"/>
    </row>
    <row r="150" spans="1:46" ht="18.75" customHeight="1">
      <c r="A150" s="15">
        <v>46045</v>
      </c>
      <c r="B150" s="49" t="s">
        <v>1948</v>
      </c>
      <c r="C150" s="27" t="s">
        <v>34</v>
      </c>
      <c r="D150" s="27" t="s">
        <v>23</v>
      </c>
      <c r="E150" s="50" t="s">
        <v>75</v>
      </c>
      <c r="F150" s="51" t="s">
        <v>179</v>
      </c>
      <c r="G150" s="64" t="s">
        <v>29</v>
      </c>
      <c r="H150" s="56" t="s">
        <v>186</v>
      </c>
      <c r="I150" s="56" t="s">
        <v>1818</v>
      </c>
      <c r="J150" s="56" t="s">
        <v>132</v>
      </c>
      <c r="K150" s="56" t="s">
        <v>4874</v>
      </c>
      <c r="L150" s="56" t="s">
        <v>4875</v>
      </c>
      <c r="M150" s="56" t="s">
        <v>4876</v>
      </c>
      <c r="N150" s="56">
        <v>40</v>
      </c>
      <c r="O150" s="56"/>
      <c r="P150" s="56">
        <v>856</v>
      </c>
      <c r="Q150" s="56">
        <v>249.99</v>
      </c>
      <c r="R150" s="56"/>
      <c r="S150" s="56"/>
      <c r="T150" s="56">
        <v>130</v>
      </c>
      <c r="U150" s="56"/>
      <c r="V150" s="56"/>
      <c r="W150" s="56"/>
      <c r="X150" s="57">
        <f t="shared" si="5"/>
        <v>1235.99</v>
      </c>
      <c r="Y150" s="27">
        <v>4000</v>
      </c>
      <c r="Z150" s="57">
        <f t="shared" si="6"/>
        <v>5235.99</v>
      </c>
      <c r="AA150" s="56"/>
      <c r="AB150" s="193" t="s">
        <v>4877</v>
      </c>
      <c r="AC150" s="101">
        <v>46049</v>
      </c>
      <c r="AD150" s="56"/>
      <c r="AE150" s="56"/>
      <c r="AF150" s="56"/>
      <c r="AG150" s="56"/>
      <c r="AH150" s="56"/>
      <c r="AI150" s="56"/>
      <c r="AJ150" s="56">
        <v>350</v>
      </c>
      <c r="AK150" s="56"/>
      <c r="AL150" s="56"/>
      <c r="AM150" s="56">
        <v>100</v>
      </c>
      <c r="AN150" s="56"/>
      <c r="AO150" s="56"/>
      <c r="AP150" s="56"/>
      <c r="AQ150" s="59"/>
      <c r="AR150" s="60"/>
      <c r="AS150" s="59"/>
      <c r="AT150" s="59"/>
    </row>
    <row r="151" spans="1:46" ht="18.75" customHeight="1">
      <c r="A151" s="15">
        <v>46045</v>
      </c>
      <c r="B151" s="49" t="s">
        <v>1948</v>
      </c>
      <c r="C151" s="27" t="s">
        <v>36</v>
      </c>
      <c r="D151" s="27" t="s">
        <v>23</v>
      </c>
      <c r="E151" s="50" t="s">
        <v>37</v>
      </c>
      <c r="F151" s="51" t="s">
        <v>178</v>
      </c>
      <c r="G151" s="64" t="s">
        <v>29</v>
      </c>
      <c r="H151" s="56" t="s">
        <v>186</v>
      </c>
      <c r="I151" s="56" t="s">
        <v>1818</v>
      </c>
      <c r="J151" s="56" t="s">
        <v>132</v>
      </c>
      <c r="K151" s="56" t="s">
        <v>4874</v>
      </c>
      <c r="L151" s="56" t="s">
        <v>4875</v>
      </c>
      <c r="M151" s="56" t="s">
        <v>4878</v>
      </c>
      <c r="N151" s="56">
        <v>40</v>
      </c>
      <c r="O151" s="56"/>
      <c r="P151" s="56">
        <v>856</v>
      </c>
      <c r="Q151" s="56">
        <v>249.99</v>
      </c>
      <c r="R151" s="56"/>
      <c r="S151" s="56"/>
      <c r="T151" s="56">
        <v>130</v>
      </c>
      <c r="V151" s="56"/>
      <c r="W151" s="56"/>
      <c r="X151" s="57">
        <f t="shared" si="5"/>
        <v>1235.99</v>
      </c>
      <c r="Y151" s="27">
        <v>4000</v>
      </c>
      <c r="Z151" s="57">
        <f t="shared" si="6"/>
        <v>5235.99</v>
      </c>
      <c r="AA151" s="56"/>
      <c r="AB151" s="193" t="s">
        <v>4877</v>
      </c>
      <c r="AC151" s="101">
        <v>46049</v>
      </c>
      <c r="AD151" s="56"/>
      <c r="AE151" s="56"/>
      <c r="AF151" s="56"/>
      <c r="AG151" s="56"/>
      <c r="AH151" s="56"/>
      <c r="AI151" s="56"/>
      <c r="AJ151" s="56">
        <v>350</v>
      </c>
      <c r="AK151" s="56"/>
      <c r="AL151" s="56"/>
      <c r="AM151" s="56">
        <v>100</v>
      </c>
      <c r="AN151" s="56"/>
      <c r="AO151" s="56"/>
      <c r="AP151" s="56"/>
      <c r="AQ151" s="59"/>
      <c r="AR151" s="60"/>
      <c r="AS151" s="59"/>
      <c r="AT151" s="59"/>
    </row>
    <row r="152" spans="1:46" ht="18.75" customHeight="1">
      <c r="A152" s="15">
        <v>46045</v>
      </c>
      <c r="B152" s="49" t="s">
        <v>202</v>
      </c>
      <c r="C152" s="27" t="s">
        <v>39</v>
      </c>
      <c r="D152" s="27" t="s">
        <v>23</v>
      </c>
      <c r="E152" s="50" t="s">
        <v>151</v>
      </c>
      <c r="F152" s="51" t="s">
        <v>176</v>
      </c>
      <c r="G152" s="64" t="s">
        <v>24</v>
      </c>
      <c r="H152" s="56" t="s">
        <v>1720</v>
      </c>
      <c r="I152" s="56" t="s">
        <v>1646</v>
      </c>
      <c r="J152" s="56"/>
      <c r="K152" s="56"/>
      <c r="L152" s="56"/>
      <c r="M152" s="56" t="s">
        <v>38</v>
      </c>
      <c r="N152" s="56">
        <v>40</v>
      </c>
      <c r="O152" s="56"/>
      <c r="P152" s="56"/>
      <c r="Q152" s="56"/>
      <c r="R152" s="56"/>
      <c r="S152" s="56"/>
      <c r="T152" s="56"/>
      <c r="U152" s="56"/>
      <c r="V152" s="56"/>
      <c r="W152" s="56"/>
      <c r="X152" s="57">
        <f t="shared" si="5"/>
        <v>0</v>
      </c>
      <c r="Y152" s="27">
        <v>6800</v>
      </c>
      <c r="Z152" s="57">
        <f t="shared" si="6"/>
        <v>6800</v>
      </c>
      <c r="AA152" s="56"/>
      <c r="AB152" s="148"/>
      <c r="AC152" s="101"/>
      <c r="AD152" s="56"/>
      <c r="AE152" s="56"/>
      <c r="AF152" s="56"/>
      <c r="AG152" s="56"/>
      <c r="AH152" s="56"/>
      <c r="AI152" s="56"/>
      <c r="AJ152" s="56">
        <v>450</v>
      </c>
      <c r="AK152" s="56"/>
      <c r="AL152" s="56"/>
      <c r="AM152" s="56">
        <v>100</v>
      </c>
      <c r="AN152" s="56"/>
      <c r="AO152" s="56"/>
      <c r="AP152" s="56"/>
      <c r="AQ152" s="59"/>
      <c r="AR152" s="60"/>
      <c r="AS152" s="59"/>
      <c r="AT152" s="59"/>
    </row>
    <row r="153" spans="1:46" ht="18.75" customHeight="1">
      <c r="A153" s="15">
        <v>46045</v>
      </c>
      <c r="B153" s="49" t="s">
        <v>1948</v>
      </c>
      <c r="C153" s="27" t="s">
        <v>52</v>
      </c>
      <c r="D153" s="27" t="s">
        <v>41</v>
      </c>
      <c r="E153" s="50" t="s">
        <v>1876</v>
      </c>
      <c r="F153" s="51" t="s">
        <v>3591</v>
      </c>
      <c r="G153" s="64" t="s">
        <v>29</v>
      </c>
      <c r="H153" s="56" t="s">
        <v>116</v>
      </c>
      <c r="I153" s="56" t="s">
        <v>71</v>
      </c>
      <c r="J153" s="56" t="s">
        <v>123</v>
      </c>
      <c r="K153" s="56" t="s">
        <v>4879</v>
      </c>
      <c r="L153" s="56">
        <v>265428010</v>
      </c>
      <c r="M153" s="56" t="s">
        <v>4880</v>
      </c>
      <c r="N153" s="56">
        <v>20</v>
      </c>
      <c r="O153" s="56"/>
      <c r="P153" s="56">
        <v>535</v>
      </c>
      <c r="Q153" s="56">
        <v>267.5</v>
      </c>
      <c r="R153" s="56"/>
      <c r="S153" s="56"/>
      <c r="T153" s="56">
        <v>130</v>
      </c>
      <c r="V153" s="56"/>
      <c r="W153" s="56"/>
      <c r="X153" s="57">
        <f t="shared" si="5"/>
        <v>932.5</v>
      </c>
      <c r="Y153" s="27">
        <v>3800</v>
      </c>
      <c r="Z153" s="57">
        <f t="shared" si="6"/>
        <v>4732.5</v>
      </c>
      <c r="AA153" s="56"/>
      <c r="AB153" s="193" t="s">
        <v>4881</v>
      </c>
      <c r="AC153" s="101">
        <v>46048</v>
      </c>
      <c r="AD153" s="56"/>
      <c r="AE153" s="56"/>
      <c r="AF153" s="56"/>
      <c r="AG153" s="56"/>
      <c r="AH153" s="56"/>
      <c r="AI153" s="56"/>
      <c r="AJ153" s="56">
        <v>350</v>
      </c>
      <c r="AK153" s="56"/>
      <c r="AL153" s="56"/>
      <c r="AM153" s="56">
        <v>100</v>
      </c>
      <c r="AN153" s="56"/>
      <c r="AO153" s="56"/>
      <c r="AP153" s="56"/>
      <c r="AQ153" s="59"/>
      <c r="AR153" s="60"/>
      <c r="AS153" s="59"/>
      <c r="AT153" s="59"/>
    </row>
    <row r="154" spans="1:46" ht="18.75" customHeight="1">
      <c r="A154" s="15">
        <v>46045</v>
      </c>
      <c r="B154" s="49" t="s">
        <v>101</v>
      </c>
      <c r="C154" s="27" t="s">
        <v>44</v>
      </c>
      <c r="D154" s="27" t="s">
        <v>41</v>
      </c>
      <c r="E154" s="50" t="s">
        <v>222</v>
      </c>
      <c r="F154" s="51" t="s">
        <v>3594</v>
      </c>
      <c r="G154" s="64" t="s">
        <v>29</v>
      </c>
      <c r="H154" s="56" t="s">
        <v>287</v>
      </c>
      <c r="I154" s="56" t="s">
        <v>4721</v>
      </c>
      <c r="J154" s="56" t="s">
        <v>111</v>
      </c>
      <c r="K154" s="56" t="s">
        <v>4882</v>
      </c>
      <c r="L154" s="56" t="s">
        <v>4883</v>
      </c>
      <c r="M154" s="56" t="s">
        <v>4884</v>
      </c>
      <c r="N154" s="56">
        <v>40</v>
      </c>
      <c r="O154" s="56"/>
      <c r="P154" s="56">
        <v>1250</v>
      </c>
      <c r="Q154" s="56"/>
      <c r="R154" s="56"/>
      <c r="S154" s="56"/>
      <c r="T154" s="56">
        <v>130</v>
      </c>
      <c r="U154" s="56"/>
      <c r="V154" s="56"/>
      <c r="W154" s="56">
        <v>35.049999999999997</v>
      </c>
      <c r="X154" s="57">
        <f t="shared" si="5"/>
        <v>1344.95</v>
      </c>
      <c r="Y154" s="27">
        <v>4200</v>
      </c>
      <c r="Z154" s="57">
        <f t="shared" si="6"/>
        <v>5544.95</v>
      </c>
      <c r="AA154" s="56"/>
      <c r="AB154" s="198" t="s">
        <v>4885</v>
      </c>
      <c r="AC154" s="101">
        <v>46048</v>
      </c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9"/>
      <c r="AR154" s="60"/>
      <c r="AS154" s="59"/>
      <c r="AT154" s="59"/>
    </row>
    <row r="155" spans="1:46" ht="18.75" customHeight="1">
      <c r="A155" s="15">
        <v>46045</v>
      </c>
      <c r="B155" s="49" t="s">
        <v>1948</v>
      </c>
      <c r="C155" s="27" t="s">
        <v>47</v>
      </c>
      <c r="D155" s="27" t="s">
        <v>41</v>
      </c>
      <c r="E155" s="50" t="s">
        <v>286</v>
      </c>
      <c r="F155" s="51" t="s">
        <v>1827</v>
      </c>
      <c r="G155" s="64" t="s">
        <v>35</v>
      </c>
      <c r="H155" s="56" t="s">
        <v>132</v>
      </c>
      <c r="I155" s="56" t="s">
        <v>2160</v>
      </c>
      <c r="J155" s="56" t="s">
        <v>160</v>
      </c>
      <c r="K155" s="56" t="s">
        <v>4886</v>
      </c>
      <c r="L155" s="56" t="s">
        <v>4887</v>
      </c>
      <c r="M155" s="56" t="s">
        <v>4888</v>
      </c>
      <c r="N155" s="56">
        <v>20</v>
      </c>
      <c r="O155" s="56"/>
      <c r="P155" s="56">
        <v>642</v>
      </c>
      <c r="Q155" s="56">
        <v>250</v>
      </c>
      <c r="R155" s="56"/>
      <c r="S155" s="56"/>
      <c r="T155" s="56"/>
      <c r="V155" s="56"/>
      <c r="W155" s="56"/>
      <c r="X155" s="57">
        <f t="shared" si="5"/>
        <v>892</v>
      </c>
      <c r="Y155" s="27">
        <v>3900</v>
      </c>
      <c r="Z155" s="57">
        <f t="shared" si="6"/>
        <v>4792</v>
      </c>
      <c r="AA155" s="56"/>
      <c r="AB155" s="193" t="s">
        <v>4889</v>
      </c>
      <c r="AC155" s="101">
        <v>46048</v>
      </c>
      <c r="AD155" s="56"/>
      <c r="AE155" s="56"/>
      <c r="AF155" s="56"/>
      <c r="AG155" s="56"/>
      <c r="AH155" s="56"/>
      <c r="AI155" s="56"/>
      <c r="AJ155" s="56">
        <v>350</v>
      </c>
      <c r="AK155" s="56"/>
      <c r="AL155" s="56"/>
      <c r="AM155" s="56">
        <v>100</v>
      </c>
      <c r="AN155" s="56"/>
      <c r="AO155" s="56"/>
      <c r="AP155" s="56"/>
      <c r="AQ155" s="59"/>
      <c r="AR155" s="60"/>
      <c r="AS155" s="59"/>
      <c r="AT155" s="59"/>
    </row>
    <row r="156" spans="1:46" ht="18.75" customHeight="1">
      <c r="A156" s="15">
        <v>46045</v>
      </c>
      <c r="B156" s="49" t="s">
        <v>30</v>
      </c>
      <c r="C156" s="27" t="s">
        <v>50</v>
      </c>
      <c r="D156" s="27" t="s">
        <v>41</v>
      </c>
      <c r="E156" s="50" t="s">
        <v>32</v>
      </c>
      <c r="F156" s="51"/>
      <c r="G156" s="64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7">
        <f t="shared" si="5"/>
        <v>0</v>
      </c>
      <c r="Y156" s="27"/>
      <c r="Z156" s="57">
        <f t="shared" si="6"/>
        <v>0</v>
      </c>
      <c r="AA156" s="56"/>
      <c r="AB156" s="148"/>
      <c r="AC156" s="101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9"/>
      <c r="AR156" s="60"/>
      <c r="AS156" s="59"/>
      <c r="AT156" s="59"/>
    </row>
    <row r="157" spans="1:46" ht="18.75" customHeight="1">
      <c r="A157" s="15">
        <v>46045</v>
      </c>
      <c r="B157" s="49" t="s">
        <v>1948</v>
      </c>
      <c r="C157" s="27" t="s">
        <v>54</v>
      </c>
      <c r="D157" s="27" t="s">
        <v>41</v>
      </c>
      <c r="E157" s="50" t="s">
        <v>227</v>
      </c>
      <c r="F157" s="51" t="s">
        <v>3609</v>
      </c>
      <c r="G157" s="64" t="s">
        <v>29</v>
      </c>
      <c r="H157" s="56" t="s">
        <v>217</v>
      </c>
      <c r="I157" s="56" t="s">
        <v>2032</v>
      </c>
      <c r="J157" s="56" t="s">
        <v>105</v>
      </c>
      <c r="K157" s="56" t="s">
        <v>4890</v>
      </c>
      <c r="L157" s="56" t="s">
        <v>4891</v>
      </c>
      <c r="M157" s="56" t="s">
        <v>4892</v>
      </c>
      <c r="N157" s="56">
        <v>40</v>
      </c>
      <c r="O157" s="56"/>
      <c r="P157" s="56">
        <v>1070</v>
      </c>
      <c r="Q157" s="56">
        <v>267.5</v>
      </c>
      <c r="R157" s="56"/>
      <c r="S157" s="56"/>
      <c r="T157" s="56">
        <v>130</v>
      </c>
      <c r="V157" s="56"/>
      <c r="W157" s="56"/>
      <c r="X157" s="57">
        <f t="shared" si="5"/>
        <v>1467.5</v>
      </c>
      <c r="Y157" s="27">
        <v>4000</v>
      </c>
      <c r="Z157" s="57">
        <f t="shared" si="6"/>
        <v>5467.5</v>
      </c>
      <c r="AA157" s="56"/>
      <c r="AB157" s="193" t="s">
        <v>4893</v>
      </c>
      <c r="AC157" s="101">
        <v>46048</v>
      </c>
      <c r="AD157" s="56"/>
      <c r="AE157" s="56"/>
      <c r="AF157" s="56"/>
      <c r="AG157" s="56"/>
      <c r="AH157" s="56"/>
      <c r="AI157" s="56"/>
      <c r="AJ157" s="56">
        <v>350</v>
      </c>
      <c r="AK157" s="56"/>
      <c r="AL157" s="56"/>
      <c r="AM157" s="56">
        <v>100</v>
      </c>
      <c r="AN157" s="56"/>
      <c r="AO157" s="56"/>
      <c r="AP157" s="56"/>
      <c r="AQ157" s="59"/>
      <c r="AR157" s="60"/>
      <c r="AS157" s="59"/>
      <c r="AT157" s="59"/>
    </row>
    <row r="158" spans="1:46" ht="18.75" customHeight="1">
      <c r="A158" s="15">
        <v>46045</v>
      </c>
      <c r="B158" s="49" t="s">
        <v>1900</v>
      </c>
      <c r="C158" s="27" t="s">
        <v>54</v>
      </c>
      <c r="D158" s="27" t="s">
        <v>41</v>
      </c>
      <c r="E158" s="50" t="s">
        <v>227</v>
      </c>
      <c r="F158" s="51" t="s">
        <v>3609</v>
      </c>
      <c r="G158" s="64" t="s">
        <v>35</v>
      </c>
      <c r="H158" s="56" t="s">
        <v>98</v>
      </c>
      <c r="I158" s="56" t="s">
        <v>4629</v>
      </c>
      <c r="J158" s="56" t="s">
        <v>116</v>
      </c>
      <c r="K158" s="56" t="s">
        <v>4894</v>
      </c>
      <c r="L158" s="56">
        <v>261081284</v>
      </c>
      <c r="M158" s="56" t="s">
        <v>4895</v>
      </c>
      <c r="N158" s="56">
        <v>40</v>
      </c>
      <c r="O158" s="56"/>
      <c r="P158" s="56"/>
      <c r="Q158" s="56"/>
      <c r="R158" s="56"/>
      <c r="S158" s="56"/>
      <c r="T158" s="56"/>
      <c r="V158" s="56"/>
      <c r="W158" s="56"/>
      <c r="X158" s="57">
        <f t="shared" si="5"/>
        <v>0</v>
      </c>
      <c r="Y158" s="27">
        <v>3700</v>
      </c>
      <c r="Z158" s="57">
        <f t="shared" si="6"/>
        <v>3700</v>
      </c>
      <c r="AA158" s="56"/>
      <c r="AB158" s="197" t="s">
        <v>4896</v>
      </c>
      <c r="AC158" s="101">
        <v>46046</v>
      </c>
      <c r="AD158" s="56"/>
      <c r="AE158" s="56"/>
      <c r="AF158" s="56"/>
      <c r="AG158" s="56"/>
      <c r="AH158" s="56"/>
      <c r="AI158" s="56"/>
      <c r="AJ158" s="56">
        <v>350</v>
      </c>
      <c r="AK158" s="56"/>
      <c r="AL158" s="56"/>
      <c r="AM158" s="56">
        <v>100</v>
      </c>
      <c r="AN158" s="56"/>
      <c r="AO158" s="56"/>
      <c r="AP158" s="56"/>
      <c r="AQ158" s="59"/>
      <c r="AR158" s="60"/>
      <c r="AS158" s="59"/>
      <c r="AT158" s="59"/>
    </row>
    <row r="159" spans="1:46" ht="18.75" customHeight="1">
      <c r="A159" s="15">
        <v>46045</v>
      </c>
      <c r="B159" s="49" t="s">
        <v>1900</v>
      </c>
      <c r="C159" s="27" t="s">
        <v>56</v>
      </c>
      <c r="D159" s="27" t="s">
        <v>41</v>
      </c>
      <c r="E159" s="50" t="s">
        <v>253</v>
      </c>
      <c r="F159" s="51" t="s">
        <v>3611</v>
      </c>
      <c r="G159" s="64" t="s">
        <v>35</v>
      </c>
      <c r="H159" s="56" t="s">
        <v>98</v>
      </c>
      <c r="I159" s="56" t="s">
        <v>4629</v>
      </c>
      <c r="J159" s="56" t="s">
        <v>116</v>
      </c>
      <c r="K159" s="56" t="s">
        <v>4897</v>
      </c>
      <c r="L159" s="56">
        <v>261974050</v>
      </c>
      <c r="M159" s="56" t="s">
        <v>4898</v>
      </c>
      <c r="N159" s="56">
        <v>40</v>
      </c>
      <c r="O159" s="56"/>
      <c r="P159" s="56"/>
      <c r="Q159" s="56"/>
      <c r="R159" s="56"/>
      <c r="S159" s="56"/>
      <c r="T159" s="56">
        <v>100</v>
      </c>
      <c r="U159" s="56"/>
      <c r="V159" s="56"/>
      <c r="W159" s="56"/>
      <c r="X159" s="57">
        <f t="shared" si="5"/>
        <v>100</v>
      </c>
      <c r="Y159" s="27">
        <v>3700</v>
      </c>
      <c r="Z159" s="57">
        <f t="shared" si="6"/>
        <v>3800</v>
      </c>
      <c r="AA159" s="56"/>
      <c r="AB159" s="197" t="s">
        <v>4899</v>
      </c>
      <c r="AC159" s="101">
        <v>46046</v>
      </c>
      <c r="AD159" s="56"/>
      <c r="AE159" s="56"/>
      <c r="AF159" s="56"/>
      <c r="AG159" s="56"/>
      <c r="AH159" s="56"/>
      <c r="AI159" s="56"/>
      <c r="AJ159" s="56">
        <v>350</v>
      </c>
      <c r="AK159" s="56"/>
      <c r="AL159" s="56"/>
      <c r="AM159" s="56">
        <v>100</v>
      </c>
      <c r="AN159" s="56"/>
      <c r="AO159" s="56"/>
      <c r="AP159" s="56"/>
      <c r="AQ159" s="59"/>
      <c r="AR159" s="60"/>
      <c r="AS159" s="59"/>
      <c r="AT159" s="59"/>
    </row>
    <row r="160" spans="1:46" ht="18.75" customHeight="1">
      <c r="A160" s="15">
        <v>46045</v>
      </c>
      <c r="B160" s="49" t="s">
        <v>101</v>
      </c>
      <c r="C160" s="27" t="s">
        <v>56</v>
      </c>
      <c r="D160" s="27" t="s">
        <v>41</v>
      </c>
      <c r="E160" s="50" t="s">
        <v>253</v>
      </c>
      <c r="F160" s="51" t="s">
        <v>3611</v>
      </c>
      <c r="G160" s="64" t="s">
        <v>29</v>
      </c>
      <c r="H160" s="56" t="s">
        <v>287</v>
      </c>
      <c r="I160" s="56" t="s">
        <v>4721</v>
      </c>
      <c r="J160" s="56" t="s">
        <v>111</v>
      </c>
      <c r="K160" s="56" t="s">
        <v>4882</v>
      </c>
      <c r="L160" s="56" t="s">
        <v>4883</v>
      </c>
      <c r="M160" s="56" t="s">
        <v>4900</v>
      </c>
      <c r="N160" s="56">
        <v>40</v>
      </c>
      <c r="O160" s="56"/>
      <c r="P160" s="56">
        <v>1250</v>
      </c>
      <c r="Q160" s="56"/>
      <c r="R160" s="56"/>
      <c r="S160" s="56"/>
      <c r="T160" s="56">
        <v>130</v>
      </c>
      <c r="U160" s="56"/>
      <c r="V160" s="56"/>
      <c r="W160" s="56">
        <v>35.049999999999997</v>
      </c>
      <c r="X160" s="57">
        <f t="shared" si="5"/>
        <v>1344.95</v>
      </c>
      <c r="Y160" s="27">
        <v>4200</v>
      </c>
      <c r="Z160" s="57">
        <f t="shared" si="6"/>
        <v>5544.95</v>
      </c>
      <c r="AA160" s="56"/>
      <c r="AB160" s="198" t="s">
        <v>4885</v>
      </c>
      <c r="AC160" s="101">
        <v>46048</v>
      </c>
      <c r="AD160" s="56"/>
      <c r="AE160" s="56"/>
      <c r="AF160" s="56"/>
      <c r="AG160" s="56"/>
      <c r="AH160" s="56"/>
      <c r="AI160" s="56"/>
      <c r="AJ160" s="56">
        <v>350</v>
      </c>
      <c r="AK160" s="56"/>
      <c r="AL160" s="56"/>
      <c r="AM160" s="56">
        <v>100</v>
      </c>
      <c r="AN160" s="56"/>
      <c r="AO160" s="56"/>
      <c r="AP160" s="56"/>
      <c r="AQ160" s="59"/>
      <c r="AR160" s="60"/>
      <c r="AS160" s="59"/>
      <c r="AT160" s="59"/>
    </row>
    <row r="161" spans="1:46" ht="18.75" customHeight="1">
      <c r="A161" s="15">
        <v>46045</v>
      </c>
      <c r="B161" s="49" t="s">
        <v>1948</v>
      </c>
      <c r="C161" s="27" t="s">
        <v>78</v>
      </c>
      <c r="D161" s="27" t="s">
        <v>41</v>
      </c>
      <c r="E161" s="50" t="s">
        <v>55</v>
      </c>
      <c r="F161" s="51" t="s">
        <v>3615</v>
      </c>
      <c r="G161" s="64" t="s">
        <v>35</v>
      </c>
      <c r="H161" s="56" t="s">
        <v>98</v>
      </c>
      <c r="I161" s="56" t="s">
        <v>2160</v>
      </c>
      <c r="J161" s="56" t="s">
        <v>116</v>
      </c>
      <c r="K161" s="56" t="s">
        <v>4901</v>
      </c>
      <c r="L161" s="56">
        <v>2101794736</v>
      </c>
      <c r="M161" s="56" t="s">
        <v>4902</v>
      </c>
      <c r="N161" s="56">
        <v>40</v>
      </c>
      <c r="O161" s="56"/>
      <c r="P161" s="56">
        <v>1284</v>
      </c>
      <c r="Q161" s="56">
        <v>267.5</v>
      </c>
      <c r="R161" s="56"/>
      <c r="S161" s="56"/>
      <c r="T161" s="56"/>
      <c r="V161" s="56"/>
      <c r="W161" s="56">
        <v>36</v>
      </c>
      <c r="X161" s="57">
        <f t="shared" si="5"/>
        <v>1515.5</v>
      </c>
      <c r="Y161" s="27">
        <v>3900</v>
      </c>
      <c r="Z161" s="57">
        <f t="shared" si="6"/>
        <v>5415.5</v>
      </c>
      <c r="AA161" s="56"/>
      <c r="AB161" s="193" t="s">
        <v>4903</v>
      </c>
      <c r="AC161" s="101">
        <v>46048</v>
      </c>
      <c r="AD161" s="56"/>
      <c r="AE161" s="56"/>
      <c r="AF161" s="56"/>
      <c r="AG161" s="56"/>
      <c r="AH161" s="56"/>
      <c r="AI161" s="56"/>
      <c r="AJ161" s="56">
        <v>350</v>
      </c>
      <c r="AK161" s="56"/>
      <c r="AL161" s="56"/>
      <c r="AM161" s="56">
        <v>100</v>
      </c>
      <c r="AN161" s="56"/>
      <c r="AO161" s="56"/>
      <c r="AP161" s="56"/>
      <c r="AQ161" s="59"/>
      <c r="AR161" s="60"/>
      <c r="AS161" s="59"/>
      <c r="AT161" s="59"/>
    </row>
    <row r="162" spans="1:46" ht="18.75" customHeight="1">
      <c r="A162" s="15">
        <v>46045</v>
      </c>
      <c r="B162" s="49" t="s">
        <v>1900</v>
      </c>
      <c r="C162" s="27" t="s">
        <v>79</v>
      </c>
      <c r="D162" s="27" t="s">
        <v>41</v>
      </c>
      <c r="E162" s="50" t="s">
        <v>53</v>
      </c>
      <c r="F162" s="51" t="s">
        <v>4194</v>
      </c>
      <c r="G162" s="64" t="s">
        <v>35</v>
      </c>
      <c r="H162" s="56" t="s">
        <v>98</v>
      </c>
      <c r="I162" s="56" t="s">
        <v>4629</v>
      </c>
      <c r="J162" s="56" t="s">
        <v>116</v>
      </c>
      <c r="K162" s="56" t="s">
        <v>4894</v>
      </c>
      <c r="L162" s="56">
        <v>261081284</v>
      </c>
      <c r="M162" s="56" t="s">
        <v>4904</v>
      </c>
      <c r="N162" s="56">
        <v>40</v>
      </c>
      <c r="O162" s="56"/>
      <c r="P162" s="56"/>
      <c r="Q162" s="56"/>
      <c r="R162" s="56"/>
      <c r="S162" s="56"/>
      <c r="T162" s="56"/>
      <c r="V162" s="56"/>
      <c r="W162" s="56"/>
      <c r="X162" s="57">
        <f t="shared" si="5"/>
        <v>0</v>
      </c>
      <c r="Y162" s="27">
        <v>3700</v>
      </c>
      <c r="Z162" s="57">
        <f t="shared" si="6"/>
        <v>3700</v>
      </c>
      <c r="AA162" s="56"/>
      <c r="AB162" s="197" t="s">
        <v>4896</v>
      </c>
      <c r="AC162" s="101">
        <v>46046</v>
      </c>
      <c r="AD162" s="56"/>
      <c r="AE162" s="56"/>
      <c r="AF162" s="56"/>
      <c r="AG162" s="56"/>
      <c r="AH162" s="56"/>
      <c r="AI162" s="56"/>
      <c r="AJ162" s="56">
        <v>350</v>
      </c>
      <c r="AK162" s="56"/>
      <c r="AL162" s="56"/>
      <c r="AM162" s="56">
        <v>100</v>
      </c>
      <c r="AN162" s="56"/>
      <c r="AO162" s="56"/>
      <c r="AP162" s="56"/>
      <c r="AQ162" s="59"/>
      <c r="AR162" s="60"/>
      <c r="AS162" s="59"/>
      <c r="AT162" s="59"/>
    </row>
    <row r="163" spans="1:46" ht="18.75" customHeight="1">
      <c r="A163" s="15">
        <v>46045</v>
      </c>
      <c r="B163" s="49" t="s">
        <v>101</v>
      </c>
      <c r="C163" s="27" t="s">
        <v>80</v>
      </c>
      <c r="D163" s="27" t="s">
        <v>41</v>
      </c>
      <c r="E163" s="50" t="s">
        <v>258</v>
      </c>
      <c r="F163" s="51" t="s">
        <v>3625</v>
      </c>
      <c r="G163" s="64" t="s">
        <v>29</v>
      </c>
      <c r="H163" s="56" t="s">
        <v>287</v>
      </c>
      <c r="I163" s="56" t="s">
        <v>4721</v>
      </c>
      <c r="J163" s="56" t="s">
        <v>111</v>
      </c>
      <c r="K163" s="56" t="s">
        <v>4882</v>
      </c>
      <c r="L163" s="56" t="s">
        <v>4883</v>
      </c>
      <c r="M163" s="56" t="s">
        <v>4905</v>
      </c>
      <c r="N163" s="56">
        <v>40</v>
      </c>
      <c r="O163" s="56"/>
      <c r="P163" s="56">
        <v>1250</v>
      </c>
      <c r="Q163" s="56"/>
      <c r="R163" s="56"/>
      <c r="S163" s="56"/>
      <c r="T163" s="56">
        <v>130</v>
      </c>
      <c r="U163" s="56"/>
      <c r="V163" s="56"/>
      <c r="W163" s="56">
        <v>35.049999999999997</v>
      </c>
      <c r="X163" s="57">
        <f t="shared" si="5"/>
        <v>1344.95</v>
      </c>
      <c r="Y163" s="27">
        <v>4200</v>
      </c>
      <c r="Z163" s="57">
        <f t="shared" si="6"/>
        <v>5544.95</v>
      </c>
      <c r="AA163" s="56"/>
      <c r="AB163" s="198" t="s">
        <v>4885</v>
      </c>
      <c r="AC163" s="101">
        <v>46048</v>
      </c>
      <c r="AD163" s="56"/>
      <c r="AE163" s="56"/>
      <c r="AF163" s="56"/>
      <c r="AG163" s="56"/>
      <c r="AH163" s="56"/>
      <c r="AI163" s="56"/>
      <c r="AJ163" s="56">
        <v>350</v>
      </c>
      <c r="AK163" s="56"/>
      <c r="AL163" s="56"/>
      <c r="AM163" s="56">
        <v>100</v>
      </c>
      <c r="AN163" s="56"/>
      <c r="AO163" s="56"/>
      <c r="AP163" s="56"/>
      <c r="AQ163" s="59"/>
      <c r="AR163" s="60"/>
      <c r="AS163" s="59"/>
      <c r="AT163" s="59"/>
    </row>
    <row r="164" spans="1:46" ht="18.75" customHeight="1">
      <c r="A164" s="15">
        <v>46045</v>
      </c>
      <c r="B164" s="49" t="s">
        <v>1954</v>
      </c>
      <c r="C164" s="147" t="s">
        <v>50</v>
      </c>
      <c r="D164" s="27" t="s">
        <v>41</v>
      </c>
      <c r="E164" s="50" t="s">
        <v>74</v>
      </c>
      <c r="F164" s="51" t="s">
        <v>181</v>
      </c>
      <c r="G164" s="64" t="s">
        <v>35</v>
      </c>
      <c r="H164" s="56" t="s">
        <v>108</v>
      </c>
      <c r="I164" s="56" t="s">
        <v>4260</v>
      </c>
      <c r="J164" s="56" t="s">
        <v>4850</v>
      </c>
      <c r="K164" s="56"/>
      <c r="L164" s="56" t="s">
        <v>4851</v>
      </c>
      <c r="M164" s="56" t="s">
        <v>4906</v>
      </c>
      <c r="N164" s="56">
        <v>40</v>
      </c>
      <c r="O164" s="56"/>
      <c r="P164" s="56">
        <v>1284</v>
      </c>
      <c r="Q164" s="56">
        <v>250</v>
      </c>
      <c r="R164" s="56"/>
      <c r="S164" s="56"/>
      <c r="T164" s="56"/>
      <c r="V164" s="56"/>
      <c r="W164" s="56"/>
      <c r="X164" s="57">
        <f t="shared" si="5"/>
        <v>1534</v>
      </c>
      <c r="Y164" s="27">
        <v>4500</v>
      </c>
      <c r="Z164" s="57">
        <f t="shared" si="6"/>
        <v>6034</v>
      </c>
      <c r="AA164" s="56"/>
      <c r="AB164" s="194" t="s">
        <v>4853</v>
      </c>
      <c r="AC164" s="101">
        <v>46048</v>
      </c>
      <c r="AD164" s="56"/>
      <c r="AE164" s="56"/>
      <c r="AF164" s="56"/>
      <c r="AG164" s="56"/>
      <c r="AH164" s="56"/>
      <c r="AI164" s="56"/>
      <c r="AJ164" s="56">
        <v>350</v>
      </c>
      <c r="AK164" s="56"/>
      <c r="AL164" s="56"/>
      <c r="AM164" s="56">
        <v>100</v>
      </c>
      <c r="AN164" s="56"/>
      <c r="AO164" s="56"/>
      <c r="AP164" s="56"/>
      <c r="AQ164" s="59"/>
      <c r="AR164" s="60"/>
      <c r="AS164" s="59"/>
      <c r="AT164" s="59"/>
    </row>
    <row r="165" spans="1:46" ht="18.75" customHeight="1">
      <c r="A165" s="15">
        <v>46045</v>
      </c>
      <c r="B165" s="49" t="s">
        <v>1954</v>
      </c>
      <c r="C165" s="27" t="s">
        <v>282</v>
      </c>
      <c r="D165" s="27" t="s">
        <v>41</v>
      </c>
      <c r="E165" s="50" t="s">
        <v>1926</v>
      </c>
      <c r="F165" s="51" t="s">
        <v>182</v>
      </c>
      <c r="G165" s="64" t="s">
        <v>35</v>
      </c>
      <c r="H165" s="56" t="s">
        <v>108</v>
      </c>
      <c r="I165" s="56" t="s">
        <v>4260</v>
      </c>
      <c r="J165" s="56" t="s">
        <v>4850</v>
      </c>
      <c r="K165" s="56"/>
      <c r="L165" s="56" t="s">
        <v>4851</v>
      </c>
      <c r="M165" s="56" t="s">
        <v>4907</v>
      </c>
      <c r="N165" s="56">
        <v>40</v>
      </c>
      <c r="O165" s="56"/>
      <c r="P165" s="56">
        <v>1284</v>
      </c>
      <c r="Q165" s="56">
        <v>250</v>
      </c>
      <c r="R165" s="56"/>
      <c r="S165" s="56"/>
      <c r="T165" s="56"/>
      <c r="U165" s="56"/>
      <c r="V165" s="56"/>
      <c r="W165" s="56"/>
      <c r="X165" s="57">
        <f t="shared" si="5"/>
        <v>1534</v>
      </c>
      <c r="Y165" s="27">
        <v>4500</v>
      </c>
      <c r="Z165" s="57">
        <f t="shared" si="6"/>
        <v>6034</v>
      </c>
      <c r="AA165" s="56"/>
      <c r="AB165" s="194" t="s">
        <v>4853</v>
      </c>
      <c r="AC165" s="101">
        <v>46048</v>
      </c>
      <c r="AD165" s="56"/>
      <c r="AE165" s="56"/>
      <c r="AF165" s="56"/>
      <c r="AG165" s="56"/>
      <c r="AH165" s="56"/>
      <c r="AI165" s="56"/>
      <c r="AJ165" s="56">
        <v>350</v>
      </c>
      <c r="AK165" s="56"/>
      <c r="AL165" s="56"/>
      <c r="AM165" s="56">
        <v>100</v>
      </c>
      <c r="AN165" s="56"/>
      <c r="AO165" s="56"/>
      <c r="AP165" s="56"/>
      <c r="AQ165" s="59"/>
      <c r="AR165" s="60"/>
      <c r="AS165" s="59"/>
      <c r="AT165" s="59"/>
    </row>
    <row r="166" spans="1:46" ht="18.75" customHeight="1">
      <c r="A166" s="80">
        <v>46045</v>
      </c>
      <c r="B166" s="81" t="s">
        <v>1900</v>
      </c>
      <c r="C166" s="82" t="s">
        <v>46</v>
      </c>
      <c r="D166" s="82" t="s">
        <v>41</v>
      </c>
      <c r="E166" s="83" t="s">
        <v>1916</v>
      </c>
      <c r="F166" s="84" t="s">
        <v>3639</v>
      </c>
      <c r="G166" s="151" t="s">
        <v>35</v>
      </c>
      <c r="H166" s="85" t="s">
        <v>98</v>
      </c>
      <c r="I166" s="85" t="s">
        <v>4629</v>
      </c>
      <c r="J166" s="85" t="s">
        <v>116</v>
      </c>
      <c r="K166" s="85" t="s">
        <v>4897</v>
      </c>
      <c r="L166" s="85">
        <v>261974050</v>
      </c>
      <c r="M166" s="85" t="s">
        <v>4908</v>
      </c>
      <c r="N166" s="85">
        <v>40</v>
      </c>
      <c r="O166" s="85"/>
      <c r="P166" s="85"/>
      <c r="Q166" s="85"/>
      <c r="R166" s="85"/>
      <c r="S166" s="85"/>
      <c r="T166" s="85"/>
      <c r="U166" s="7"/>
      <c r="V166" s="85"/>
      <c r="W166" s="85"/>
      <c r="X166" s="57">
        <f t="shared" si="5"/>
        <v>0</v>
      </c>
      <c r="Y166" s="82">
        <v>3700</v>
      </c>
      <c r="Z166" s="86">
        <f t="shared" si="6"/>
        <v>3700</v>
      </c>
      <c r="AA166" s="85"/>
      <c r="AB166" s="200" t="s">
        <v>4899</v>
      </c>
      <c r="AC166" s="123">
        <v>46046</v>
      </c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7"/>
      <c r="AR166" s="88"/>
      <c r="AS166" s="87"/>
      <c r="AT166" s="87"/>
    </row>
    <row r="167" spans="1:46" ht="18.75" customHeight="1">
      <c r="A167" s="15">
        <v>46046</v>
      </c>
      <c r="B167" s="49" t="s">
        <v>1948</v>
      </c>
      <c r="C167" s="27" t="s">
        <v>22</v>
      </c>
      <c r="D167" s="27" t="s">
        <v>23</v>
      </c>
      <c r="E167" s="50" t="s">
        <v>207</v>
      </c>
      <c r="F167" s="51" t="s">
        <v>1810</v>
      </c>
      <c r="G167" s="64" t="s">
        <v>29</v>
      </c>
      <c r="H167" s="56" t="s">
        <v>116</v>
      </c>
      <c r="I167" s="56" t="s">
        <v>3062</v>
      </c>
      <c r="J167" s="56" t="s">
        <v>105</v>
      </c>
      <c r="K167" s="56" t="s">
        <v>4909</v>
      </c>
      <c r="L167" s="56"/>
      <c r="M167" s="56" t="s">
        <v>4910</v>
      </c>
      <c r="N167" s="56">
        <v>40</v>
      </c>
      <c r="O167" s="56"/>
      <c r="P167" s="56">
        <v>1070</v>
      </c>
      <c r="Q167" s="56">
        <v>267.5</v>
      </c>
      <c r="R167" s="56"/>
      <c r="S167" s="56"/>
      <c r="T167" s="56"/>
      <c r="U167" s="56"/>
      <c r="V167" s="56"/>
      <c r="W167" s="56">
        <v>30</v>
      </c>
      <c r="X167" s="57">
        <f t="shared" si="5"/>
        <v>1307.5</v>
      </c>
      <c r="Y167" s="27">
        <v>4000</v>
      </c>
      <c r="Z167" s="57">
        <f t="shared" si="6"/>
        <v>5307.5</v>
      </c>
      <c r="AA167" s="56"/>
      <c r="AB167" s="193" t="s">
        <v>4911</v>
      </c>
      <c r="AC167" s="101">
        <v>46050</v>
      </c>
      <c r="AD167" s="56"/>
      <c r="AE167" s="56"/>
      <c r="AF167" s="56"/>
      <c r="AG167" s="56"/>
      <c r="AH167" s="56"/>
      <c r="AI167" s="56"/>
      <c r="AJ167" s="56">
        <v>350</v>
      </c>
      <c r="AK167" s="56"/>
      <c r="AL167" s="56"/>
      <c r="AM167" s="56">
        <v>100</v>
      </c>
      <c r="AN167" s="56"/>
      <c r="AO167" s="56"/>
      <c r="AP167" s="73" t="s">
        <v>4912</v>
      </c>
      <c r="AQ167" s="75"/>
      <c r="AR167" s="76"/>
      <c r="AS167" s="75"/>
      <c r="AT167" s="75"/>
    </row>
    <row r="168" spans="1:46" ht="18.75" customHeight="1">
      <c r="A168" s="15">
        <v>46046</v>
      </c>
      <c r="B168" s="49" t="s">
        <v>1954</v>
      </c>
      <c r="C168" s="27" t="s">
        <v>28</v>
      </c>
      <c r="D168" s="27" t="s">
        <v>23</v>
      </c>
      <c r="E168" s="50" t="s">
        <v>261</v>
      </c>
      <c r="F168" s="51" t="s">
        <v>1709</v>
      </c>
      <c r="G168" s="64" t="s">
        <v>35</v>
      </c>
      <c r="H168" s="56" t="s">
        <v>108</v>
      </c>
      <c r="I168" s="56" t="s">
        <v>4260</v>
      </c>
      <c r="J168" s="56" t="s">
        <v>171</v>
      </c>
      <c r="K168" s="56"/>
      <c r="L168" s="56" t="s">
        <v>4913</v>
      </c>
      <c r="M168" s="56" t="s">
        <v>4914</v>
      </c>
      <c r="N168" s="56">
        <v>40</v>
      </c>
      <c r="O168" s="56"/>
      <c r="P168" s="56">
        <v>1284</v>
      </c>
      <c r="Q168" s="56">
        <v>200</v>
      </c>
      <c r="R168" s="56"/>
      <c r="S168" s="56"/>
      <c r="T168" s="56"/>
      <c r="V168" s="56"/>
      <c r="W168" s="56"/>
      <c r="X168" s="57">
        <f t="shared" si="5"/>
        <v>1484</v>
      </c>
      <c r="Y168" s="27">
        <v>4500</v>
      </c>
      <c r="Z168" s="57">
        <f t="shared" si="6"/>
        <v>5984</v>
      </c>
      <c r="AA168" s="56"/>
      <c r="AB168" s="194" t="s">
        <v>4915</v>
      </c>
      <c r="AC168" s="101">
        <v>46048</v>
      </c>
      <c r="AD168" s="56"/>
      <c r="AE168" s="56"/>
      <c r="AF168" s="56"/>
      <c r="AG168" s="56"/>
      <c r="AH168" s="56"/>
      <c r="AI168" s="56"/>
      <c r="AJ168" s="56">
        <v>350</v>
      </c>
      <c r="AK168" s="56"/>
      <c r="AL168" s="56"/>
      <c r="AM168" s="56">
        <v>100</v>
      </c>
      <c r="AN168" s="56"/>
      <c r="AO168" s="56"/>
      <c r="AP168" s="56"/>
      <c r="AQ168" s="59"/>
      <c r="AR168" s="60"/>
      <c r="AS168" s="59"/>
      <c r="AT168" s="59"/>
    </row>
    <row r="169" spans="1:46" ht="18.75" customHeight="1">
      <c r="A169" s="15">
        <v>46046</v>
      </c>
      <c r="B169" s="49" t="s">
        <v>1948</v>
      </c>
      <c r="C169" s="27" t="s">
        <v>31</v>
      </c>
      <c r="D169" s="27" t="s">
        <v>23</v>
      </c>
      <c r="E169" s="50" t="s">
        <v>145</v>
      </c>
      <c r="F169" s="51" t="s">
        <v>3975</v>
      </c>
      <c r="G169" s="64" t="s">
        <v>29</v>
      </c>
      <c r="H169" s="56" t="s">
        <v>112</v>
      </c>
      <c r="I169" s="56" t="s">
        <v>3062</v>
      </c>
      <c r="J169" s="56" t="s">
        <v>106</v>
      </c>
      <c r="K169" s="56" t="s">
        <v>4916</v>
      </c>
      <c r="L169" s="56"/>
      <c r="M169" s="56" t="s">
        <v>4917</v>
      </c>
      <c r="N169" s="56">
        <v>40</v>
      </c>
      <c r="O169" s="56"/>
      <c r="P169" s="56">
        <v>856</v>
      </c>
      <c r="Q169" s="56">
        <v>220</v>
      </c>
      <c r="R169" s="56"/>
      <c r="S169" s="56"/>
      <c r="T169" s="56">
        <v>130</v>
      </c>
      <c r="U169" s="56"/>
      <c r="V169" s="56"/>
      <c r="W169" s="56"/>
      <c r="X169" s="57">
        <f t="shared" si="5"/>
        <v>1206</v>
      </c>
      <c r="Y169" s="27">
        <v>4000</v>
      </c>
      <c r="Z169" s="57">
        <f t="shared" si="6"/>
        <v>5206</v>
      </c>
      <c r="AA169" s="95">
        <v>1800</v>
      </c>
      <c r="AB169" s="193" t="s">
        <v>4918</v>
      </c>
      <c r="AC169" s="101">
        <v>46050</v>
      </c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9"/>
      <c r="AR169" s="60"/>
      <c r="AS169" s="59"/>
      <c r="AT169" s="59"/>
    </row>
    <row r="170" spans="1:46" ht="18.75" customHeight="1">
      <c r="A170" s="15">
        <v>46046</v>
      </c>
      <c r="B170" s="49" t="s">
        <v>30</v>
      </c>
      <c r="C170" s="27" t="s">
        <v>33</v>
      </c>
      <c r="D170" s="27" t="s">
        <v>23</v>
      </c>
      <c r="E170" s="50" t="s">
        <v>32</v>
      </c>
      <c r="F170" s="51"/>
      <c r="G170" s="64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V170" s="56"/>
      <c r="W170" s="56"/>
      <c r="X170" s="57">
        <f t="shared" si="5"/>
        <v>0</v>
      </c>
      <c r="Y170" s="27"/>
      <c r="Z170" s="57">
        <f t="shared" si="6"/>
        <v>0</v>
      </c>
      <c r="AA170" s="56"/>
      <c r="AB170" s="148"/>
      <c r="AC170" s="101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9"/>
      <c r="AR170" s="60"/>
      <c r="AS170" s="59"/>
      <c r="AT170" s="59"/>
    </row>
    <row r="171" spans="1:46" ht="18.75" customHeight="1">
      <c r="A171" s="15">
        <v>46046</v>
      </c>
      <c r="B171" s="49" t="s">
        <v>1954</v>
      </c>
      <c r="C171" s="27" t="s">
        <v>34</v>
      </c>
      <c r="D171" s="27" t="s">
        <v>23</v>
      </c>
      <c r="E171" s="50" t="s">
        <v>75</v>
      </c>
      <c r="F171" s="51" t="s">
        <v>179</v>
      </c>
      <c r="G171" s="64" t="s">
        <v>35</v>
      </c>
      <c r="H171" s="56" t="s">
        <v>108</v>
      </c>
      <c r="I171" s="56" t="s">
        <v>4260</v>
      </c>
      <c r="J171" s="56" t="s">
        <v>171</v>
      </c>
      <c r="K171" s="56"/>
      <c r="L171" s="56" t="s">
        <v>4913</v>
      </c>
      <c r="M171" s="56" t="s">
        <v>4919</v>
      </c>
      <c r="N171" s="56">
        <v>40</v>
      </c>
      <c r="O171" s="56"/>
      <c r="P171" s="56">
        <v>1284</v>
      </c>
      <c r="Q171" s="56">
        <v>200</v>
      </c>
      <c r="R171" s="56"/>
      <c r="S171" s="56"/>
      <c r="T171" s="56"/>
      <c r="U171" s="56"/>
      <c r="V171" s="56"/>
      <c r="W171" s="56"/>
      <c r="X171" s="57">
        <f t="shared" si="5"/>
        <v>1484</v>
      </c>
      <c r="Y171" s="27">
        <v>4500</v>
      </c>
      <c r="Z171" s="57">
        <f t="shared" si="6"/>
        <v>5984</v>
      </c>
      <c r="AA171" s="56"/>
      <c r="AB171" s="194" t="s">
        <v>4915</v>
      </c>
      <c r="AC171" s="101">
        <v>46048</v>
      </c>
      <c r="AD171" s="56"/>
      <c r="AE171" s="56"/>
      <c r="AF171" s="56"/>
      <c r="AG171" s="56"/>
      <c r="AH171" s="56"/>
      <c r="AI171" s="56"/>
      <c r="AJ171" s="56">
        <v>350</v>
      </c>
      <c r="AK171" s="56"/>
      <c r="AL171" s="56"/>
      <c r="AM171" s="56">
        <v>100</v>
      </c>
      <c r="AN171" s="56"/>
      <c r="AO171" s="56"/>
      <c r="AP171" s="56"/>
      <c r="AQ171" s="59"/>
      <c r="AR171" s="60"/>
      <c r="AS171" s="59"/>
      <c r="AT171" s="59"/>
    </row>
    <row r="172" spans="1:46" ht="18.75" customHeight="1">
      <c r="A172" s="15">
        <v>46046</v>
      </c>
      <c r="B172" s="49" t="s">
        <v>1954</v>
      </c>
      <c r="C172" s="27" t="s">
        <v>36</v>
      </c>
      <c r="D172" s="27" t="s">
        <v>23</v>
      </c>
      <c r="E172" s="50" t="s">
        <v>37</v>
      </c>
      <c r="F172" s="51" t="s">
        <v>178</v>
      </c>
      <c r="G172" s="64" t="s">
        <v>35</v>
      </c>
      <c r="H172" s="56" t="s">
        <v>108</v>
      </c>
      <c r="I172" s="56" t="s">
        <v>4260</v>
      </c>
      <c r="J172" s="56" t="s">
        <v>171</v>
      </c>
      <c r="K172" s="56"/>
      <c r="L172" s="56" t="s">
        <v>4913</v>
      </c>
      <c r="M172" s="56" t="s">
        <v>4920</v>
      </c>
      <c r="N172" s="56">
        <v>40</v>
      </c>
      <c r="O172" s="56"/>
      <c r="P172" s="56">
        <v>1284</v>
      </c>
      <c r="Q172" s="56">
        <v>200</v>
      </c>
      <c r="R172" s="56"/>
      <c r="S172" s="56"/>
      <c r="T172" s="56"/>
      <c r="V172" s="56"/>
      <c r="W172" s="56"/>
      <c r="X172" s="57">
        <f t="shared" si="5"/>
        <v>1484</v>
      </c>
      <c r="Y172" s="27">
        <v>4500</v>
      </c>
      <c r="Z172" s="57">
        <f t="shared" si="6"/>
        <v>5984</v>
      </c>
      <c r="AA172" s="56"/>
      <c r="AB172" s="194" t="s">
        <v>4915</v>
      </c>
      <c r="AC172" s="101">
        <v>46048</v>
      </c>
      <c r="AD172" s="56"/>
      <c r="AE172" s="56"/>
      <c r="AF172" s="56"/>
      <c r="AG172" s="56"/>
      <c r="AH172" s="56"/>
      <c r="AI172" s="56"/>
      <c r="AJ172" s="56">
        <v>350</v>
      </c>
      <c r="AK172" s="56"/>
      <c r="AL172" s="56"/>
      <c r="AM172" s="56">
        <v>100</v>
      </c>
      <c r="AN172" s="56"/>
      <c r="AO172" s="56"/>
      <c r="AP172" s="56"/>
      <c r="AQ172" s="59"/>
      <c r="AR172" s="60"/>
      <c r="AS172" s="59"/>
      <c r="AT172" s="59"/>
    </row>
    <row r="173" spans="1:46" ht="18.75" customHeight="1">
      <c r="A173" s="15">
        <v>46046</v>
      </c>
      <c r="B173" s="49" t="s">
        <v>42</v>
      </c>
      <c r="C173" s="27" t="s">
        <v>39</v>
      </c>
      <c r="D173" s="27" t="s">
        <v>23</v>
      </c>
      <c r="E173" s="50" t="s">
        <v>151</v>
      </c>
      <c r="F173" s="51" t="s">
        <v>176</v>
      </c>
      <c r="G173" s="64" t="s">
        <v>35</v>
      </c>
      <c r="H173" s="135" t="s">
        <v>106</v>
      </c>
      <c r="I173" s="135" t="s">
        <v>1834</v>
      </c>
      <c r="J173" s="135" t="s">
        <v>158</v>
      </c>
      <c r="K173" s="135" t="s">
        <v>4921</v>
      </c>
      <c r="L173" s="135" t="s">
        <v>4922</v>
      </c>
      <c r="M173" s="135" t="s">
        <v>4923</v>
      </c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7">
        <f t="shared" si="5"/>
        <v>0</v>
      </c>
      <c r="Y173" s="27"/>
      <c r="Z173" s="57">
        <f t="shared" si="6"/>
        <v>0</v>
      </c>
      <c r="AA173" s="56"/>
      <c r="AB173" s="148"/>
      <c r="AC173" s="101"/>
      <c r="AD173" s="56"/>
      <c r="AE173" s="56"/>
      <c r="AF173" s="56"/>
      <c r="AG173" s="56"/>
      <c r="AH173" s="56"/>
      <c r="AI173" s="56"/>
      <c r="AJ173" s="56">
        <v>350</v>
      </c>
      <c r="AK173" s="56"/>
      <c r="AL173" s="56"/>
      <c r="AM173" s="56">
        <v>100</v>
      </c>
      <c r="AN173" s="56"/>
      <c r="AO173" s="56"/>
      <c r="AP173" s="56" t="s">
        <v>4924</v>
      </c>
      <c r="AQ173" s="59"/>
      <c r="AR173" s="60"/>
      <c r="AS173" s="59"/>
      <c r="AT173" s="59"/>
    </row>
    <row r="174" spans="1:46" ht="18.75" customHeight="1">
      <c r="A174" s="15">
        <v>46046</v>
      </c>
      <c r="B174" s="49" t="s">
        <v>1948</v>
      </c>
      <c r="C174" s="27" t="s">
        <v>52</v>
      </c>
      <c r="D174" s="27" t="s">
        <v>41</v>
      </c>
      <c r="E174" s="50" t="s">
        <v>1876</v>
      </c>
      <c r="F174" s="51" t="s">
        <v>3591</v>
      </c>
      <c r="G174" s="64" t="s">
        <v>29</v>
      </c>
      <c r="H174" s="56" t="s">
        <v>128</v>
      </c>
      <c r="I174" s="56" t="s">
        <v>2032</v>
      </c>
      <c r="J174" s="56" t="s">
        <v>105</v>
      </c>
      <c r="K174" s="56" t="s">
        <v>4925</v>
      </c>
      <c r="L174" s="56" t="s">
        <v>4926</v>
      </c>
      <c r="M174" s="56" t="s">
        <v>4927</v>
      </c>
      <c r="N174" s="56">
        <v>40</v>
      </c>
      <c r="O174" s="56"/>
      <c r="P174" s="56">
        <v>1070</v>
      </c>
      <c r="Q174" s="56">
        <v>267.5</v>
      </c>
      <c r="R174" s="56"/>
      <c r="S174" s="56"/>
      <c r="T174" s="56">
        <v>130</v>
      </c>
      <c r="V174" s="56"/>
      <c r="W174" s="56"/>
      <c r="X174" s="57">
        <f t="shared" si="5"/>
        <v>1467.5</v>
      </c>
      <c r="Y174" s="27">
        <v>4000</v>
      </c>
      <c r="Z174" s="57">
        <f t="shared" si="6"/>
        <v>5467.5</v>
      </c>
      <c r="AA174" s="95">
        <v>2000</v>
      </c>
      <c r="AB174" s="193" t="s">
        <v>4928</v>
      </c>
      <c r="AC174" s="101">
        <v>46052</v>
      </c>
      <c r="AD174" s="56"/>
      <c r="AE174" s="56"/>
      <c r="AF174" s="56"/>
      <c r="AG174" s="56"/>
      <c r="AH174" s="56"/>
      <c r="AI174" s="56"/>
      <c r="AJ174" s="56">
        <v>350</v>
      </c>
      <c r="AK174" s="56"/>
      <c r="AL174" s="56"/>
      <c r="AM174" s="56">
        <v>100</v>
      </c>
      <c r="AN174" s="56"/>
      <c r="AO174" s="56"/>
      <c r="AP174" s="56"/>
      <c r="AQ174" s="59"/>
      <c r="AR174" s="60"/>
      <c r="AS174" s="59"/>
      <c r="AT174" s="59"/>
    </row>
    <row r="175" spans="1:46" ht="18.75" customHeight="1">
      <c r="A175" s="15">
        <v>46046</v>
      </c>
      <c r="B175" s="49" t="s">
        <v>30</v>
      </c>
      <c r="C175" s="27" t="s">
        <v>44</v>
      </c>
      <c r="D175" s="27" t="s">
        <v>41</v>
      </c>
      <c r="E175" s="50" t="s">
        <v>222</v>
      </c>
      <c r="F175" s="51" t="s">
        <v>3594</v>
      </c>
      <c r="G175" s="64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si="5"/>
        <v>0</v>
      </c>
      <c r="Y175" s="27"/>
      <c r="Z175" s="57">
        <f t="shared" si="6"/>
        <v>0</v>
      </c>
      <c r="AA175" s="56"/>
      <c r="AB175" s="148"/>
      <c r="AC175" s="101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9"/>
      <c r="AR175" s="60"/>
      <c r="AS175" s="59"/>
      <c r="AT175" s="59"/>
    </row>
    <row r="176" spans="1:46" ht="18.75" customHeight="1">
      <c r="A176" s="15">
        <v>46046</v>
      </c>
      <c r="B176" s="49" t="s">
        <v>30</v>
      </c>
      <c r="C176" s="27" t="s">
        <v>47</v>
      </c>
      <c r="D176" s="27" t="s">
        <v>41</v>
      </c>
      <c r="E176" s="50" t="s">
        <v>286</v>
      </c>
      <c r="F176" s="51" t="s">
        <v>1827</v>
      </c>
      <c r="G176" s="64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V176" s="56"/>
      <c r="W176" s="56"/>
      <c r="X176" s="57">
        <f t="shared" si="5"/>
        <v>0</v>
      </c>
      <c r="Y176" s="27"/>
      <c r="Z176" s="57">
        <f t="shared" si="6"/>
        <v>0</v>
      </c>
      <c r="AA176" s="56"/>
      <c r="AB176" s="148"/>
      <c r="AC176" s="101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9"/>
      <c r="AR176" s="60"/>
      <c r="AS176" s="59"/>
      <c r="AT176" s="59"/>
    </row>
    <row r="177" spans="1:46" ht="18.75" customHeight="1">
      <c r="A177" s="15">
        <v>46046</v>
      </c>
      <c r="B177" s="49" t="s">
        <v>30</v>
      </c>
      <c r="C177" s="27" t="s">
        <v>50</v>
      </c>
      <c r="D177" s="27" t="s">
        <v>41</v>
      </c>
      <c r="E177" s="50" t="s">
        <v>32</v>
      </c>
      <c r="F177" s="51"/>
      <c r="G177" s="64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5"/>
        <v>0</v>
      </c>
      <c r="Y177" s="27"/>
      <c r="Z177" s="57">
        <f t="shared" si="6"/>
        <v>0</v>
      </c>
      <c r="AA177" s="56"/>
      <c r="AB177" s="148"/>
      <c r="AC177" s="101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105"/>
      <c r="AQ177" s="109"/>
      <c r="AR177" s="110"/>
      <c r="AS177" s="109"/>
      <c r="AT177" s="109"/>
    </row>
    <row r="178" spans="1:46" ht="18.75" customHeight="1">
      <c r="A178" s="15">
        <v>46046</v>
      </c>
      <c r="B178" s="49" t="s">
        <v>1954</v>
      </c>
      <c r="C178" s="27" t="s">
        <v>54</v>
      </c>
      <c r="D178" s="27" t="s">
        <v>41</v>
      </c>
      <c r="E178" s="50" t="s">
        <v>227</v>
      </c>
      <c r="F178" s="51" t="s">
        <v>3609</v>
      </c>
      <c r="G178" s="64" t="s">
        <v>35</v>
      </c>
      <c r="H178" s="56" t="s">
        <v>108</v>
      </c>
      <c r="I178" s="56" t="s">
        <v>4260</v>
      </c>
      <c r="J178" s="56" t="s">
        <v>171</v>
      </c>
      <c r="K178" s="56"/>
      <c r="L178" s="56" t="s">
        <v>4913</v>
      </c>
      <c r="M178" s="56" t="s">
        <v>4929</v>
      </c>
      <c r="N178" s="56">
        <v>40</v>
      </c>
      <c r="O178" s="56"/>
      <c r="P178" s="56">
        <v>1284</v>
      </c>
      <c r="Q178" s="56">
        <v>200</v>
      </c>
      <c r="R178" s="56"/>
      <c r="S178" s="56"/>
      <c r="T178" s="56"/>
      <c r="V178" s="56"/>
      <c r="W178" s="56"/>
      <c r="X178" s="57">
        <f t="shared" si="5"/>
        <v>1484</v>
      </c>
      <c r="Y178" s="27">
        <v>4500</v>
      </c>
      <c r="Z178" s="57">
        <f t="shared" si="6"/>
        <v>5984</v>
      </c>
      <c r="AA178" s="56"/>
      <c r="AB178" s="194" t="s">
        <v>4915</v>
      </c>
      <c r="AC178" s="101">
        <v>46048</v>
      </c>
      <c r="AD178" s="56"/>
      <c r="AE178" s="56"/>
      <c r="AF178" s="56"/>
      <c r="AG178" s="56"/>
      <c r="AH178" s="56"/>
      <c r="AI178" s="56"/>
      <c r="AJ178" s="56">
        <v>350</v>
      </c>
      <c r="AK178" s="56"/>
      <c r="AL178" s="56"/>
      <c r="AM178" s="56">
        <v>100</v>
      </c>
      <c r="AN178" s="56"/>
      <c r="AO178" s="56"/>
      <c r="AP178" s="56"/>
      <c r="AQ178" s="59"/>
      <c r="AR178" s="60"/>
      <c r="AS178" s="59"/>
      <c r="AT178" s="59"/>
    </row>
    <row r="179" spans="1:46" ht="18.75" customHeight="1">
      <c r="A179" s="15">
        <v>46046</v>
      </c>
      <c r="B179" s="49" t="s">
        <v>60</v>
      </c>
      <c r="C179" s="27" t="s">
        <v>56</v>
      </c>
      <c r="D179" s="27" t="s">
        <v>41</v>
      </c>
      <c r="E179" s="50" t="s">
        <v>253</v>
      </c>
      <c r="F179" s="51" t="s">
        <v>3611</v>
      </c>
      <c r="G179" s="64"/>
      <c r="H179" s="56"/>
      <c r="I179" s="56" t="s">
        <v>1968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5"/>
        <v>0</v>
      </c>
      <c r="Y179" s="27"/>
      <c r="Z179" s="57">
        <f t="shared" si="6"/>
        <v>0</v>
      </c>
      <c r="AA179" s="56"/>
      <c r="AB179" s="148"/>
      <c r="AC179" s="101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105"/>
      <c r="AQ179" s="109"/>
      <c r="AR179" s="110"/>
      <c r="AS179" s="109"/>
      <c r="AT179" s="109"/>
    </row>
    <row r="180" spans="1:46" ht="18.75" customHeight="1">
      <c r="A180" s="15">
        <v>46046</v>
      </c>
      <c r="B180" s="49" t="s">
        <v>1948</v>
      </c>
      <c r="C180" s="27" t="s">
        <v>78</v>
      </c>
      <c r="D180" s="27" t="s">
        <v>41</v>
      </c>
      <c r="E180" s="50" t="s">
        <v>55</v>
      </c>
      <c r="F180" s="51" t="s">
        <v>3615</v>
      </c>
      <c r="G180" s="64" t="s">
        <v>29</v>
      </c>
      <c r="H180" s="56" t="s">
        <v>172</v>
      </c>
      <c r="I180" s="56" t="s">
        <v>1818</v>
      </c>
      <c r="J180" s="56" t="s">
        <v>105</v>
      </c>
      <c r="K180" s="56" t="s">
        <v>4930</v>
      </c>
      <c r="L180" s="56">
        <v>7266109290</v>
      </c>
      <c r="M180" s="56" t="s">
        <v>4931</v>
      </c>
      <c r="N180" s="56">
        <v>40</v>
      </c>
      <c r="O180" s="56"/>
      <c r="P180" s="56">
        <v>856</v>
      </c>
      <c r="Q180" s="56">
        <v>270</v>
      </c>
      <c r="R180" s="56"/>
      <c r="S180" s="56"/>
      <c r="T180" s="56">
        <v>130</v>
      </c>
      <c r="V180" s="56"/>
      <c r="W180" s="56"/>
      <c r="X180" s="57">
        <f t="shared" si="5"/>
        <v>1256</v>
      </c>
      <c r="Y180" s="27">
        <v>4000</v>
      </c>
      <c r="Z180" s="57">
        <f t="shared" si="6"/>
        <v>5256</v>
      </c>
      <c r="AA180" s="56"/>
      <c r="AB180" s="193" t="s">
        <v>4932</v>
      </c>
      <c r="AC180" s="101">
        <v>46049</v>
      </c>
      <c r="AD180" s="56"/>
      <c r="AE180" s="56"/>
      <c r="AF180" s="56"/>
      <c r="AG180" s="56"/>
      <c r="AH180" s="56"/>
      <c r="AI180" s="56"/>
      <c r="AJ180" s="56">
        <v>350</v>
      </c>
      <c r="AK180" s="56"/>
      <c r="AL180" s="56"/>
      <c r="AM180" s="56">
        <v>100</v>
      </c>
      <c r="AN180" s="56"/>
      <c r="AO180" s="56"/>
      <c r="AP180" s="56"/>
      <c r="AQ180" s="59"/>
      <c r="AR180" s="60"/>
      <c r="AS180" s="59"/>
      <c r="AT180" s="59"/>
    </row>
    <row r="181" spans="1:46" ht="18.75" customHeight="1">
      <c r="A181" s="15">
        <v>46046</v>
      </c>
      <c r="B181" s="49" t="s">
        <v>1954</v>
      </c>
      <c r="C181" s="27" t="s">
        <v>79</v>
      </c>
      <c r="D181" s="27" t="s">
        <v>41</v>
      </c>
      <c r="E181" s="50" t="s">
        <v>53</v>
      </c>
      <c r="F181" s="51" t="s">
        <v>4194</v>
      </c>
      <c r="G181" s="64" t="s">
        <v>35</v>
      </c>
      <c r="H181" s="56" t="s">
        <v>108</v>
      </c>
      <c r="I181" s="56" t="s">
        <v>4260</v>
      </c>
      <c r="J181" s="56" t="s">
        <v>171</v>
      </c>
      <c r="K181" s="56"/>
      <c r="L181" s="56" t="s">
        <v>4913</v>
      </c>
      <c r="M181" s="56" t="s">
        <v>4933</v>
      </c>
      <c r="N181" s="56">
        <v>40</v>
      </c>
      <c r="O181" s="56"/>
      <c r="P181" s="56">
        <v>1284</v>
      </c>
      <c r="Q181" s="56">
        <v>200</v>
      </c>
      <c r="R181" s="56"/>
      <c r="S181" s="56"/>
      <c r="T181" s="56">
        <v>100</v>
      </c>
      <c r="U181" s="56"/>
      <c r="V181" s="56"/>
      <c r="W181" s="56"/>
      <c r="X181" s="57">
        <f t="shared" si="5"/>
        <v>1584</v>
      </c>
      <c r="Y181" s="27">
        <v>4500</v>
      </c>
      <c r="Z181" s="57">
        <f t="shared" si="6"/>
        <v>6084</v>
      </c>
      <c r="AA181" s="56"/>
      <c r="AB181" s="194" t="s">
        <v>4915</v>
      </c>
      <c r="AC181" s="101">
        <v>46048</v>
      </c>
      <c r="AD181" s="56"/>
      <c r="AE181" s="56"/>
      <c r="AF181" s="56"/>
      <c r="AG181" s="56"/>
      <c r="AH181" s="56"/>
      <c r="AI181" s="56"/>
      <c r="AJ181" s="56">
        <v>350</v>
      </c>
      <c r="AK181" s="56"/>
      <c r="AL181" s="56"/>
      <c r="AM181" s="56">
        <v>100</v>
      </c>
      <c r="AN181" s="56"/>
      <c r="AO181" s="56"/>
      <c r="AP181" s="56"/>
      <c r="AQ181" s="59"/>
      <c r="AR181" s="60"/>
      <c r="AS181" s="59"/>
      <c r="AT181" s="59"/>
    </row>
    <row r="182" spans="1:46" ht="18.75" customHeight="1">
      <c r="A182" s="15">
        <v>46046</v>
      </c>
      <c r="B182" s="49" t="s">
        <v>1948</v>
      </c>
      <c r="C182" s="27" t="s">
        <v>80</v>
      </c>
      <c r="D182" s="27" t="s">
        <v>41</v>
      </c>
      <c r="E182" s="50" t="s">
        <v>258</v>
      </c>
      <c r="F182" s="51" t="s">
        <v>3625</v>
      </c>
      <c r="G182" s="64" t="s">
        <v>29</v>
      </c>
      <c r="H182" s="56" t="s">
        <v>250</v>
      </c>
      <c r="I182" s="56" t="s">
        <v>3062</v>
      </c>
      <c r="J182" s="56" t="s">
        <v>123</v>
      </c>
      <c r="K182" s="56" t="s">
        <v>4934</v>
      </c>
      <c r="L182" s="56"/>
      <c r="M182" s="56" t="s">
        <v>4935</v>
      </c>
      <c r="N182" s="56">
        <v>40</v>
      </c>
      <c r="O182" s="56"/>
      <c r="P182" s="56">
        <v>1070</v>
      </c>
      <c r="Q182" s="56">
        <v>267.5</v>
      </c>
      <c r="R182" s="56"/>
      <c r="S182" s="56"/>
      <c r="T182" s="56">
        <v>130</v>
      </c>
      <c r="V182" s="56"/>
      <c r="W182" s="56">
        <v>30</v>
      </c>
      <c r="X182" s="57">
        <f t="shared" si="5"/>
        <v>1437.5</v>
      </c>
      <c r="Y182" s="27">
        <v>4000</v>
      </c>
      <c r="Z182" s="57">
        <f t="shared" si="6"/>
        <v>5437.5</v>
      </c>
      <c r="AA182" s="95">
        <v>2400</v>
      </c>
      <c r="AB182" s="193" t="s">
        <v>4936</v>
      </c>
      <c r="AC182" s="101">
        <v>46048</v>
      </c>
      <c r="AD182" s="56"/>
      <c r="AE182" s="56"/>
      <c r="AF182" s="56"/>
      <c r="AG182" s="56"/>
      <c r="AH182" s="56"/>
      <c r="AI182" s="56"/>
      <c r="AJ182" s="56">
        <v>350</v>
      </c>
      <c r="AK182" s="56"/>
      <c r="AL182" s="56"/>
      <c r="AM182" s="56">
        <v>100</v>
      </c>
      <c r="AN182" s="56"/>
      <c r="AO182" s="56"/>
      <c r="AP182" s="56"/>
      <c r="AQ182" s="59"/>
      <c r="AR182" s="60"/>
      <c r="AS182" s="59"/>
      <c r="AT182" s="59"/>
    </row>
    <row r="183" spans="1:46" ht="18.75" customHeight="1">
      <c r="A183" s="15">
        <v>46046</v>
      </c>
      <c r="B183" s="49" t="s">
        <v>43</v>
      </c>
      <c r="C183" s="27" t="s">
        <v>81</v>
      </c>
      <c r="D183" s="27" t="s">
        <v>41</v>
      </c>
      <c r="E183" s="50" t="s">
        <v>74</v>
      </c>
      <c r="F183" s="51" t="s">
        <v>181</v>
      </c>
      <c r="G183" s="64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7">
        <f t="shared" si="5"/>
        <v>0</v>
      </c>
      <c r="Y183" s="27"/>
      <c r="Z183" s="57">
        <f t="shared" si="6"/>
        <v>0</v>
      </c>
      <c r="AA183" s="56"/>
      <c r="AB183" s="148"/>
      <c r="AC183" s="101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105"/>
      <c r="AQ183" s="109"/>
      <c r="AR183" s="110"/>
      <c r="AS183" s="109"/>
      <c r="AT183" s="109"/>
    </row>
    <row r="184" spans="1:46" ht="18.75" customHeight="1">
      <c r="A184" s="15">
        <v>46046</v>
      </c>
      <c r="B184" s="49" t="s">
        <v>1948</v>
      </c>
      <c r="C184" s="27" t="s">
        <v>282</v>
      </c>
      <c r="D184" s="27" t="s">
        <v>41</v>
      </c>
      <c r="E184" s="50" t="s">
        <v>1926</v>
      </c>
      <c r="F184" s="51" t="s">
        <v>182</v>
      </c>
      <c r="G184" s="64" t="s">
        <v>29</v>
      </c>
      <c r="H184" s="56" t="s">
        <v>128</v>
      </c>
      <c r="I184" s="56" t="s">
        <v>2032</v>
      </c>
      <c r="J184" s="56" t="s">
        <v>98</v>
      </c>
      <c r="K184" s="56" t="s">
        <v>4937</v>
      </c>
      <c r="L184" s="56">
        <v>265364313</v>
      </c>
      <c r="M184" s="56" t="s">
        <v>4938</v>
      </c>
      <c r="N184" s="56">
        <v>40</v>
      </c>
      <c r="O184" s="56"/>
      <c r="P184" s="56">
        <v>1070</v>
      </c>
      <c r="Q184" s="56">
        <v>267.5</v>
      </c>
      <c r="R184" s="56"/>
      <c r="S184" s="56"/>
      <c r="T184" s="56">
        <v>130</v>
      </c>
      <c r="U184" s="3" t="s">
        <v>64</v>
      </c>
      <c r="V184" s="56"/>
      <c r="W184" s="56"/>
      <c r="X184" s="57">
        <f t="shared" si="5"/>
        <v>1467.5</v>
      </c>
      <c r="Y184" s="27">
        <v>4000</v>
      </c>
      <c r="Z184" s="57">
        <f t="shared" si="6"/>
        <v>5467.5</v>
      </c>
      <c r="AA184" s="56"/>
      <c r="AB184" s="193" t="s">
        <v>4939</v>
      </c>
      <c r="AC184" s="101">
        <v>46049</v>
      </c>
      <c r="AD184" s="56"/>
      <c r="AE184" s="56"/>
      <c r="AF184" s="56"/>
      <c r="AG184" s="56"/>
      <c r="AH184" s="56"/>
      <c r="AI184" s="56"/>
      <c r="AJ184" s="56">
        <v>350</v>
      </c>
      <c r="AK184" s="56"/>
      <c r="AL184" s="56"/>
      <c r="AM184" s="56">
        <v>100</v>
      </c>
      <c r="AN184" s="56"/>
      <c r="AO184" s="56"/>
      <c r="AP184" s="56"/>
      <c r="AQ184" s="59"/>
      <c r="AR184" s="60"/>
      <c r="AS184" s="59"/>
      <c r="AT184" s="59"/>
    </row>
    <row r="185" spans="1:46" ht="18.75" customHeight="1">
      <c r="A185" s="80">
        <v>46046</v>
      </c>
      <c r="B185" s="81" t="s">
        <v>1948</v>
      </c>
      <c r="C185" s="82" t="s">
        <v>46</v>
      </c>
      <c r="D185" s="82" t="s">
        <v>41</v>
      </c>
      <c r="E185" s="83" t="s">
        <v>1916</v>
      </c>
      <c r="F185" s="84" t="s">
        <v>3639</v>
      </c>
      <c r="G185" s="151" t="s">
        <v>29</v>
      </c>
      <c r="H185" s="85" t="s">
        <v>172</v>
      </c>
      <c r="I185" s="85" t="s">
        <v>1818</v>
      </c>
      <c r="J185" s="85" t="s">
        <v>105</v>
      </c>
      <c r="K185" s="85" t="s">
        <v>4930</v>
      </c>
      <c r="L185" s="85">
        <v>7266109290</v>
      </c>
      <c r="M185" s="85" t="s">
        <v>4940</v>
      </c>
      <c r="N185" s="85">
        <v>40</v>
      </c>
      <c r="O185" s="85"/>
      <c r="P185" s="85">
        <v>856</v>
      </c>
      <c r="Q185" s="85">
        <v>270</v>
      </c>
      <c r="R185" s="85"/>
      <c r="S185" s="85"/>
      <c r="T185" s="85">
        <v>130</v>
      </c>
      <c r="U185" s="85"/>
      <c r="V185" s="85"/>
      <c r="W185" s="85"/>
      <c r="X185" s="86">
        <f t="shared" si="5"/>
        <v>1256</v>
      </c>
      <c r="Y185" s="82">
        <v>4000</v>
      </c>
      <c r="Z185" s="86">
        <f t="shared" si="6"/>
        <v>5256</v>
      </c>
      <c r="AA185" s="85"/>
      <c r="AB185" s="196" t="s">
        <v>4932</v>
      </c>
      <c r="AC185" s="123">
        <v>46049</v>
      </c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7"/>
      <c r="AR185" s="88"/>
      <c r="AS185" s="87"/>
      <c r="AT185" s="87"/>
    </row>
    <row r="186" spans="1:46" ht="18.75" customHeight="1">
      <c r="A186" s="15">
        <v>46047</v>
      </c>
      <c r="B186" s="49" t="s">
        <v>30</v>
      </c>
      <c r="C186" s="27" t="s">
        <v>22</v>
      </c>
      <c r="D186" s="27" t="s">
        <v>23</v>
      </c>
      <c r="E186" s="50" t="s">
        <v>207</v>
      </c>
      <c r="F186" s="51" t="s">
        <v>1810</v>
      </c>
      <c r="G186" s="64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5"/>
        <v>0</v>
      </c>
      <c r="Y186" s="27"/>
      <c r="Z186" s="57">
        <f t="shared" si="6"/>
        <v>0</v>
      </c>
      <c r="AA186" s="56"/>
      <c r="AB186" s="148"/>
      <c r="AC186" s="101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9"/>
      <c r="AR186" s="60"/>
      <c r="AS186" s="59"/>
      <c r="AT186" s="59"/>
    </row>
    <row r="187" spans="1:46" ht="18.75" customHeight="1">
      <c r="A187" s="15">
        <v>46047</v>
      </c>
      <c r="B187" s="49" t="s">
        <v>30</v>
      </c>
      <c r="C187" s="27" t="s">
        <v>28</v>
      </c>
      <c r="D187" s="27" t="s">
        <v>23</v>
      </c>
      <c r="E187" s="50" t="s">
        <v>261</v>
      </c>
      <c r="F187" s="51" t="s">
        <v>1709</v>
      </c>
      <c r="G187" s="64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V187" s="56"/>
      <c r="W187" s="56"/>
      <c r="X187" s="57">
        <f t="shared" si="5"/>
        <v>0</v>
      </c>
      <c r="Y187" s="27"/>
      <c r="Z187" s="57">
        <f t="shared" si="6"/>
        <v>0</v>
      </c>
      <c r="AA187" s="56"/>
      <c r="AB187" s="148"/>
      <c r="AC187" s="101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9"/>
      <c r="AR187" s="60"/>
      <c r="AS187" s="59"/>
      <c r="AT187" s="59"/>
    </row>
    <row r="188" spans="1:46" ht="18.75" customHeight="1">
      <c r="A188" s="15">
        <v>46047</v>
      </c>
      <c r="B188" s="49" t="s">
        <v>30</v>
      </c>
      <c r="C188" s="27" t="s">
        <v>31</v>
      </c>
      <c r="D188" s="27" t="s">
        <v>23</v>
      </c>
      <c r="E188" s="50" t="s">
        <v>145</v>
      </c>
      <c r="F188" s="51" t="s">
        <v>3975</v>
      </c>
      <c r="G188" s="64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7">
        <f t="shared" si="5"/>
        <v>0</v>
      </c>
      <c r="Y188" s="27"/>
      <c r="Z188" s="57">
        <f t="shared" si="6"/>
        <v>0</v>
      </c>
      <c r="AA188" s="56"/>
      <c r="AB188" s="148"/>
      <c r="AC188" s="101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9"/>
      <c r="AR188" s="60"/>
      <c r="AS188" s="59"/>
      <c r="AT188" s="59"/>
    </row>
    <row r="189" spans="1:46" ht="18.75" customHeight="1">
      <c r="A189" s="15">
        <v>46047</v>
      </c>
      <c r="B189" s="49" t="s">
        <v>30</v>
      </c>
      <c r="C189" s="27" t="s">
        <v>33</v>
      </c>
      <c r="D189" s="27" t="s">
        <v>23</v>
      </c>
      <c r="E189" s="50" t="s">
        <v>32</v>
      </c>
      <c r="F189" s="51"/>
      <c r="G189" s="64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V189" s="56"/>
      <c r="W189" s="56"/>
      <c r="X189" s="57">
        <f t="shared" si="5"/>
        <v>0</v>
      </c>
      <c r="Y189" s="27"/>
      <c r="Z189" s="57">
        <f t="shared" si="6"/>
        <v>0</v>
      </c>
      <c r="AA189" s="56"/>
      <c r="AB189" s="148"/>
      <c r="AC189" s="101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9"/>
      <c r="AR189" s="60"/>
      <c r="AS189" s="59"/>
      <c r="AT189" s="59"/>
    </row>
    <row r="190" spans="1:46" ht="18.75" customHeight="1">
      <c r="A190" s="15">
        <v>46047</v>
      </c>
      <c r="B190" s="49" t="s">
        <v>30</v>
      </c>
      <c r="C190" s="27" t="s">
        <v>34</v>
      </c>
      <c r="D190" s="27" t="s">
        <v>23</v>
      </c>
      <c r="E190" s="50" t="s">
        <v>75</v>
      </c>
      <c r="F190" s="51" t="s">
        <v>179</v>
      </c>
      <c r="G190" s="64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V190" s="56"/>
      <c r="W190" s="56"/>
      <c r="X190" s="57">
        <f t="shared" si="5"/>
        <v>0</v>
      </c>
      <c r="Y190" s="27"/>
      <c r="Z190" s="57">
        <f t="shared" si="6"/>
        <v>0</v>
      </c>
      <c r="AA190" s="56"/>
      <c r="AB190" s="107"/>
      <c r="AC190" s="101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9"/>
      <c r="AR190" s="60"/>
      <c r="AS190" s="59"/>
      <c r="AT190" s="59"/>
    </row>
    <row r="191" spans="1:46" ht="18.75" customHeight="1">
      <c r="A191" s="15">
        <v>46047</v>
      </c>
      <c r="B191" s="49" t="s">
        <v>30</v>
      </c>
      <c r="C191" s="27" t="s">
        <v>36</v>
      </c>
      <c r="D191" s="27" t="s">
        <v>23</v>
      </c>
      <c r="E191" s="50" t="s">
        <v>37</v>
      </c>
      <c r="F191" s="51" t="s">
        <v>178</v>
      </c>
      <c r="G191" s="64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7">
        <f t="shared" si="5"/>
        <v>0</v>
      </c>
      <c r="Y191" s="27"/>
      <c r="Z191" s="57">
        <f t="shared" si="6"/>
        <v>0</v>
      </c>
      <c r="AA191" s="56"/>
      <c r="AB191" s="148"/>
      <c r="AC191" s="101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9"/>
      <c r="AR191" s="60"/>
      <c r="AS191" s="59"/>
      <c r="AT191" s="59"/>
    </row>
    <row r="192" spans="1:46" ht="18.75" customHeight="1">
      <c r="A192" s="15">
        <v>46047</v>
      </c>
      <c r="B192" s="49" t="s">
        <v>30</v>
      </c>
      <c r="C192" s="27" t="s">
        <v>39</v>
      </c>
      <c r="D192" s="27" t="s">
        <v>23</v>
      </c>
      <c r="E192" s="50" t="s">
        <v>151</v>
      </c>
      <c r="F192" s="51" t="s">
        <v>176</v>
      </c>
      <c r="G192" s="64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V192" s="56"/>
      <c r="W192" s="56"/>
      <c r="X192" s="57">
        <f t="shared" si="5"/>
        <v>0</v>
      </c>
      <c r="Y192" s="27"/>
      <c r="Z192" s="57">
        <f t="shared" si="6"/>
        <v>0</v>
      </c>
      <c r="AA192" s="56"/>
      <c r="AB192" s="107"/>
      <c r="AC192" s="101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9"/>
      <c r="AR192" s="60"/>
      <c r="AS192" s="59"/>
      <c r="AT192" s="59"/>
    </row>
    <row r="193" spans="1:46" ht="18.75" customHeight="1">
      <c r="A193" s="15">
        <v>46047</v>
      </c>
      <c r="B193" s="49" t="s">
        <v>30</v>
      </c>
      <c r="C193" s="27" t="s">
        <v>52</v>
      </c>
      <c r="D193" s="27" t="s">
        <v>41</v>
      </c>
      <c r="E193" s="50" t="s">
        <v>1876</v>
      </c>
      <c r="F193" s="51" t="s">
        <v>3591</v>
      </c>
      <c r="G193" s="64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V193" s="56"/>
      <c r="W193" s="56"/>
      <c r="X193" s="57">
        <f t="shared" si="5"/>
        <v>0</v>
      </c>
      <c r="Y193" s="27"/>
      <c r="Z193" s="57">
        <f t="shared" si="6"/>
        <v>0</v>
      </c>
      <c r="AA193" s="56"/>
      <c r="AB193" s="148"/>
      <c r="AC193" s="101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9"/>
      <c r="AR193" s="60"/>
      <c r="AS193" s="59"/>
      <c r="AT193" s="59"/>
    </row>
    <row r="194" spans="1:46" ht="18.75" customHeight="1">
      <c r="A194" s="15">
        <v>46047</v>
      </c>
      <c r="B194" s="49" t="s">
        <v>30</v>
      </c>
      <c r="C194" s="27" t="s">
        <v>44</v>
      </c>
      <c r="D194" s="27" t="s">
        <v>41</v>
      </c>
      <c r="E194" s="50" t="s">
        <v>222</v>
      </c>
      <c r="F194" s="51" t="s">
        <v>3594</v>
      </c>
      <c r="G194" s="64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5"/>
        <v>0</v>
      </c>
      <c r="Y194" s="27"/>
      <c r="Z194" s="57">
        <f t="shared" si="6"/>
        <v>0</v>
      </c>
      <c r="AA194" s="56"/>
      <c r="AB194" s="148"/>
      <c r="AC194" s="101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9"/>
      <c r="AR194" s="60"/>
      <c r="AS194" s="59"/>
      <c r="AT194" s="59"/>
    </row>
    <row r="195" spans="1:46" ht="18.75" customHeight="1">
      <c r="A195" s="15">
        <v>46047</v>
      </c>
      <c r="B195" s="49" t="s">
        <v>30</v>
      </c>
      <c r="C195" s="27" t="s">
        <v>47</v>
      </c>
      <c r="D195" s="27" t="s">
        <v>41</v>
      </c>
      <c r="E195" s="50" t="s">
        <v>286</v>
      </c>
      <c r="F195" s="51" t="s">
        <v>1827</v>
      </c>
      <c r="G195" s="64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V195" s="56"/>
      <c r="W195" s="56"/>
      <c r="X195" s="57">
        <f t="shared" si="5"/>
        <v>0</v>
      </c>
      <c r="Y195" s="27"/>
      <c r="Z195" s="57">
        <f t="shared" si="6"/>
        <v>0</v>
      </c>
      <c r="AA195" s="56"/>
      <c r="AB195" s="148"/>
      <c r="AC195" s="101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9"/>
      <c r="AR195" s="60"/>
      <c r="AS195" s="59"/>
      <c r="AT195" s="59"/>
    </row>
    <row r="196" spans="1:46" ht="18.75" customHeight="1">
      <c r="A196" s="15">
        <v>46047</v>
      </c>
      <c r="B196" s="49" t="s">
        <v>30</v>
      </c>
      <c r="C196" s="27" t="s">
        <v>50</v>
      </c>
      <c r="D196" s="27" t="s">
        <v>41</v>
      </c>
      <c r="E196" s="50" t="s">
        <v>32</v>
      </c>
      <c r="F196" s="51"/>
      <c r="G196" s="64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V196" s="56"/>
      <c r="W196" s="56"/>
      <c r="X196" s="57">
        <f t="shared" si="5"/>
        <v>0</v>
      </c>
      <c r="Y196" s="27"/>
      <c r="Z196" s="57">
        <f t="shared" si="6"/>
        <v>0</v>
      </c>
      <c r="AA196" s="56"/>
      <c r="AB196" s="148"/>
      <c r="AC196" s="101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9"/>
      <c r="AR196" s="60"/>
      <c r="AS196" s="59"/>
      <c r="AT196" s="59"/>
    </row>
    <row r="197" spans="1:46" ht="18.75" customHeight="1">
      <c r="A197" s="15">
        <v>46047</v>
      </c>
      <c r="B197" s="49" t="s">
        <v>30</v>
      </c>
      <c r="C197" s="27" t="s">
        <v>54</v>
      </c>
      <c r="D197" s="27" t="s">
        <v>41</v>
      </c>
      <c r="E197" s="50" t="s">
        <v>227</v>
      </c>
      <c r="F197" s="51" t="s">
        <v>3609</v>
      </c>
      <c r="G197" s="64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7">
        <f t="shared" si="5"/>
        <v>0</v>
      </c>
      <c r="Y197" s="27"/>
      <c r="Z197" s="57">
        <f t="shared" si="6"/>
        <v>0</v>
      </c>
      <c r="AA197" s="56"/>
      <c r="AB197" s="148"/>
      <c r="AC197" s="101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9"/>
      <c r="AR197" s="60"/>
      <c r="AS197" s="59"/>
      <c r="AT197" s="59"/>
    </row>
    <row r="198" spans="1:46" ht="18.75" customHeight="1">
      <c r="A198" s="15">
        <v>46047</v>
      </c>
      <c r="B198" s="49" t="s">
        <v>30</v>
      </c>
      <c r="C198" s="27" t="s">
        <v>56</v>
      </c>
      <c r="D198" s="27" t="s">
        <v>41</v>
      </c>
      <c r="E198" s="50" t="s">
        <v>253</v>
      </c>
      <c r="F198" s="51" t="s">
        <v>3611</v>
      </c>
      <c r="G198" s="64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V198" s="56"/>
      <c r="W198" s="56"/>
      <c r="X198" s="57">
        <f t="shared" si="5"/>
        <v>0</v>
      </c>
      <c r="Y198" s="27"/>
      <c r="Z198" s="57">
        <f t="shared" si="6"/>
        <v>0</v>
      </c>
      <c r="AA198" s="56"/>
      <c r="AB198" s="148"/>
      <c r="AC198" s="101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105"/>
      <c r="AQ198" s="109"/>
      <c r="AR198" s="110"/>
      <c r="AS198" s="109"/>
      <c r="AT198" s="109"/>
    </row>
    <row r="199" spans="1:46" ht="18.75" customHeight="1">
      <c r="A199" s="15">
        <v>46047</v>
      </c>
      <c r="B199" s="49" t="s">
        <v>30</v>
      </c>
      <c r="C199" s="27" t="s">
        <v>78</v>
      </c>
      <c r="D199" s="27" t="s">
        <v>41</v>
      </c>
      <c r="E199" s="50" t="s">
        <v>55</v>
      </c>
      <c r="F199" s="51" t="s">
        <v>3615</v>
      </c>
      <c r="G199" s="64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V199" s="56"/>
      <c r="W199" s="56"/>
      <c r="X199" s="57">
        <f t="shared" si="5"/>
        <v>0</v>
      </c>
      <c r="Y199" s="27"/>
      <c r="Z199" s="57">
        <f t="shared" si="6"/>
        <v>0</v>
      </c>
      <c r="AA199" s="56"/>
      <c r="AB199" s="148"/>
      <c r="AC199" s="101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105"/>
      <c r="AQ199" s="109"/>
      <c r="AR199" s="110"/>
      <c r="AS199" s="109"/>
      <c r="AT199" s="109"/>
    </row>
    <row r="200" spans="1:46" ht="18.75" customHeight="1">
      <c r="A200" s="15">
        <v>46047</v>
      </c>
      <c r="B200" s="49" t="s">
        <v>30</v>
      </c>
      <c r="C200" s="27" t="s">
        <v>79</v>
      </c>
      <c r="D200" s="27" t="s">
        <v>41</v>
      </c>
      <c r="E200" s="50" t="s">
        <v>53</v>
      </c>
      <c r="F200" s="51" t="s">
        <v>4194</v>
      </c>
      <c r="G200" s="64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7">
        <f t="shared" si="5"/>
        <v>0</v>
      </c>
      <c r="Y200" s="27"/>
      <c r="Z200" s="57">
        <f t="shared" si="6"/>
        <v>0</v>
      </c>
      <c r="AA200" s="56"/>
      <c r="AB200" s="148"/>
      <c r="AC200" s="101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9"/>
      <c r="AR200" s="60"/>
      <c r="AS200" s="59"/>
      <c r="AT200" s="59"/>
    </row>
    <row r="201" spans="1:46" ht="18.75" customHeight="1">
      <c r="A201" s="15">
        <v>46047</v>
      </c>
      <c r="B201" s="49" t="s">
        <v>30</v>
      </c>
      <c r="C201" s="27" t="s">
        <v>80</v>
      </c>
      <c r="D201" s="27" t="s">
        <v>41</v>
      </c>
      <c r="E201" s="50" t="s">
        <v>258</v>
      </c>
      <c r="F201" s="51" t="s">
        <v>3625</v>
      </c>
      <c r="G201" s="64"/>
      <c r="H201" s="143"/>
      <c r="I201" s="143"/>
      <c r="J201" s="143"/>
      <c r="K201" s="143"/>
      <c r="L201" s="143"/>
      <c r="M201" s="135"/>
      <c r="N201" s="56"/>
      <c r="O201" s="56"/>
      <c r="P201" s="56"/>
      <c r="Q201" s="56"/>
      <c r="R201" s="56"/>
      <c r="S201" s="56"/>
      <c r="T201" s="56"/>
      <c r="V201" s="56"/>
      <c r="W201" s="56"/>
      <c r="X201" s="57">
        <f t="shared" si="5"/>
        <v>0</v>
      </c>
      <c r="Y201" s="27"/>
      <c r="Z201" s="57">
        <f t="shared" si="6"/>
        <v>0</v>
      </c>
      <c r="AA201" s="56"/>
      <c r="AB201" s="107"/>
      <c r="AC201" s="101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9"/>
      <c r="AR201" s="60"/>
      <c r="AS201" s="59"/>
      <c r="AT201" s="59"/>
    </row>
    <row r="202" spans="1:46" ht="18.75" customHeight="1">
      <c r="A202" s="15">
        <v>46047</v>
      </c>
      <c r="B202" s="49" t="s">
        <v>30</v>
      </c>
      <c r="C202" s="27" t="s">
        <v>81</v>
      </c>
      <c r="D202" s="27" t="s">
        <v>41</v>
      </c>
      <c r="E202" s="50" t="s">
        <v>74</v>
      </c>
      <c r="F202" s="51" t="s">
        <v>181</v>
      </c>
      <c r="G202" s="64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V202" s="56"/>
      <c r="W202" s="56"/>
      <c r="X202" s="57">
        <f t="shared" si="5"/>
        <v>0</v>
      </c>
      <c r="Y202" s="27"/>
      <c r="Z202" s="57">
        <f t="shared" si="6"/>
        <v>0</v>
      </c>
      <c r="AA202" s="56"/>
      <c r="AB202" s="148"/>
      <c r="AC202" s="101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9"/>
      <c r="AR202" s="60"/>
      <c r="AS202" s="59"/>
      <c r="AT202" s="59"/>
    </row>
    <row r="203" spans="1:46" ht="18.75" customHeight="1">
      <c r="A203" s="15">
        <v>46047</v>
      </c>
      <c r="B203" s="49" t="s">
        <v>30</v>
      </c>
      <c r="C203" s="27" t="s">
        <v>282</v>
      </c>
      <c r="D203" s="27" t="s">
        <v>41</v>
      </c>
      <c r="E203" s="50" t="s">
        <v>1926</v>
      </c>
      <c r="F203" s="51" t="s">
        <v>182</v>
      </c>
      <c r="G203" s="64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7">
        <f t="shared" si="5"/>
        <v>0</v>
      </c>
      <c r="Y203" s="27"/>
      <c r="Z203" s="57">
        <f t="shared" si="6"/>
        <v>0</v>
      </c>
      <c r="AA203" s="56"/>
      <c r="AB203" s="148"/>
      <c r="AC203" s="101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9"/>
      <c r="AR203" s="60"/>
      <c r="AS203" s="59"/>
      <c r="AT203" s="59"/>
    </row>
    <row r="204" spans="1:46" ht="18.75" customHeight="1">
      <c r="A204" s="80">
        <v>46047</v>
      </c>
      <c r="B204" s="49" t="s">
        <v>30</v>
      </c>
      <c r="C204" s="82" t="s">
        <v>46</v>
      </c>
      <c r="D204" s="82" t="s">
        <v>41</v>
      </c>
      <c r="E204" s="83" t="s">
        <v>1916</v>
      </c>
      <c r="F204" s="84" t="s">
        <v>3639</v>
      </c>
      <c r="G204" s="151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7"/>
      <c r="V204" s="85"/>
      <c r="W204" s="85"/>
      <c r="X204" s="86">
        <f t="shared" si="5"/>
        <v>0</v>
      </c>
      <c r="Y204" s="82"/>
      <c r="Z204" s="86">
        <f t="shared" si="6"/>
        <v>0</v>
      </c>
      <c r="AA204" s="85"/>
      <c r="AB204" s="163"/>
      <c r="AC204" s="123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7"/>
      <c r="AR204" s="88"/>
      <c r="AS204" s="87"/>
      <c r="AT204" s="87"/>
    </row>
    <row r="205" spans="1:46" ht="18.75" customHeight="1">
      <c r="A205" s="15">
        <v>46048</v>
      </c>
      <c r="B205" s="49" t="s">
        <v>1948</v>
      </c>
      <c r="C205" s="27" t="s">
        <v>22</v>
      </c>
      <c r="D205" s="27" t="s">
        <v>23</v>
      </c>
      <c r="E205" s="50" t="s">
        <v>207</v>
      </c>
      <c r="F205" s="51" t="s">
        <v>1810</v>
      </c>
      <c r="G205" s="64" t="s">
        <v>29</v>
      </c>
      <c r="H205" s="56" t="s">
        <v>124</v>
      </c>
      <c r="I205" s="56" t="s">
        <v>1818</v>
      </c>
      <c r="J205" s="56" t="s">
        <v>95</v>
      </c>
      <c r="K205" s="56" t="s">
        <v>4941</v>
      </c>
      <c r="L205" s="56" t="s">
        <v>4942</v>
      </c>
      <c r="M205" s="56" t="s">
        <v>4943</v>
      </c>
      <c r="N205" s="56">
        <v>40</v>
      </c>
      <c r="O205" s="56"/>
      <c r="P205" s="56">
        <v>856</v>
      </c>
      <c r="Q205" s="56">
        <v>267.5</v>
      </c>
      <c r="R205" s="56"/>
      <c r="S205" s="56"/>
      <c r="T205" s="56">
        <v>130</v>
      </c>
      <c r="V205" s="56"/>
      <c r="W205" s="56"/>
      <c r="X205" s="57">
        <f t="shared" si="5"/>
        <v>1253.5</v>
      </c>
      <c r="Y205" s="27">
        <v>4000</v>
      </c>
      <c r="Z205" s="57">
        <f t="shared" si="6"/>
        <v>5253.5</v>
      </c>
      <c r="AA205" s="56"/>
      <c r="AB205" s="193" t="s">
        <v>4944</v>
      </c>
      <c r="AC205" s="101">
        <v>46050</v>
      </c>
      <c r="AD205" s="56"/>
      <c r="AE205" s="56"/>
      <c r="AF205" s="56"/>
      <c r="AG205" s="56"/>
      <c r="AH205" s="56"/>
      <c r="AI205" s="56"/>
      <c r="AJ205" s="56">
        <v>350</v>
      </c>
      <c r="AK205" s="56"/>
      <c r="AL205" s="56"/>
      <c r="AM205" s="56">
        <v>100</v>
      </c>
      <c r="AN205" s="56"/>
      <c r="AO205" s="56"/>
      <c r="AP205" s="56"/>
      <c r="AQ205" s="59"/>
      <c r="AR205" s="60"/>
      <c r="AS205" s="59"/>
      <c r="AT205" s="59"/>
    </row>
    <row r="206" spans="1:46" ht="18.75" customHeight="1">
      <c r="A206" s="15">
        <v>46048</v>
      </c>
      <c r="B206" s="49" t="s">
        <v>60</v>
      </c>
      <c r="C206" s="27" t="s">
        <v>28</v>
      </c>
      <c r="D206" s="27" t="s">
        <v>23</v>
      </c>
      <c r="E206" s="50" t="s">
        <v>261</v>
      </c>
      <c r="F206" s="51" t="s">
        <v>1709</v>
      </c>
      <c r="G206" s="64"/>
      <c r="H206" s="56"/>
      <c r="I206" s="56" t="s">
        <v>1968</v>
      </c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7">
        <f t="shared" si="5"/>
        <v>0</v>
      </c>
      <c r="Y206" s="27"/>
      <c r="Z206" s="57">
        <f t="shared" si="6"/>
        <v>0</v>
      </c>
      <c r="AA206" s="56"/>
      <c r="AB206" s="148"/>
      <c r="AC206" s="101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9"/>
      <c r="AR206" s="60"/>
      <c r="AS206" s="59"/>
      <c r="AT206" s="59"/>
    </row>
    <row r="207" spans="1:46" ht="18.75" customHeight="1">
      <c r="A207" s="15">
        <v>46048</v>
      </c>
      <c r="B207" s="49" t="s">
        <v>42</v>
      </c>
      <c r="C207" s="27" t="s">
        <v>31</v>
      </c>
      <c r="D207" s="27" t="s">
        <v>23</v>
      </c>
      <c r="E207" s="50" t="s">
        <v>145</v>
      </c>
      <c r="F207" s="51" t="s">
        <v>3975</v>
      </c>
      <c r="G207" s="64" t="s">
        <v>35</v>
      </c>
      <c r="H207" s="56" t="s">
        <v>106</v>
      </c>
      <c r="I207" s="56" t="s">
        <v>1834</v>
      </c>
      <c r="J207" s="56" t="s">
        <v>107</v>
      </c>
      <c r="K207" s="56" t="s">
        <v>4945</v>
      </c>
      <c r="L207" s="56" t="s">
        <v>4946</v>
      </c>
      <c r="M207" s="56" t="s">
        <v>4947</v>
      </c>
      <c r="N207" s="56">
        <v>40</v>
      </c>
      <c r="O207" s="56"/>
      <c r="P207" s="56">
        <v>1300</v>
      </c>
      <c r="Q207" s="56">
        <v>250</v>
      </c>
      <c r="R207" s="56"/>
      <c r="S207" s="56"/>
      <c r="T207" s="56"/>
      <c r="V207" s="56"/>
      <c r="W207" s="56"/>
      <c r="X207" s="57">
        <f t="shared" si="5"/>
        <v>1550</v>
      </c>
      <c r="Y207" s="27">
        <v>4310</v>
      </c>
      <c r="Z207" s="57">
        <f t="shared" si="6"/>
        <v>5860</v>
      </c>
      <c r="AA207" s="56"/>
      <c r="AB207" s="195" t="s">
        <v>4948</v>
      </c>
      <c r="AC207" s="101">
        <v>46051</v>
      </c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9"/>
      <c r="AR207" s="60"/>
      <c r="AS207" s="59"/>
      <c r="AT207" s="59"/>
    </row>
    <row r="208" spans="1:46" ht="18.75" customHeight="1">
      <c r="A208" s="15">
        <v>46048</v>
      </c>
      <c r="B208" s="49" t="s">
        <v>30</v>
      </c>
      <c r="C208" s="27" t="s">
        <v>33</v>
      </c>
      <c r="D208" s="27" t="s">
        <v>23</v>
      </c>
      <c r="E208" s="50" t="s">
        <v>32</v>
      </c>
      <c r="F208" s="51"/>
      <c r="G208" s="64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5"/>
        <v>0</v>
      </c>
      <c r="Y208" s="27"/>
      <c r="Z208" s="57">
        <f t="shared" si="6"/>
        <v>0</v>
      </c>
      <c r="AA208" s="56"/>
      <c r="AB208" s="148"/>
      <c r="AC208" s="101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9"/>
      <c r="AR208" s="60"/>
      <c r="AS208" s="59"/>
      <c r="AT208" s="59"/>
    </row>
    <row r="209" spans="1:46" ht="18.75" customHeight="1">
      <c r="A209" s="15">
        <v>46048</v>
      </c>
      <c r="B209" s="49" t="s">
        <v>1948</v>
      </c>
      <c r="C209" s="27" t="s">
        <v>34</v>
      </c>
      <c r="D209" s="27" t="s">
        <v>23</v>
      </c>
      <c r="E209" s="50" t="s">
        <v>75</v>
      </c>
      <c r="F209" s="51" t="s">
        <v>179</v>
      </c>
      <c r="G209" s="64" t="s">
        <v>29</v>
      </c>
      <c r="H209" s="56" t="s">
        <v>124</v>
      </c>
      <c r="I209" s="56" t="s">
        <v>1818</v>
      </c>
      <c r="J209" s="56" t="s">
        <v>95</v>
      </c>
      <c r="K209" s="56" t="s">
        <v>4941</v>
      </c>
      <c r="L209" s="56" t="s">
        <v>4942</v>
      </c>
      <c r="M209" s="56" t="s">
        <v>4949</v>
      </c>
      <c r="N209" s="56">
        <v>40</v>
      </c>
      <c r="O209" s="56"/>
      <c r="P209" s="56">
        <v>856</v>
      </c>
      <c r="Q209" s="56">
        <v>267.5</v>
      </c>
      <c r="R209" s="56"/>
      <c r="S209" s="56"/>
      <c r="T209" s="56">
        <v>130</v>
      </c>
      <c r="V209" s="56"/>
      <c r="W209" s="56"/>
      <c r="X209" s="57">
        <f t="shared" si="5"/>
        <v>1253.5</v>
      </c>
      <c r="Y209" s="27">
        <v>4000</v>
      </c>
      <c r="Z209" s="57">
        <f t="shared" si="6"/>
        <v>5253.5</v>
      </c>
      <c r="AA209" s="56"/>
      <c r="AB209" s="193" t="s">
        <v>4944</v>
      </c>
      <c r="AC209" s="101">
        <v>46050</v>
      </c>
      <c r="AD209" s="56"/>
      <c r="AE209" s="56"/>
      <c r="AF209" s="56"/>
      <c r="AG209" s="56"/>
      <c r="AH209" s="56"/>
      <c r="AI209" s="56"/>
      <c r="AJ209" s="56">
        <v>350</v>
      </c>
      <c r="AK209" s="56"/>
      <c r="AL209" s="56"/>
      <c r="AM209" s="56">
        <v>100</v>
      </c>
      <c r="AN209" s="56"/>
      <c r="AO209" s="56"/>
      <c r="AP209" s="56"/>
      <c r="AQ209" s="59"/>
      <c r="AR209" s="60"/>
      <c r="AS209" s="59"/>
      <c r="AT209" s="59"/>
    </row>
    <row r="210" spans="1:46" ht="18.75" customHeight="1">
      <c r="A210" s="15">
        <v>46048</v>
      </c>
      <c r="B210" s="49" t="s">
        <v>1948</v>
      </c>
      <c r="C210" s="27" t="s">
        <v>36</v>
      </c>
      <c r="D210" s="27" t="s">
        <v>23</v>
      </c>
      <c r="E210" s="50" t="s">
        <v>37</v>
      </c>
      <c r="F210" s="51" t="s">
        <v>178</v>
      </c>
      <c r="G210" s="64" t="s">
        <v>29</v>
      </c>
      <c r="H210" s="56" t="s">
        <v>157</v>
      </c>
      <c r="I210" s="56" t="s">
        <v>1735</v>
      </c>
      <c r="J210" s="56" t="s">
        <v>123</v>
      </c>
      <c r="K210" s="56" t="s">
        <v>4950</v>
      </c>
      <c r="L210" s="56" t="s">
        <v>4951</v>
      </c>
      <c r="M210" s="56" t="s">
        <v>4952</v>
      </c>
      <c r="N210" s="56">
        <v>40</v>
      </c>
      <c r="O210" s="56"/>
      <c r="P210" s="56">
        <v>1070</v>
      </c>
      <c r="Q210" s="56">
        <v>214</v>
      </c>
      <c r="R210" s="56"/>
      <c r="S210" s="56"/>
      <c r="T210" s="56">
        <v>130</v>
      </c>
      <c r="U210" s="56"/>
      <c r="V210" s="56"/>
      <c r="W210" s="56">
        <v>30</v>
      </c>
      <c r="X210" s="57">
        <f t="shared" si="5"/>
        <v>1384</v>
      </c>
      <c r="Y210" s="27">
        <v>4000</v>
      </c>
      <c r="Z210" s="57">
        <f t="shared" si="6"/>
        <v>5384</v>
      </c>
      <c r="AA210" s="56"/>
      <c r="AB210" s="193" t="s">
        <v>4953</v>
      </c>
      <c r="AC210" s="101">
        <v>46050</v>
      </c>
      <c r="AD210" s="56"/>
      <c r="AE210" s="56"/>
      <c r="AF210" s="56"/>
      <c r="AG210" s="56"/>
      <c r="AH210" s="56"/>
      <c r="AI210" s="56"/>
      <c r="AJ210" s="56">
        <v>350</v>
      </c>
      <c r="AK210" s="56"/>
      <c r="AL210" s="56"/>
      <c r="AM210" s="56">
        <v>100</v>
      </c>
      <c r="AN210" s="56"/>
      <c r="AO210" s="56"/>
      <c r="AP210" s="56"/>
      <c r="AQ210" s="59"/>
      <c r="AR210" s="60"/>
      <c r="AS210" s="59"/>
      <c r="AT210" s="59"/>
    </row>
    <row r="211" spans="1:46" ht="18.75" customHeight="1">
      <c r="A211" s="15">
        <v>46048</v>
      </c>
      <c r="B211" s="49" t="s">
        <v>202</v>
      </c>
      <c r="C211" s="27" t="s">
        <v>39</v>
      </c>
      <c r="D211" s="27" t="s">
        <v>23</v>
      </c>
      <c r="E211" s="50" t="s">
        <v>151</v>
      </c>
      <c r="F211" s="51" t="s">
        <v>176</v>
      </c>
      <c r="G211" s="64" t="s">
        <v>24</v>
      </c>
      <c r="H211" s="56" t="s">
        <v>1720</v>
      </c>
      <c r="I211" s="56" t="s">
        <v>1646</v>
      </c>
      <c r="J211" s="56"/>
      <c r="K211" s="56"/>
      <c r="L211" s="56"/>
      <c r="M211" s="56" t="s">
        <v>38</v>
      </c>
      <c r="N211" s="56">
        <v>40</v>
      </c>
      <c r="O211" s="56"/>
      <c r="P211" s="56"/>
      <c r="Q211" s="56"/>
      <c r="R211" s="56"/>
      <c r="S211" s="56"/>
      <c r="T211" s="56"/>
      <c r="V211" s="56"/>
      <c r="W211" s="56"/>
      <c r="X211" s="57">
        <f t="shared" si="5"/>
        <v>0</v>
      </c>
      <c r="Y211" s="27">
        <v>6800</v>
      </c>
      <c r="Z211" s="57">
        <f t="shared" si="6"/>
        <v>6800</v>
      </c>
      <c r="AA211" s="56"/>
      <c r="AB211" s="148"/>
      <c r="AC211" s="101"/>
      <c r="AD211" s="56"/>
      <c r="AE211" s="56"/>
      <c r="AF211" s="56"/>
      <c r="AG211" s="56"/>
      <c r="AH211" s="56"/>
      <c r="AI211" s="56"/>
      <c r="AJ211" s="56">
        <v>450</v>
      </c>
      <c r="AK211" s="56"/>
      <c r="AL211" s="56"/>
      <c r="AM211" s="56">
        <v>100</v>
      </c>
      <c r="AN211" s="56"/>
      <c r="AO211" s="56"/>
      <c r="AP211" s="56"/>
      <c r="AQ211" s="59"/>
      <c r="AR211" s="60"/>
      <c r="AS211" s="59"/>
      <c r="AT211" s="59"/>
    </row>
    <row r="212" spans="1:46" ht="18.75" customHeight="1">
      <c r="A212" s="15">
        <v>46048</v>
      </c>
      <c r="B212" s="49" t="s">
        <v>42</v>
      </c>
      <c r="C212" s="27" t="s">
        <v>52</v>
      </c>
      <c r="D212" s="27" t="s">
        <v>41</v>
      </c>
      <c r="E212" s="50" t="s">
        <v>1876</v>
      </c>
      <c r="F212" s="51" t="s">
        <v>3591</v>
      </c>
      <c r="G212" s="64" t="s">
        <v>35</v>
      </c>
      <c r="H212" s="56" t="s">
        <v>106</v>
      </c>
      <c r="I212" s="56" t="s">
        <v>1834</v>
      </c>
      <c r="J212" s="56" t="s">
        <v>107</v>
      </c>
      <c r="K212" s="56" t="s">
        <v>4945</v>
      </c>
      <c r="L212" s="56" t="s">
        <v>4946</v>
      </c>
      <c r="M212" s="56" t="s">
        <v>4954</v>
      </c>
      <c r="N212" s="56">
        <v>40</v>
      </c>
      <c r="O212" s="56"/>
      <c r="P212" s="56">
        <v>1300</v>
      </c>
      <c r="Q212" s="56">
        <v>250</v>
      </c>
      <c r="R212" s="56"/>
      <c r="S212" s="56"/>
      <c r="T212" s="56"/>
      <c r="U212" s="56"/>
      <c r="V212" s="56"/>
      <c r="W212" s="56"/>
      <c r="X212" s="57">
        <f t="shared" si="5"/>
        <v>1550</v>
      </c>
      <c r="Y212" s="27">
        <v>4310</v>
      </c>
      <c r="Z212" s="57">
        <f t="shared" si="6"/>
        <v>5860</v>
      </c>
      <c r="AA212" s="56"/>
      <c r="AB212" s="195" t="s">
        <v>4948</v>
      </c>
      <c r="AC212" s="101">
        <v>46051</v>
      </c>
      <c r="AD212" s="56"/>
      <c r="AE212" s="56"/>
      <c r="AF212" s="56"/>
      <c r="AG212" s="56"/>
      <c r="AH212" s="56"/>
      <c r="AI212" s="56"/>
      <c r="AJ212" s="56">
        <v>350</v>
      </c>
      <c r="AK212" s="56"/>
      <c r="AL212" s="56"/>
      <c r="AM212" s="56">
        <v>100</v>
      </c>
      <c r="AN212" s="56"/>
      <c r="AO212" s="56"/>
      <c r="AP212" s="56"/>
      <c r="AQ212" s="59"/>
      <c r="AR212" s="60"/>
      <c r="AS212" s="59"/>
      <c r="AT212" s="59"/>
    </row>
    <row r="213" spans="1:46" ht="18.75" customHeight="1">
      <c r="A213" s="15">
        <v>46048</v>
      </c>
      <c r="B213" s="49" t="s">
        <v>1948</v>
      </c>
      <c r="C213" s="27" t="s">
        <v>44</v>
      </c>
      <c r="D213" s="27" t="s">
        <v>41</v>
      </c>
      <c r="E213" s="50" t="s">
        <v>222</v>
      </c>
      <c r="F213" s="51" t="s">
        <v>3594</v>
      </c>
      <c r="G213" s="64" t="s">
        <v>29</v>
      </c>
      <c r="H213" s="56" t="s">
        <v>124</v>
      </c>
      <c r="I213" s="56" t="s">
        <v>1818</v>
      </c>
      <c r="J213" s="56" t="s">
        <v>95</v>
      </c>
      <c r="K213" s="56" t="s">
        <v>4941</v>
      </c>
      <c r="L213" s="56" t="s">
        <v>4942</v>
      </c>
      <c r="M213" s="56" t="s">
        <v>4955</v>
      </c>
      <c r="N213" s="56">
        <v>40</v>
      </c>
      <c r="O213" s="56"/>
      <c r="P213" s="56">
        <v>856</v>
      </c>
      <c r="Q213" s="56">
        <v>267.5</v>
      </c>
      <c r="R213" s="56"/>
      <c r="S213" s="56"/>
      <c r="T213" s="56">
        <v>130</v>
      </c>
      <c r="V213" s="56"/>
      <c r="W213" s="56"/>
      <c r="X213" s="57">
        <f t="shared" si="5"/>
        <v>1253.5</v>
      </c>
      <c r="Y213" s="27">
        <v>4000</v>
      </c>
      <c r="Z213" s="57">
        <f t="shared" si="6"/>
        <v>5253.5</v>
      </c>
      <c r="AA213" s="56"/>
      <c r="AB213" s="193" t="s">
        <v>4944</v>
      </c>
      <c r="AC213" s="101">
        <v>46050</v>
      </c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9"/>
      <c r="AR213" s="60"/>
      <c r="AS213" s="59"/>
      <c r="AT213" s="59"/>
    </row>
    <row r="214" spans="1:46" ht="18.75" customHeight="1">
      <c r="A214" s="15">
        <v>46048</v>
      </c>
      <c r="B214" s="49" t="s">
        <v>1948</v>
      </c>
      <c r="C214" s="27" t="s">
        <v>47</v>
      </c>
      <c r="D214" s="27" t="s">
        <v>41</v>
      </c>
      <c r="E214" s="50" t="s">
        <v>286</v>
      </c>
      <c r="F214" s="51" t="s">
        <v>1827</v>
      </c>
      <c r="G214" s="64" t="s">
        <v>29</v>
      </c>
      <c r="H214" s="56" t="s">
        <v>141</v>
      </c>
      <c r="I214" s="56" t="s">
        <v>4956</v>
      </c>
      <c r="J214" s="56" t="s">
        <v>97</v>
      </c>
      <c r="K214" s="56" t="s">
        <v>4957</v>
      </c>
      <c r="L214" s="56" t="s">
        <v>4958</v>
      </c>
      <c r="M214" s="56" t="s">
        <v>4959</v>
      </c>
      <c r="N214" s="56">
        <v>20</v>
      </c>
      <c r="O214" s="56"/>
      <c r="P214" s="56">
        <v>428</v>
      </c>
      <c r="Q214" s="56">
        <v>267.5</v>
      </c>
      <c r="R214" s="56"/>
      <c r="S214" s="56"/>
      <c r="T214" s="56">
        <v>130</v>
      </c>
      <c r="U214" s="56"/>
      <c r="V214" s="56"/>
      <c r="W214" s="56"/>
      <c r="X214" s="57">
        <f t="shared" si="5"/>
        <v>825.5</v>
      </c>
      <c r="Y214" s="27">
        <v>4200</v>
      </c>
      <c r="Z214" s="57">
        <f t="shared" si="6"/>
        <v>5025.5</v>
      </c>
      <c r="AA214" s="56"/>
      <c r="AB214" s="193" t="s">
        <v>4960</v>
      </c>
      <c r="AC214" s="101">
        <v>46052</v>
      </c>
      <c r="AD214" s="56"/>
      <c r="AE214" s="56"/>
      <c r="AF214" s="56"/>
      <c r="AG214" s="56"/>
      <c r="AH214" s="56"/>
      <c r="AI214" s="56"/>
      <c r="AJ214" s="56">
        <v>350</v>
      </c>
      <c r="AK214" s="56"/>
      <c r="AL214" s="56"/>
      <c r="AM214" s="56">
        <v>100</v>
      </c>
      <c r="AN214" s="56"/>
      <c r="AO214" s="56"/>
      <c r="AP214" s="56"/>
      <c r="AQ214" s="59"/>
      <c r="AR214" s="60"/>
      <c r="AS214" s="59"/>
      <c r="AT214" s="59"/>
    </row>
    <row r="215" spans="1:46" ht="18.75" customHeight="1">
      <c r="A215" s="15">
        <v>46048</v>
      </c>
      <c r="B215" s="49" t="s">
        <v>30</v>
      </c>
      <c r="C215" s="27" t="s">
        <v>50</v>
      </c>
      <c r="D215" s="27" t="s">
        <v>41</v>
      </c>
      <c r="E215" s="50" t="s">
        <v>32</v>
      </c>
      <c r="F215" s="51"/>
      <c r="G215" s="64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V215" s="56"/>
      <c r="W215" s="56"/>
      <c r="X215" s="57">
        <f t="shared" si="5"/>
        <v>0</v>
      </c>
      <c r="Y215" s="27"/>
      <c r="Z215" s="57">
        <f t="shared" si="6"/>
        <v>0</v>
      </c>
      <c r="AA215" s="56"/>
      <c r="AB215" s="148"/>
      <c r="AC215" s="101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9"/>
      <c r="AR215" s="60"/>
      <c r="AS215" s="59"/>
      <c r="AT215" s="59"/>
    </row>
    <row r="216" spans="1:46" ht="18.75" customHeight="1">
      <c r="A216" s="15">
        <v>46048</v>
      </c>
      <c r="B216" s="49" t="s">
        <v>1900</v>
      </c>
      <c r="C216" s="27" t="s">
        <v>54</v>
      </c>
      <c r="D216" s="27" t="s">
        <v>41</v>
      </c>
      <c r="E216" s="50" t="s">
        <v>227</v>
      </c>
      <c r="F216" s="51" t="s">
        <v>3609</v>
      </c>
      <c r="G216" s="64" t="s">
        <v>35</v>
      </c>
      <c r="H216" s="56" t="s">
        <v>98</v>
      </c>
      <c r="I216" s="56" t="s">
        <v>4629</v>
      </c>
      <c r="J216" s="56" t="s">
        <v>116</v>
      </c>
      <c r="K216" s="56" t="s">
        <v>4961</v>
      </c>
      <c r="L216" s="56">
        <v>260473643</v>
      </c>
      <c r="M216" s="56" t="s">
        <v>4962</v>
      </c>
      <c r="N216" s="56">
        <v>40</v>
      </c>
      <c r="O216" s="56"/>
      <c r="P216" s="56"/>
      <c r="Q216" s="56"/>
      <c r="R216" s="56"/>
      <c r="S216" s="56"/>
      <c r="T216" s="56">
        <v>100</v>
      </c>
      <c r="U216" s="56"/>
      <c r="V216" s="56"/>
      <c r="W216" s="56"/>
      <c r="X216" s="57">
        <f t="shared" si="5"/>
        <v>100</v>
      </c>
      <c r="Y216" s="27">
        <v>3700</v>
      </c>
      <c r="Z216" s="57">
        <f t="shared" si="6"/>
        <v>3800</v>
      </c>
      <c r="AA216" s="56"/>
      <c r="AB216" s="197" t="s">
        <v>4963</v>
      </c>
      <c r="AC216" s="101">
        <v>46049</v>
      </c>
      <c r="AD216" s="56"/>
      <c r="AE216" s="56"/>
      <c r="AF216" s="56"/>
      <c r="AG216" s="56"/>
      <c r="AH216" s="56"/>
      <c r="AI216" s="56"/>
      <c r="AJ216" s="56">
        <v>350</v>
      </c>
      <c r="AK216" s="56"/>
      <c r="AL216" s="56"/>
      <c r="AM216" s="56">
        <v>100</v>
      </c>
      <c r="AN216" s="56"/>
      <c r="AO216" s="56"/>
      <c r="AP216" s="56"/>
      <c r="AQ216" s="59"/>
      <c r="AR216" s="60"/>
      <c r="AS216" s="59"/>
      <c r="AT216" s="59"/>
    </row>
    <row r="217" spans="1:46" ht="18.75" customHeight="1">
      <c r="A217" s="15">
        <v>46048</v>
      </c>
      <c r="B217" s="49" t="s">
        <v>1900</v>
      </c>
      <c r="C217" s="27" t="s">
        <v>56</v>
      </c>
      <c r="D217" s="27" t="s">
        <v>41</v>
      </c>
      <c r="E217" s="50" t="s">
        <v>253</v>
      </c>
      <c r="F217" s="51" t="s">
        <v>3611</v>
      </c>
      <c r="G217" s="64" t="s">
        <v>35</v>
      </c>
      <c r="H217" s="56" t="s">
        <v>98</v>
      </c>
      <c r="I217" s="56" t="s">
        <v>4629</v>
      </c>
      <c r="J217" s="56" t="s">
        <v>116</v>
      </c>
      <c r="K217" s="56" t="s">
        <v>4964</v>
      </c>
      <c r="L217" s="56">
        <v>261486915</v>
      </c>
      <c r="M217" s="56" t="s">
        <v>4965</v>
      </c>
      <c r="N217" s="56">
        <v>40</v>
      </c>
      <c r="O217" s="56"/>
      <c r="P217" s="56"/>
      <c r="Q217" s="56"/>
      <c r="R217" s="56"/>
      <c r="S217" s="56"/>
      <c r="T217" s="56">
        <v>100</v>
      </c>
      <c r="V217" s="56"/>
      <c r="W217" s="56"/>
      <c r="X217" s="57">
        <f t="shared" si="5"/>
        <v>100</v>
      </c>
      <c r="Y217" s="27">
        <v>3700</v>
      </c>
      <c r="Z217" s="57">
        <f t="shared" si="6"/>
        <v>3800</v>
      </c>
      <c r="AA217" s="56"/>
      <c r="AB217" s="197" t="s">
        <v>4966</v>
      </c>
      <c r="AC217" s="101">
        <v>46049</v>
      </c>
      <c r="AD217" s="56"/>
      <c r="AE217" s="56"/>
      <c r="AF217" s="56"/>
      <c r="AG217" s="56"/>
      <c r="AH217" s="56"/>
      <c r="AI217" s="56"/>
      <c r="AJ217" s="56">
        <v>350</v>
      </c>
      <c r="AK217" s="56"/>
      <c r="AL217" s="56"/>
      <c r="AM217" s="56">
        <v>100</v>
      </c>
      <c r="AN217" s="56"/>
      <c r="AO217" s="56"/>
      <c r="AP217" s="56"/>
      <c r="AQ217" s="59"/>
      <c r="AR217" s="60"/>
      <c r="AS217" s="59"/>
      <c r="AT217" s="59"/>
    </row>
    <row r="218" spans="1:46" ht="18.75" customHeight="1">
      <c r="A218" s="15">
        <v>46048</v>
      </c>
      <c r="B218" s="49" t="s">
        <v>1900</v>
      </c>
      <c r="C218" s="27" t="s">
        <v>78</v>
      </c>
      <c r="D218" s="27" t="s">
        <v>41</v>
      </c>
      <c r="E218" s="50" t="s">
        <v>55</v>
      </c>
      <c r="F218" s="51" t="s">
        <v>3615</v>
      </c>
      <c r="G218" s="64" t="s">
        <v>35</v>
      </c>
      <c r="H218" s="56" t="s">
        <v>106</v>
      </c>
      <c r="I218" s="56" t="s">
        <v>4967</v>
      </c>
      <c r="J218" s="56" t="s">
        <v>113</v>
      </c>
      <c r="K218" s="56" t="s">
        <v>4968</v>
      </c>
      <c r="L218" s="56" t="s">
        <v>4969</v>
      </c>
      <c r="M218" s="56" t="s">
        <v>4970</v>
      </c>
      <c r="N218" s="56">
        <v>40</v>
      </c>
      <c r="O218" s="56"/>
      <c r="P218" s="56">
        <v>1284</v>
      </c>
      <c r="Q218" s="56">
        <v>250</v>
      </c>
      <c r="R218" s="56"/>
      <c r="S218" s="56"/>
      <c r="T218" s="56">
        <v>100</v>
      </c>
      <c r="U218" s="56"/>
      <c r="V218" s="56"/>
      <c r="W218" s="56">
        <v>36</v>
      </c>
      <c r="X218" s="57">
        <f t="shared" si="5"/>
        <v>1598</v>
      </c>
      <c r="Y218" s="27">
        <v>4800</v>
      </c>
      <c r="Z218" s="57">
        <f t="shared" si="6"/>
        <v>6398</v>
      </c>
      <c r="AA218" s="56"/>
      <c r="AB218" s="197" t="s">
        <v>4971</v>
      </c>
      <c r="AC218" s="101">
        <v>46049</v>
      </c>
      <c r="AD218" s="56"/>
      <c r="AE218" s="56"/>
      <c r="AF218" s="56"/>
      <c r="AG218" s="56"/>
      <c r="AH218" s="56"/>
      <c r="AI218" s="56"/>
      <c r="AJ218" s="56">
        <v>350</v>
      </c>
      <c r="AK218" s="56"/>
      <c r="AL218" s="56"/>
      <c r="AM218" s="56">
        <v>100</v>
      </c>
      <c r="AN218" s="56"/>
      <c r="AO218" s="56"/>
      <c r="AP218" s="56"/>
      <c r="AQ218" s="59"/>
      <c r="AR218" s="60"/>
      <c r="AS218" s="59"/>
      <c r="AT218" s="59"/>
    </row>
    <row r="219" spans="1:46" ht="18.75" customHeight="1">
      <c r="A219" s="15">
        <v>46048</v>
      </c>
      <c r="B219" s="49" t="s">
        <v>1900</v>
      </c>
      <c r="C219" s="27" t="s">
        <v>79</v>
      </c>
      <c r="D219" s="27" t="s">
        <v>41</v>
      </c>
      <c r="E219" s="50" t="s">
        <v>53</v>
      </c>
      <c r="F219" s="51" t="s">
        <v>4194</v>
      </c>
      <c r="G219" s="64" t="s">
        <v>35</v>
      </c>
      <c r="H219" s="56" t="s">
        <v>98</v>
      </c>
      <c r="I219" s="56" t="s">
        <v>4629</v>
      </c>
      <c r="J219" s="56" t="s">
        <v>116</v>
      </c>
      <c r="K219" s="56" t="s">
        <v>4972</v>
      </c>
      <c r="L219" s="56">
        <v>26726937</v>
      </c>
      <c r="M219" s="56" t="s">
        <v>4973</v>
      </c>
      <c r="N219" s="56">
        <v>40</v>
      </c>
      <c r="O219" s="56"/>
      <c r="P219" s="56"/>
      <c r="Q219" s="56"/>
      <c r="R219" s="56"/>
      <c r="S219" s="56"/>
      <c r="T219" s="56">
        <v>100</v>
      </c>
      <c r="V219" s="56"/>
      <c r="W219" s="56"/>
      <c r="X219" s="57">
        <f t="shared" si="5"/>
        <v>100</v>
      </c>
      <c r="Y219" s="27">
        <v>3700</v>
      </c>
      <c r="Z219" s="57">
        <f t="shared" si="6"/>
        <v>3800</v>
      </c>
      <c r="AA219" s="56"/>
      <c r="AB219" s="197" t="s">
        <v>4974</v>
      </c>
      <c r="AC219" s="101">
        <v>46049</v>
      </c>
      <c r="AD219" s="56"/>
      <c r="AE219" s="56"/>
      <c r="AF219" s="56"/>
      <c r="AG219" s="56"/>
      <c r="AH219" s="56"/>
      <c r="AI219" s="56"/>
      <c r="AJ219" s="56">
        <v>350</v>
      </c>
      <c r="AK219" s="56"/>
      <c r="AL219" s="56"/>
      <c r="AM219" s="56">
        <v>100</v>
      </c>
      <c r="AN219" s="56"/>
      <c r="AO219" s="56"/>
      <c r="AP219" s="56"/>
      <c r="AQ219" s="59"/>
      <c r="AR219" s="60"/>
      <c r="AS219" s="59"/>
      <c r="AT219" s="59"/>
    </row>
    <row r="220" spans="1:46" ht="18.75" customHeight="1">
      <c r="A220" s="15">
        <v>46048</v>
      </c>
      <c r="B220" s="49" t="s">
        <v>1900</v>
      </c>
      <c r="C220" s="27" t="s">
        <v>80</v>
      </c>
      <c r="D220" s="27" t="s">
        <v>41</v>
      </c>
      <c r="E220" s="50" t="s">
        <v>258</v>
      </c>
      <c r="F220" s="51" t="s">
        <v>3625</v>
      </c>
      <c r="G220" s="64" t="s">
        <v>35</v>
      </c>
      <c r="H220" s="143" t="s">
        <v>98</v>
      </c>
      <c r="I220" s="143" t="s">
        <v>4629</v>
      </c>
      <c r="J220" s="143" t="s">
        <v>116</v>
      </c>
      <c r="K220" s="143" t="s">
        <v>4975</v>
      </c>
      <c r="L220" s="143">
        <v>261188000</v>
      </c>
      <c r="M220" s="56" t="s">
        <v>4976</v>
      </c>
      <c r="N220" s="56">
        <v>40</v>
      </c>
      <c r="O220" s="56"/>
      <c r="P220" s="56"/>
      <c r="Q220" s="56"/>
      <c r="R220" s="56"/>
      <c r="S220" s="56"/>
      <c r="T220" s="56">
        <v>100</v>
      </c>
      <c r="U220" s="56"/>
      <c r="V220" s="56"/>
      <c r="W220" s="56"/>
      <c r="X220" s="57">
        <f t="shared" si="5"/>
        <v>100</v>
      </c>
      <c r="Y220" s="27">
        <v>3700</v>
      </c>
      <c r="Z220" s="57">
        <f t="shared" si="6"/>
        <v>3800</v>
      </c>
      <c r="AA220" s="56"/>
      <c r="AB220" s="197" t="s">
        <v>4977</v>
      </c>
      <c r="AC220" s="101">
        <v>46049</v>
      </c>
      <c r="AD220" s="56"/>
      <c r="AE220" s="56"/>
      <c r="AF220" s="56"/>
      <c r="AG220" s="56"/>
      <c r="AH220" s="56"/>
      <c r="AI220" s="56"/>
      <c r="AJ220" s="56">
        <v>350</v>
      </c>
      <c r="AK220" s="56"/>
      <c r="AL220" s="56"/>
      <c r="AM220" s="56">
        <v>100</v>
      </c>
      <c r="AN220" s="56"/>
      <c r="AO220" s="56"/>
      <c r="AP220" s="56"/>
      <c r="AQ220" s="59"/>
      <c r="AR220" s="60"/>
      <c r="AS220" s="59"/>
      <c r="AT220" s="59"/>
    </row>
    <row r="221" spans="1:46" ht="18.75" customHeight="1">
      <c r="A221" s="15">
        <v>46048</v>
      </c>
      <c r="B221" s="49" t="s">
        <v>1900</v>
      </c>
      <c r="C221" s="147" t="s">
        <v>50</v>
      </c>
      <c r="D221" s="27" t="s">
        <v>41</v>
      </c>
      <c r="E221" s="50" t="s">
        <v>74</v>
      </c>
      <c r="F221" s="51" t="s">
        <v>181</v>
      </c>
      <c r="G221" s="64" t="s">
        <v>35</v>
      </c>
      <c r="H221" s="56" t="s">
        <v>98</v>
      </c>
      <c r="I221" s="56" t="s">
        <v>4629</v>
      </c>
      <c r="J221" s="56" t="s">
        <v>116</v>
      </c>
      <c r="K221" s="56" t="s">
        <v>4975</v>
      </c>
      <c r="L221" s="56">
        <v>261188000</v>
      </c>
      <c r="M221" s="56" t="s">
        <v>4978</v>
      </c>
      <c r="N221" s="56">
        <v>40</v>
      </c>
      <c r="O221" s="56"/>
      <c r="P221" s="56"/>
      <c r="Q221" s="56"/>
      <c r="R221" s="56"/>
      <c r="S221" s="56"/>
      <c r="T221" s="56">
        <v>100</v>
      </c>
      <c r="V221" s="56"/>
      <c r="W221" s="56"/>
      <c r="X221" s="57">
        <f t="shared" si="5"/>
        <v>100</v>
      </c>
      <c r="Y221" s="27">
        <v>3700</v>
      </c>
      <c r="Z221" s="57">
        <f t="shared" si="6"/>
        <v>3800</v>
      </c>
      <c r="AA221" s="56"/>
      <c r="AB221" s="197" t="s">
        <v>4977</v>
      </c>
      <c r="AC221" s="101">
        <v>46049</v>
      </c>
      <c r="AD221" s="56"/>
      <c r="AE221" s="56"/>
      <c r="AF221" s="56"/>
      <c r="AG221" s="56"/>
      <c r="AH221" s="56"/>
      <c r="AI221" s="56"/>
      <c r="AJ221" s="56">
        <v>350</v>
      </c>
      <c r="AK221" s="56"/>
      <c r="AL221" s="56"/>
      <c r="AM221" s="56">
        <v>100</v>
      </c>
      <c r="AN221" s="56"/>
      <c r="AO221" s="56"/>
      <c r="AP221" s="56"/>
      <c r="AQ221" s="59"/>
      <c r="AR221" s="60"/>
      <c r="AS221" s="59"/>
      <c r="AT221" s="59"/>
    </row>
    <row r="222" spans="1:46" ht="18.75" customHeight="1">
      <c r="A222" s="15">
        <v>46048</v>
      </c>
      <c r="B222" s="49" t="s">
        <v>211</v>
      </c>
      <c r="C222" s="27" t="s">
        <v>282</v>
      </c>
      <c r="D222" s="27" t="s">
        <v>41</v>
      </c>
      <c r="E222" s="50" t="s">
        <v>1926</v>
      </c>
      <c r="F222" s="51" t="s">
        <v>182</v>
      </c>
      <c r="G222" s="64" t="s">
        <v>29</v>
      </c>
      <c r="H222" s="56" t="s">
        <v>102</v>
      </c>
      <c r="I222" s="56" t="s">
        <v>1743</v>
      </c>
      <c r="J222" s="56" t="s">
        <v>117</v>
      </c>
      <c r="K222" s="56"/>
      <c r="L222" s="56" t="s">
        <v>4979</v>
      </c>
      <c r="M222" s="56" t="s">
        <v>4980</v>
      </c>
      <c r="N222" s="56">
        <v>40</v>
      </c>
      <c r="O222" s="56"/>
      <c r="P222" s="56">
        <v>1070</v>
      </c>
      <c r="Q222" s="56">
        <v>267.5</v>
      </c>
      <c r="R222" s="56"/>
      <c r="S222" s="56">
        <v>802.5</v>
      </c>
      <c r="T222" s="56"/>
      <c r="U222" s="56"/>
      <c r="V222" s="56"/>
      <c r="W222" s="56">
        <v>30</v>
      </c>
      <c r="X222" s="57">
        <f t="shared" si="5"/>
        <v>2110</v>
      </c>
      <c r="Y222" s="27">
        <v>3850</v>
      </c>
      <c r="Z222" s="57">
        <f t="shared" si="6"/>
        <v>5960</v>
      </c>
      <c r="AA222" s="56"/>
      <c r="AB222" s="190" t="s">
        <v>4981</v>
      </c>
      <c r="AC222" s="101">
        <v>46053</v>
      </c>
      <c r="AD222" s="56"/>
      <c r="AE222" s="56"/>
      <c r="AF222" s="56"/>
      <c r="AG222" s="56"/>
      <c r="AH222" s="56"/>
      <c r="AI222" s="56"/>
      <c r="AJ222" s="56">
        <v>350</v>
      </c>
      <c r="AK222" s="56"/>
      <c r="AL222" s="56"/>
      <c r="AM222" s="56">
        <v>100</v>
      </c>
      <c r="AN222" s="56"/>
      <c r="AO222" s="56"/>
      <c r="AP222" s="56"/>
      <c r="AQ222" s="59"/>
      <c r="AR222" s="60"/>
      <c r="AS222" s="59"/>
      <c r="AT222" s="59"/>
    </row>
    <row r="223" spans="1:46" ht="18.75" customHeight="1">
      <c r="A223" s="80">
        <v>46048</v>
      </c>
      <c r="B223" s="81" t="s">
        <v>1900</v>
      </c>
      <c r="C223" s="82" t="s">
        <v>46</v>
      </c>
      <c r="D223" s="82" t="s">
        <v>41</v>
      </c>
      <c r="E223" s="83" t="s">
        <v>1916</v>
      </c>
      <c r="F223" s="84" t="s">
        <v>3639</v>
      </c>
      <c r="G223" s="151" t="s">
        <v>35</v>
      </c>
      <c r="H223" s="85" t="s">
        <v>98</v>
      </c>
      <c r="I223" s="85" t="s">
        <v>4629</v>
      </c>
      <c r="J223" s="85" t="s">
        <v>116</v>
      </c>
      <c r="K223" s="85" t="s">
        <v>4982</v>
      </c>
      <c r="L223" s="85">
        <v>261553137</v>
      </c>
      <c r="M223" s="85" t="s">
        <v>4983</v>
      </c>
      <c r="N223" s="85">
        <v>40</v>
      </c>
      <c r="O223" s="85"/>
      <c r="P223" s="85"/>
      <c r="Q223" s="85"/>
      <c r="R223" s="85"/>
      <c r="S223" s="85"/>
      <c r="T223" s="85">
        <v>100</v>
      </c>
      <c r="U223" s="7"/>
      <c r="V223" s="85"/>
      <c r="W223" s="85"/>
      <c r="X223" s="86">
        <f t="shared" si="5"/>
        <v>100</v>
      </c>
      <c r="Y223" s="82">
        <v>3700</v>
      </c>
      <c r="Z223" s="86">
        <f t="shared" si="6"/>
        <v>3800</v>
      </c>
      <c r="AA223" s="85"/>
      <c r="AB223" s="200" t="s">
        <v>4984</v>
      </c>
      <c r="AC223" s="123">
        <v>46049</v>
      </c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7"/>
      <c r="AR223" s="88"/>
      <c r="AS223" s="87"/>
      <c r="AT223" s="87"/>
    </row>
    <row r="224" spans="1:46" ht="18.75" customHeight="1">
      <c r="A224" s="15">
        <v>46049</v>
      </c>
      <c r="B224" s="49" t="s">
        <v>1948</v>
      </c>
      <c r="C224" s="27" t="s">
        <v>22</v>
      </c>
      <c r="D224" s="27" t="s">
        <v>23</v>
      </c>
      <c r="E224" s="50" t="s">
        <v>207</v>
      </c>
      <c r="F224" s="51" t="s">
        <v>1810</v>
      </c>
      <c r="G224" s="64" t="s">
        <v>29</v>
      </c>
      <c r="H224" s="56" t="s">
        <v>125</v>
      </c>
      <c r="I224" s="56" t="s">
        <v>2032</v>
      </c>
      <c r="J224" s="56" t="s">
        <v>105</v>
      </c>
      <c r="K224" s="56" t="s">
        <v>4985</v>
      </c>
      <c r="L224" s="56" t="s">
        <v>4986</v>
      </c>
      <c r="M224" s="56" t="s">
        <v>4987</v>
      </c>
      <c r="N224" s="56">
        <v>40</v>
      </c>
      <c r="O224" s="56"/>
      <c r="P224" s="56">
        <v>856</v>
      </c>
      <c r="Q224" s="56">
        <v>249.99</v>
      </c>
      <c r="R224" s="56"/>
      <c r="S224" s="56"/>
      <c r="T224" s="56">
        <v>130</v>
      </c>
      <c r="V224" s="56"/>
      <c r="W224" s="56"/>
      <c r="X224" s="57">
        <f t="shared" si="5"/>
        <v>1235.99</v>
      </c>
      <c r="Y224" s="27">
        <v>4000</v>
      </c>
      <c r="Z224" s="57">
        <f t="shared" si="6"/>
        <v>5235.99</v>
      </c>
      <c r="AA224" s="56"/>
      <c r="AB224" s="193" t="s">
        <v>4988</v>
      </c>
      <c r="AC224" s="101">
        <v>46053</v>
      </c>
      <c r="AD224" s="56"/>
      <c r="AE224" s="56"/>
      <c r="AF224" s="56"/>
      <c r="AG224" s="56"/>
      <c r="AH224" s="56"/>
      <c r="AI224" s="56"/>
      <c r="AJ224" s="56">
        <v>350</v>
      </c>
      <c r="AK224" s="56"/>
      <c r="AL224" s="56"/>
      <c r="AM224" s="56">
        <v>100</v>
      </c>
      <c r="AN224" s="56"/>
      <c r="AO224" s="56"/>
      <c r="AP224" s="56"/>
      <c r="AQ224" s="59"/>
      <c r="AR224" s="60"/>
      <c r="AS224" s="59"/>
      <c r="AT224" s="59"/>
    </row>
    <row r="225" spans="1:46" ht="18.75" customHeight="1">
      <c r="A225" s="15">
        <v>46049</v>
      </c>
      <c r="B225" s="49" t="s">
        <v>1948</v>
      </c>
      <c r="C225" s="27" t="s">
        <v>28</v>
      </c>
      <c r="D225" s="27" t="s">
        <v>23</v>
      </c>
      <c r="E225" s="50" t="s">
        <v>261</v>
      </c>
      <c r="F225" s="51" t="s">
        <v>1709</v>
      </c>
      <c r="G225" s="64" t="s">
        <v>29</v>
      </c>
      <c r="H225" s="56" t="s">
        <v>279</v>
      </c>
      <c r="I225" s="56" t="s">
        <v>1735</v>
      </c>
      <c r="J225" s="56" t="s">
        <v>108</v>
      </c>
      <c r="K225" s="56" t="s">
        <v>4989</v>
      </c>
      <c r="L225" s="56"/>
      <c r="M225" s="56" t="s">
        <v>4990</v>
      </c>
      <c r="N225" s="56">
        <v>40</v>
      </c>
      <c r="O225" s="56"/>
      <c r="P225" s="56">
        <v>800</v>
      </c>
      <c r="Q225" s="56">
        <v>220</v>
      </c>
      <c r="R225" s="56"/>
      <c r="S225" s="56"/>
      <c r="T225" s="56">
        <v>130</v>
      </c>
      <c r="U225" s="56"/>
      <c r="V225" s="56"/>
      <c r="W225" s="56"/>
      <c r="X225" s="57">
        <f t="shared" si="5"/>
        <v>1150</v>
      </c>
      <c r="Y225" s="27">
        <v>4000</v>
      </c>
      <c r="Z225" s="57">
        <f t="shared" si="6"/>
        <v>5150</v>
      </c>
      <c r="AA225" s="56"/>
      <c r="AB225" s="193" t="s">
        <v>4991</v>
      </c>
      <c r="AC225" s="101">
        <v>46052</v>
      </c>
      <c r="AD225" s="56"/>
      <c r="AE225" s="56"/>
      <c r="AF225" s="56"/>
      <c r="AG225" s="56"/>
      <c r="AH225" s="56"/>
      <c r="AI225" s="56"/>
      <c r="AJ225" s="56">
        <v>350</v>
      </c>
      <c r="AK225" s="56"/>
      <c r="AL225" s="56"/>
      <c r="AM225" s="56">
        <v>100</v>
      </c>
      <c r="AN225" s="56"/>
      <c r="AO225" s="56"/>
      <c r="AP225" s="56"/>
      <c r="AQ225" s="59"/>
      <c r="AR225" s="60"/>
      <c r="AS225" s="59"/>
      <c r="AT225" s="59"/>
    </row>
    <row r="226" spans="1:46" ht="18.75" customHeight="1">
      <c r="A226" s="15">
        <v>46049</v>
      </c>
      <c r="B226" s="49" t="s">
        <v>1948</v>
      </c>
      <c r="C226" s="27" t="s">
        <v>31</v>
      </c>
      <c r="D226" s="27" t="s">
        <v>23</v>
      </c>
      <c r="E226" s="50" t="s">
        <v>145</v>
      </c>
      <c r="F226" s="51" t="s">
        <v>3975</v>
      </c>
      <c r="G226" s="64" t="s">
        <v>29</v>
      </c>
      <c r="H226" s="56" t="s">
        <v>120</v>
      </c>
      <c r="I226" s="56" t="s">
        <v>2032</v>
      </c>
      <c r="J226" s="56" t="s">
        <v>105</v>
      </c>
      <c r="K226" s="56" t="s">
        <v>4992</v>
      </c>
      <c r="L226" s="56" t="s">
        <v>4993</v>
      </c>
      <c r="M226" s="56" t="s">
        <v>4994</v>
      </c>
      <c r="N226" s="56">
        <v>40</v>
      </c>
      <c r="O226" s="56"/>
      <c r="P226" s="56">
        <v>856</v>
      </c>
      <c r="Q226" s="56">
        <v>235.4</v>
      </c>
      <c r="R226" s="56"/>
      <c r="S226" s="56"/>
      <c r="T226" s="56">
        <v>130</v>
      </c>
      <c r="V226" s="56"/>
      <c r="W226" s="56"/>
      <c r="X226" s="57">
        <f t="shared" si="5"/>
        <v>1221.4000000000001</v>
      </c>
      <c r="Y226" s="27">
        <v>4000</v>
      </c>
      <c r="Z226" s="57">
        <f t="shared" si="6"/>
        <v>5221.3999999999996</v>
      </c>
      <c r="AA226" s="56"/>
      <c r="AB226" s="193" t="s">
        <v>4995</v>
      </c>
      <c r="AC226" s="101">
        <v>46052</v>
      </c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9"/>
      <c r="AR226" s="60"/>
      <c r="AS226" s="59"/>
      <c r="AT226" s="59"/>
    </row>
    <row r="227" spans="1:46" ht="18.75" customHeight="1">
      <c r="A227" s="15">
        <v>46049</v>
      </c>
      <c r="B227" s="49" t="s">
        <v>30</v>
      </c>
      <c r="C227" s="27" t="s">
        <v>33</v>
      </c>
      <c r="D227" s="27" t="s">
        <v>23</v>
      </c>
      <c r="E227" s="50" t="s">
        <v>32</v>
      </c>
      <c r="F227" s="51"/>
      <c r="G227" s="64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7">
        <f t="shared" si="5"/>
        <v>0</v>
      </c>
      <c r="Y227" s="27"/>
      <c r="Z227" s="57">
        <f t="shared" si="6"/>
        <v>0</v>
      </c>
      <c r="AA227" s="56"/>
      <c r="AB227" s="148"/>
      <c r="AC227" s="101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9"/>
      <c r="AR227" s="60"/>
      <c r="AS227" s="59"/>
      <c r="AT227" s="59"/>
    </row>
    <row r="228" spans="1:46" ht="18.75" customHeight="1">
      <c r="A228" s="15">
        <v>46049</v>
      </c>
      <c r="B228" s="49" t="s">
        <v>1948</v>
      </c>
      <c r="C228" s="27" t="s">
        <v>34</v>
      </c>
      <c r="D228" s="27" t="s">
        <v>23</v>
      </c>
      <c r="E228" s="50" t="s">
        <v>75</v>
      </c>
      <c r="F228" s="51" t="s">
        <v>179</v>
      </c>
      <c r="G228" s="64" t="s">
        <v>29</v>
      </c>
      <c r="H228" s="56" t="s">
        <v>125</v>
      </c>
      <c r="I228" s="56" t="s">
        <v>2032</v>
      </c>
      <c r="J228" s="56" t="s">
        <v>105</v>
      </c>
      <c r="K228" s="56" t="s">
        <v>4996</v>
      </c>
      <c r="L228" s="56" t="s">
        <v>4997</v>
      </c>
      <c r="M228" s="56" t="s">
        <v>4998</v>
      </c>
      <c r="N228" s="56">
        <v>40</v>
      </c>
      <c r="O228" s="56"/>
      <c r="P228" s="56">
        <v>856</v>
      </c>
      <c r="Q228" s="56">
        <v>249.99</v>
      </c>
      <c r="R228" s="56"/>
      <c r="S228" s="56"/>
      <c r="T228" s="56">
        <v>130</v>
      </c>
      <c r="V228" s="56"/>
      <c r="W228" s="56"/>
      <c r="X228" s="57">
        <f t="shared" si="5"/>
        <v>1235.99</v>
      </c>
      <c r="Y228" s="27">
        <v>4000</v>
      </c>
      <c r="Z228" s="57">
        <f t="shared" si="6"/>
        <v>5235.99</v>
      </c>
      <c r="AA228" s="56"/>
      <c r="AB228" s="193" t="s">
        <v>4999</v>
      </c>
      <c r="AC228" s="101">
        <v>46052</v>
      </c>
      <c r="AD228" s="56"/>
      <c r="AE228" s="56"/>
      <c r="AF228" s="56"/>
      <c r="AG228" s="56"/>
      <c r="AH228" s="56"/>
      <c r="AI228" s="56"/>
      <c r="AJ228" s="56">
        <v>350</v>
      </c>
      <c r="AK228" s="56"/>
      <c r="AL228" s="56"/>
      <c r="AM228" s="56">
        <v>100</v>
      </c>
      <c r="AN228" s="56"/>
      <c r="AO228" s="56"/>
      <c r="AP228" s="56"/>
      <c r="AQ228" s="59"/>
      <c r="AR228" s="60"/>
      <c r="AS228" s="59"/>
      <c r="AT228" s="59"/>
    </row>
    <row r="229" spans="1:46" ht="18.75" customHeight="1">
      <c r="A229" s="15">
        <v>46049</v>
      </c>
      <c r="B229" s="49" t="s">
        <v>101</v>
      </c>
      <c r="C229" s="27" t="s">
        <v>36</v>
      </c>
      <c r="D229" s="27" t="s">
        <v>23</v>
      </c>
      <c r="E229" s="50" t="s">
        <v>37</v>
      </c>
      <c r="F229" s="51" t="s">
        <v>178</v>
      </c>
      <c r="G229" s="64" t="s">
        <v>29</v>
      </c>
      <c r="H229" s="56" t="s">
        <v>5000</v>
      </c>
      <c r="I229" s="56" t="s">
        <v>5001</v>
      </c>
      <c r="J229" s="56" t="s">
        <v>111</v>
      </c>
      <c r="K229" s="56" t="s">
        <v>5002</v>
      </c>
      <c r="L229" s="56" t="s">
        <v>5003</v>
      </c>
      <c r="M229" s="56" t="s">
        <v>5004</v>
      </c>
      <c r="N229" s="56">
        <v>40</v>
      </c>
      <c r="O229" s="56"/>
      <c r="P229" s="56">
        <v>963</v>
      </c>
      <c r="Q229" s="56">
        <v>321</v>
      </c>
      <c r="R229" s="56"/>
      <c r="S229" s="56"/>
      <c r="T229" s="56">
        <v>130</v>
      </c>
      <c r="U229" s="56"/>
      <c r="V229" s="56"/>
      <c r="W229" s="56"/>
      <c r="X229" s="57">
        <f t="shared" si="5"/>
        <v>1414</v>
      </c>
      <c r="Y229" s="27">
        <v>4060</v>
      </c>
      <c r="Z229" s="57">
        <f t="shared" si="6"/>
        <v>5474</v>
      </c>
      <c r="AA229" s="56"/>
      <c r="AB229" s="198" t="s">
        <v>5005</v>
      </c>
      <c r="AC229" s="101">
        <v>46051</v>
      </c>
      <c r="AD229" s="56"/>
      <c r="AE229" s="56"/>
      <c r="AF229" s="56"/>
      <c r="AG229" s="56"/>
      <c r="AH229" s="56"/>
      <c r="AI229" s="56"/>
      <c r="AJ229" s="56">
        <v>350</v>
      </c>
      <c r="AK229" s="56"/>
      <c r="AL229" s="56"/>
      <c r="AM229" s="56">
        <v>100</v>
      </c>
      <c r="AN229" s="56"/>
      <c r="AO229" s="56"/>
      <c r="AP229" s="56"/>
      <c r="AQ229" s="59"/>
      <c r="AR229" s="60"/>
      <c r="AS229" s="59"/>
      <c r="AT229" s="59"/>
    </row>
    <row r="230" spans="1:46" ht="18.75" customHeight="1">
      <c r="A230" s="15">
        <v>46049</v>
      </c>
      <c r="B230" s="49" t="s">
        <v>202</v>
      </c>
      <c r="C230" s="27" t="s">
        <v>39</v>
      </c>
      <c r="D230" s="27" t="s">
        <v>23</v>
      </c>
      <c r="E230" s="50" t="s">
        <v>151</v>
      </c>
      <c r="F230" s="51" t="s">
        <v>176</v>
      </c>
      <c r="G230" s="64" t="s">
        <v>24</v>
      </c>
      <c r="H230" s="56" t="s">
        <v>1720</v>
      </c>
      <c r="I230" s="56" t="s">
        <v>1646</v>
      </c>
      <c r="J230" s="56"/>
      <c r="K230" s="56"/>
      <c r="L230" s="56"/>
      <c r="M230" s="56" t="s">
        <v>38</v>
      </c>
      <c r="N230" s="56">
        <v>40</v>
      </c>
      <c r="O230" s="56"/>
      <c r="P230" s="56"/>
      <c r="Q230" s="56"/>
      <c r="R230" s="56"/>
      <c r="S230" s="56"/>
      <c r="T230" s="56"/>
      <c r="V230" s="56"/>
      <c r="W230" s="56"/>
      <c r="X230" s="57">
        <f t="shared" si="5"/>
        <v>0</v>
      </c>
      <c r="Y230" s="27">
        <v>6800</v>
      </c>
      <c r="Z230" s="57">
        <f t="shared" si="6"/>
        <v>6800</v>
      </c>
      <c r="AA230" s="56"/>
      <c r="AB230" s="148"/>
      <c r="AC230" s="101"/>
      <c r="AD230" s="56"/>
      <c r="AE230" s="56"/>
      <c r="AF230" s="56"/>
      <c r="AG230" s="56"/>
      <c r="AH230" s="56"/>
      <c r="AI230" s="56"/>
      <c r="AJ230" s="56">
        <v>450</v>
      </c>
      <c r="AK230" s="56"/>
      <c r="AL230" s="56"/>
      <c r="AM230" s="56">
        <v>100</v>
      </c>
      <c r="AN230" s="56"/>
      <c r="AO230" s="56"/>
      <c r="AP230" s="56"/>
      <c r="AQ230" s="59"/>
      <c r="AR230" s="60"/>
      <c r="AS230" s="59"/>
      <c r="AT230" s="59"/>
    </row>
    <row r="231" spans="1:46" ht="18.75" customHeight="1">
      <c r="A231" s="15">
        <v>46049</v>
      </c>
      <c r="B231" s="49" t="s">
        <v>101</v>
      </c>
      <c r="C231" s="27" t="s">
        <v>52</v>
      </c>
      <c r="D231" s="27" t="s">
        <v>41</v>
      </c>
      <c r="E231" s="50" t="s">
        <v>1876</v>
      </c>
      <c r="F231" s="51" t="s">
        <v>3591</v>
      </c>
      <c r="G231" s="64" t="s">
        <v>29</v>
      </c>
      <c r="H231" s="56" t="s">
        <v>5000</v>
      </c>
      <c r="I231" s="56" t="s">
        <v>5001</v>
      </c>
      <c r="J231" s="56" t="s">
        <v>111</v>
      </c>
      <c r="K231" s="56" t="s">
        <v>5002</v>
      </c>
      <c r="L231" s="56" t="s">
        <v>5003</v>
      </c>
      <c r="M231" s="56" t="s">
        <v>5006</v>
      </c>
      <c r="N231" s="56">
        <v>40</v>
      </c>
      <c r="O231" s="56"/>
      <c r="P231" s="56">
        <v>963</v>
      </c>
      <c r="Q231" s="56">
        <v>321</v>
      </c>
      <c r="R231" s="56"/>
      <c r="S231" s="56"/>
      <c r="T231" s="56">
        <v>130</v>
      </c>
      <c r="U231" s="56"/>
      <c r="V231" s="56"/>
      <c r="W231" s="56"/>
      <c r="X231" s="57">
        <f t="shared" si="5"/>
        <v>1414</v>
      </c>
      <c r="Y231" s="27">
        <v>4060</v>
      </c>
      <c r="Z231" s="57">
        <f t="shared" si="6"/>
        <v>5474</v>
      </c>
      <c r="AA231" s="56"/>
      <c r="AB231" s="198" t="s">
        <v>5005</v>
      </c>
      <c r="AC231" s="101">
        <v>46051</v>
      </c>
      <c r="AD231" s="56"/>
      <c r="AE231" s="56"/>
      <c r="AF231" s="56"/>
      <c r="AG231" s="56"/>
      <c r="AH231" s="56"/>
      <c r="AI231" s="56"/>
      <c r="AJ231" s="56">
        <v>350</v>
      </c>
      <c r="AK231" s="56"/>
      <c r="AL231" s="56"/>
      <c r="AM231" s="56">
        <v>100</v>
      </c>
      <c r="AN231" s="56"/>
      <c r="AO231" s="56"/>
      <c r="AP231" s="56"/>
      <c r="AQ231" s="59"/>
      <c r="AR231" s="60"/>
      <c r="AS231" s="59"/>
      <c r="AT231" s="59"/>
    </row>
    <row r="232" spans="1:46" ht="18.75" customHeight="1">
      <c r="A232" s="15">
        <v>46049</v>
      </c>
      <c r="B232" s="49" t="s">
        <v>42</v>
      </c>
      <c r="C232" s="27" t="s">
        <v>44</v>
      </c>
      <c r="D232" s="27" t="s">
        <v>41</v>
      </c>
      <c r="E232" s="50" t="s">
        <v>222</v>
      </c>
      <c r="F232" s="51" t="s">
        <v>3594</v>
      </c>
      <c r="G232" s="64" t="s">
        <v>35</v>
      </c>
      <c r="H232" s="135" t="s">
        <v>252</v>
      </c>
      <c r="I232" s="135" t="s">
        <v>1830</v>
      </c>
      <c r="J232" s="135" t="s">
        <v>1955</v>
      </c>
      <c r="K232" s="135" t="s">
        <v>5007</v>
      </c>
      <c r="L232" s="135" t="s">
        <v>5008</v>
      </c>
      <c r="M232" s="135" t="s">
        <v>5009</v>
      </c>
      <c r="N232" s="56"/>
      <c r="O232" s="56"/>
      <c r="P232" s="56"/>
      <c r="Q232" s="56"/>
      <c r="R232" s="56"/>
      <c r="S232" s="56"/>
      <c r="T232" s="56"/>
      <c r="V232" s="56"/>
      <c r="W232" s="56"/>
      <c r="X232" s="57">
        <f t="shared" si="5"/>
        <v>0</v>
      </c>
      <c r="Y232" s="27">
        <v>2000</v>
      </c>
      <c r="Z232" s="57">
        <f t="shared" si="6"/>
        <v>2000</v>
      </c>
      <c r="AA232" s="56"/>
      <c r="AB232" s="195" t="s">
        <v>5010</v>
      </c>
      <c r="AC232" s="101">
        <v>46051</v>
      </c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9"/>
      <c r="AR232" s="60"/>
      <c r="AS232" s="59"/>
      <c r="AT232" s="59"/>
    </row>
    <row r="233" spans="1:46" ht="18.75" customHeight="1">
      <c r="A233" s="15">
        <v>46049</v>
      </c>
      <c r="B233" s="49" t="s">
        <v>42</v>
      </c>
      <c r="C233" s="27" t="s">
        <v>47</v>
      </c>
      <c r="D233" s="27" t="s">
        <v>41</v>
      </c>
      <c r="E233" s="50" t="s">
        <v>286</v>
      </c>
      <c r="F233" s="51" t="s">
        <v>1827</v>
      </c>
      <c r="G233" s="64" t="s">
        <v>35</v>
      </c>
      <c r="H233" s="56" t="s">
        <v>106</v>
      </c>
      <c r="I233" s="56" t="s">
        <v>355</v>
      </c>
      <c r="J233" s="56" t="s">
        <v>107</v>
      </c>
      <c r="K233" s="56" t="s">
        <v>5011</v>
      </c>
      <c r="L233" s="56" t="s">
        <v>5012</v>
      </c>
      <c r="M233" s="56" t="s">
        <v>5013</v>
      </c>
      <c r="N233" s="56">
        <v>40</v>
      </c>
      <c r="O233" s="56"/>
      <c r="P233" s="56">
        <v>1300</v>
      </c>
      <c r="Q233" s="56">
        <v>250</v>
      </c>
      <c r="R233" s="56"/>
      <c r="S233" s="56"/>
      <c r="T233" s="56"/>
      <c r="V233" s="56"/>
      <c r="W233" s="56"/>
      <c r="X233" s="57">
        <f t="shared" si="5"/>
        <v>1550</v>
      </c>
      <c r="Y233" s="27">
        <v>4310</v>
      </c>
      <c r="Z233" s="57">
        <f t="shared" si="6"/>
        <v>5860</v>
      </c>
      <c r="AA233" s="56"/>
      <c r="AB233" s="195" t="s">
        <v>5014</v>
      </c>
      <c r="AC233" s="101">
        <v>46051</v>
      </c>
      <c r="AD233" s="56"/>
      <c r="AE233" s="56"/>
      <c r="AF233" s="56"/>
      <c r="AG233" s="56"/>
      <c r="AH233" s="56"/>
      <c r="AI233" s="56"/>
      <c r="AJ233" s="56">
        <v>350</v>
      </c>
      <c r="AK233" s="56"/>
      <c r="AL233" s="56"/>
      <c r="AM233" s="56">
        <v>100</v>
      </c>
      <c r="AN233" s="56"/>
      <c r="AO233" s="56"/>
      <c r="AP233" s="56"/>
      <c r="AQ233" s="59"/>
      <c r="AR233" s="60"/>
      <c r="AS233" s="59"/>
      <c r="AT233" s="59"/>
    </row>
    <row r="234" spans="1:46" ht="18.75" customHeight="1">
      <c r="A234" s="15">
        <v>46049</v>
      </c>
      <c r="B234" s="49" t="s">
        <v>30</v>
      </c>
      <c r="C234" s="27" t="s">
        <v>50</v>
      </c>
      <c r="D234" s="27" t="s">
        <v>41</v>
      </c>
      <c r="E234" s="50" t="s">
        <v>32</v>
      </c>
      <c r="F234" s="51"/>
      <c r="G234" s="64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7">
        <f t="shared" si="5"/>
        <v>0</v>
      </c>
      <c r="Y234" s="27"/>
      <c r="Z234" s="57">
        <f t="shared" si="6"/>
        <v>0</v>
      </c>
      <c r="AA234" s="56"/>
      <c r="AB234" s="148"/>
      <c r="AC234" s="101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9"/>
      <c r="AR234" s="60"/>
      <c r="AS234" s="59"/>
      <c r="AT234" s="59"/>
    </row>
    <row r="235" spans="1:46" ht="18.75" customHeight="1">
      <c r="A235" s="15">
        <v>46049</v>
      </c>
      <c r="B235" s="49" t="s">
        <v>1900</v>
      </c>
      <c r="C235" s="27" t="s">
        <v>54</v>
      </c>
      <c r="D235" s="27" t="s">
        <v>41</v>
      </c>
      <c r="E235" s="50" t="s">
        <v>227</v>
      </c>
      <c r="F235" s="51" t="s">
        <v>3609</v>
      </c>
      <c r="G235" s="64" t="s">
        <v>35</v>
      </c>
      <c r="H235" s="56" t="s">
        <v>252</v>
      </c>
      <c r="I235" s="56" t="s">
        <v>4629</v>
      </c>
      <c r="J235" s="56" t="s">
        <v>279</v>
      </c>
      <c r="K235" s="56" t="s">
        <v>5015</v>
      </c>
      <c r="L235" s="56" t="s">
        <v>5016</v>
      </c>
      <c r="M235" s="56" t="s">
        <v>5017</v>
      </c>
      <c r="N235" s="56">
        <v>40</v>
      </c>
      <c r="O235" s="56"/>
      <c r="P235" s="56"/>
      <c r="Q235" s="56">
        <v>220</v>
      </c>
      <c r="R235" s="56"/>
      <c r="S235" s="56"/>
      <c r="T235" s="56">
        <v>100</v>
      </c>
      <c r="V235" s="56"/>
      <c r="W235" s="56"/>
      <c r="X235" s="57">
        <f t="shared" si="5"/>
        <v>320</v>
      </c>
      <c r="Y235" s="27">
        <v>3700</v>
      </c>
      <c r="Z235" s="57">
        <f t="shared" si="6"/>
        <v>4020</v>
      </c>
      <c r="AA235" s="56"/>
      <c r="AB235" s="197" t="s">
        <v>5018</v>
      </c>
      <c r="AC235" s="101">
        <v>46049</v>
      </c>
      <c r="AD235" s="56"/>
      <c r="AE235" s="56"/>
      <c r="AF235" s="56"/>
      <c r="AG235" s="56"/>
      <c r="AH235" s="56"/>
      <c r="AI235" s="56"/>
      <c r="AJ235" s="56">
        <v>350</v>
      </c>
      <c r="AK235" s="56"/>
      <c r="AL235" s="56"/>
      <c r="AM235" s="56">
        <v>100</v>
      </c>
      <c r="AN235" s="56"/>
      <c r="AO235" s="56"/>
      <c r="AP235" s="56"/>
      <c r="AQ235" s="59"/>
      <c r="AR235" s="60"/>
      <c r="AS235" s="59"/>
      <c r="AT235" s="59"/>
    </row>
    <row r="236" spans="1:46" ht="18.75" customHeight="1">
      <c r="A236" s="15">
        <v>46049</v>
      </c>
      <c r="B236" s="49" t="s">
        <v>42</v>
      </c>
      <c r="C236" s="27" t="s">
        <v>56</v>
      </c>
      <c r="D236" s="27" t="s">
        <v>41</v>
      </c>
      <c r="E236" s="50" t="s">
        <v>253</v>
      </c>
      <c r="F236" s="51" t="s">
        <v>3611</v>
      </c>
      <c r="G236" s="64" t="s">
        <v>35</v>
      </c>
      <c r="H236" s="56" t="s">
        <v>252</v>
      </c>
      <c r="I236" s="56" t="s">
        <v>1830</v>
      </c>
      <c r="J236" s="56" t="s">
        <v>1955</v>
      </c>
      <c r="K236" s="56" t="s">
        <v>5007</v>
      </c>
      <c r="L236" s="56" t="s">
        <v>5008</v>
      </c>
      <c r="M236" s="56" t="s">
        <v>5019</v>
      </c>
      <c r="N236" s="56">
        <v>40</v>
      </c>
      <c r="O236" s="56"/>
      <c r="P236" s="56">
        <v>1284</v>
      </c>
      <c r="Q236" s="56">
        <v>255</v>
      </c>
      <c r="R236" s="56"/>
      <c r="S236" s="56"/>
      <c r="T236" s="56">
        <v>100</v>
      </c>
      <c r="U236" s="56"/>
      <c r="V236" s="56"/>
      <c r="W236" s="56"/>
      <c r="X236" s="57">
        <f t="shared" si="5"/>
        <v>1639</v>
      </c>
      <c r="Y236" s="27">
        <v>4310</v>
      </c>
      <c r="Z236" s="57">
        <f t="shared" si="6"/>
        <v>5949</v>
      </c>
      <c r="AA236" s="56"/>
      <c r="AB236" s="195" t="s">
        <v>5010</v>
      </c>
      <c r="AC236" s="101">
        <v>46051</v>
      </c>
      <c r="AD236" s="56"/>
      <c r="AE236" s="56"/>
      <c r="AF236" s="56"/>
      <c r="AG236" s="56"/>
      <c r="AH236" s="56"/>
      <c r="AI236" s="56"/>
      <c r="AJ236" s="56">
        <v>350</v>
      </c>
      <c r="AK236" s="56"/>
      <c r="AL236" s="56"/>
      <c r="AM236" s="56">
        <v>100</v>
      </c>
      <c r="AN236" s="56"/>
      <c r="AO236" s="56"/>
      <c r="AP236" s="56"/>
      <c r="AQ236" s="59"/>
      <c r="AR236" s="60"/>
      <c r="AS236" s="59"/>
      <c r="AT236" s="59"/>
    </row>
    <row r="237" spans="1:46" ht="18.75" customHeight="1">
      <c r="A237" s="15">
        <v>46049</v>
      </c>
      <c r="B237" s="49" t="s">
        <v>1948</v>
      </c>
      <c r="C237" s="27" t="s">
        <v>78</v>
      </c>
      <c r="D237" s="27" t="s">
        <v>41</v>
      </c>
      <c r="E237" s="50" t="s">
        <v>55</v>
      </c>
      <c r="F237" s="51" t="s">
        <v>3615</v>
      </c>
      <c r="G237" s="64" t="s">
        <v>29</v>
      </c>
      <c r="H237" s="56" t="s">
        <v>279</v>
      </c>
      <c r="I237" s="56" t="s">
        <v>1735</v>
      </c>
      <c r="J237" s="56" t="s">
        <v>111</v>
      </c>
      <c r="K237" s="56" t="s">
        <v>5020</v>
      </c>
      <c r="L237" s="56" t="s">
        <v>5021</v>
      </c>
      <c r="M237" s="56" t="s">
        <v>5022</v>
      </c>
      <c r="N237" s="56">
        <v>40</v>
      </c>
      <c r="O237" s="56"/>
      <c r="P237" s="56">
        <v>800</v>
      </c>
      <c r="Q237" s="56">
        <v>220</v>
      </c>
      <c r="R237" s="56"/>
      <c r="S237" s="56"/>
      <c r="T237" s="56">
        <v>130</v>
      </c>
      <c r="U237" s="56"/>
      <c r="V237" s="56"/>
      <c r="W237" s="56"/>
      <c r="X237" s="57">
        <f t="shared" si="5"/>
        <v>1150</v>
      </c>
      <c r="Y237" s="27">
        <v>4000</v>
      </c>
      <c r="Z237" s="57">
        <f t="shared" si="6"/>
        <v>5150</v>
      </c>
      <c r="AA237" s="56"/>
      <c r="AB237" s="193" t="s">
        <v>5023</v>
      </c>
      <c r="AC237" s="101">
        <v>46052</v>
      </c>
      <c r="AD237" s="56"/>
      <c r="AE237" s="56"/>
      <c r="AF237" s="56"/>
      <c r="AG237" s="56"/>
      <c r="AH237" s="56"/>
      <c r="AI237" s="56"/>
      <c r="AJ237" s="56">
        <v>350</v>
      </c>
      <c r="AK237" s="56"/>
      <c r="AL237" s="56"/>
      <c r="AM237" s="56">
        <v>100</v>
      </c>
      <c r="AN237" s="56"/>
      <c r="AO237" s="56"/>
      <c r="AP237" s="56"/>
      <c r="AQ237" s="59"/>
      <c r="AR237" s="60"/>
      <c r="AS237" s="59"/>
      <c r="AT237" s="59"/>
    </row>
    <row r="238" spans="1:46" ht="18.75" customHeight="1">
      <c r="A238" s="15">
        <v>46049</v>
      </c>
      <c r="B238" s="49" t="s">
        <v>1900</v>
      </c>
      <c r="C238" s="27" t="s">
        <v>79</v>
      </c>
      <c r="D238" s="27" t="s">
        <v>41</v>
      </c>
      <c r="E238" s="50" t="s">
        <v>53</v>
      </c>
      <c r="F238" s="51" t="s">
        <v>4194</v>
      </c>
      <c r="G238" s="64" t="s">
        <v>35</v>
      </c>
      <c r="H238" s="56" t="s">
        <v>252</v>
      </c>
      <c r="I238" s="56" t="s">
        <v>4629</v>
      </c>
      <c r="J238" s="56" t="s">
        <v>279</v>
      </c>
      <c r="K238" s="56" t="s">
        <v>5015</v>
      </c>
      <c r="L238" s="56" t="s">
        <v>5016</v>
      </c>
      <c r="M238" s="56" t="s">
        <v>5024</v>
      </c>
      <c r="N238" s="56">
        <v>40</v>
      </c>
      <c r="O238" s="56"/>
      <c r="P238" s="56"/>
      <c r="Q238" s="56">
        <v>220</v>
      </c>
      <c r="R238" s="56"/>
      <c r="S238" s="56"/>
      <c r="T238" s="56">
        <v>100</v>
      </c>
      <c r="U238" s="56"/>
      <c r="V238" s="56"/>
      <c r="W238" s="56"/>
      <c r="X238" s="57">
        <f t="shared" si="5"/>
        <v>320</v>
      </c>
      <c r="Y238" s="27">
        <v>3700</v>
      </c>
      <c r="Z238" s="57">
        <f t="shared" si="6"/>
        <v>4020</v>
      </c>
      <c r="AA238" s="56"/>
      <c r="AB238" s="197" t="s">
        <v>5018</v>
      </c>
      <c r="AC238" s="101">
        <v>46049</v>
      </c>
      <c r="AD238" s="56"/>
      <c r="AE238" s="56"/>
      <c r="AF238" s="56"/>
      <c r="AG238" s="56"/>
      <c r="AH238" s="56"/>
      <c r="AI238" s="56"/>
      <c r="AJ238" s="56">
        <v>350</v>
      </c>
      <c r="AK238" s="56"/>
      <c r="AL238" s="56"/>
      <c r="AM238" s="56">
        <v>100</v>
      </c>
      <c r="AN238" s="56"/>
      <c r="AO238" s="56"/>
      <c r="AP238" s="56"/>
      <c r="AQ238" s="59"/>
      <c r="AR238" s="60"/>
      <c r="AS238" s="59"/>
      <c r="AT238" s="59"/>
    </row>
    <row r="239" spans="1:46" ht="18.75" customHeight="1">
      <c r="A239" s="15">
        <v>46049</v>
      </c>
      <c r="B239" s="49" t="s">
        <v>42</v>
      </c>
      <c r="C239" s="27" t="s">
        <v>80</v>
      </c>
      <c r="D239" s="27" t="s">
        <v>41</v>
      </c>
      <c r="E239" s="50" t="s">
        <v>258</v>
      </c>
      <c r="F239" s="51" t="s">
        <v>3625</v>
      </c>
      <c r="G239" s="64" t="s">
        <v>35</v>
      </c>
      <c r="H239" s="135" t="s">
        <v>252</v>
      </c>
      <c r="I239" s="135" t="s">
        <v>1830</v>
      </c>
      <c r="J239" s="135" t="s">
        <v>1955</v>
      </c>
      <c r="K239" s="135" t="s">
        <v>5007</v>
      </c>
      <c r="L239" s="135" t="s">
        <v>5008</v>
      </c>
      <c r="M239" s="135" t="s">
        <v>5009</v>
      </c>
      <c r="N239" s="56"/>
      <c r="O239" s="56"/>
      <c r="P239" s="56"/>
      <c r="Q239" s="56"/>
      <c r="R239" s="56"/>
      <c r="S239" s="56"/>
      <c r="T239" s="56"/>
      <c r="V239" s="56"/>
      <c r="W239" s="56"/>
      <c r="X239" s="57">
        <f t="shared" si="5"/>
        <v>0</v>
      </c>
      <c r="Y239" s="27">
        <v>2000</v>
      </c>
      <c r="Z239" s="57">
        <f t="shared" si="6"/>
        <v>2000</v>
      </c>
      <c r="AA239" s="56"/>
      <c r="AB239" s="195" t="s">
        <v>5010</v>
      </c>
      <c r="AC239" s="101">
        <v>46051</v>
      </c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9"/>
      <c r="AR239" s="60"/>
      <c r="AS239" s="59"/>
      <c r="AT239" s="59"/>
    </row>
    <row r="240" spans="1:46" ht="18.75" customHeight="1">
      <c r="A240" s="15">
        <v>46049</v>
      </c>
      <c r="B240" s="49" t="s">
        <v>1948</v>
      </c>
      <c r="C240" s="147" t="s">
        <v>50</v>
      </c>
      <c r="D240" s="27" t="s">
        <v>41</v>
      </c>
      <c r="E240" s="50" t="s">
        <v>74</v>
      </c>
      <c r="F240" s="51" t="s">
        <v>181</v>
      </c>
      <c r="G240" s="64" t="s">
        <v>29</v>
      </c>
      <c r="H240" s="56" t="s">
        <v>118</v>
      </c>
      <c r="I240" s="56" t="s">
        <v>1818</v>
      </c>
      <c r="J240" s="56" t="s">
        <v>252</v>
      </c>
      <c r="K240" s="56" t="s">
        <v>5025</v>
      </c>
      <c r="L240" s="56">
        <v>50600028213</v>
      </c>
      <c r="M240" s="56" t="s">
        <v>5026</v>
      </c>
      <c r="N240" s="56">
        <v>40</v>
      </c>
      <c r="O240" s="56"/>
      <c r="P240" s="56">
        <v>856</v>
      </c>
      <c r="Q240" s="56">
        <v>249.99</v>
      </c>
      <c r="R240" s="56"/>
      <c r="S240" s="56"/>
      <c r="T240" s="56">
        <v>130</v>
      </c>
      <c r="U240" s="56"/>
      <c r="V240" s="56"/>
      <c r="W240" s="56"/>
      <c r="X240" s="57">
        <f t="shared" si="5"/>
        <v>1235.99</v>
      </c>
      <c r="Y240" s="27">
        <v>4000</v>
      </c>
      <c r="Z240" s="57">
        <f t="shared" si="6"/>
        <v>5235.99</v>
      </c>
      <c r="AA240" s="56"/>
      <c r="AB240" s="193" t="s">
        <v>5027</v>
      </c>
      <c r="AC240" s="101">
        <v>46052</v>
      </c>
      <c r="AD240" s="56"/>
      <c r="AE240" s="56"/>
      <c r="AF240" s="56"/>
      <c r="AG240" s="56"/>
      <c r="AH240" s="56"/>
      <c r="AI240" s="56"/>
      <c r="AJ240" s="56">
        <v>350</v>
      </c>
      <c r="AK240" s="56"/>
      <c r="AL240" s="56"/>
      <c r="AM240" s="56">
        <v>100</v>
      </c>
      <c r="AN240" s="56"/>
      <c r="AO240" s="56"/>
      <c r="AP240" s="56"/>
      <c r="AQ240" s="59"/>
      <c r="AR240" s="60"/>
      <c r="AS240" s="59"/>
      <c r="AT240" s="59"/>
    </row>
    <row r="241" spans="1:46" ht="18.75" customHeight="1">
      <c r="A241" s="15">
        <v>46049</v>
      </c>
      <c r="B241" s="49" t="s">
        <v>42</v>
      </c>
      <c r="C241" s="27" t="s">
        <v>282</v>
      </c>
      <c r="D241" s="27" t="s">
        <v>41</v>
      </c>
      <c r="E241" s="50" t="s">
        <v>1926</v>
      </c>
      <c r="F241" s="51" t="s">
        <v>182</v>
      </c>
      <c r="G241" s="64" t="s">
        <v>35</v>
      </c>
      <c r="H241" s="56" t="s">
        <v>106</v>
      </c>
      <c r="I241" s="56" t="s">
        <v>355</v>
      </c>
      <c r="J241" s="56" t="s">
        <v>107</v>
      </c>
      <c r="K241" s="56" t="s">
        <v>5011</v>
      </c>
      <c r="L241" s="56" t="s">
        <v>5012</v>
      </c>
      <c r="M241" s="56" t="s">
        <v>5028</v>
      </c>
      <c r="N241" s="56">
        <v>40</v>
      </c>
      <c r="O241" s="56"/>
      <c r="P241" s="56">
        <v>1300</v>
      </c>
      <c r="Q241" s="56">
        <v>250</v>
      </c>
      <c r="R241" s="56"/>
      <c r="S241" s="56"/>
      <c r="T241" s="56"/>
      <c r="V241" s="56"/>
      <c r="W241" s="56"/>
      <c r="X241" s="57">
        <f t="shared" si="5"/>
        <v>1550</v>
      </c>
      <c r="Y241" s="27">
        <v>4310</v>
      </c>
      <c r="Z241" s="57">
        <f t="shared" si="6"/>
        <v>5860</v>
      </c>
      <c r="AA241" s="56"/>
      <c r="AB241" s="195" t="s">
        <v>5014</v>
      </c>
      <c r="AC241" s="101">
        <v>46051</v>
      </c>
      <c r="AD241" s="56"/>
      <c r="AE241" s="56"/>
      <c r="AF241" s="56"/>
      <c r="AG241" s="56"/>
      <c r="AH241" s="56"/>
      <c r="AI241" s="56"/>
      <c r="AJ241" s="56">
        <v>350</v>
      </c>
      <c r="AK241" s="56"/>
      <c r="AL241" s="56"/>
      <c r="AM241" s="56">
        <v>100</v>
      </c>
      <c r="AN241" s="56"/>
      <c r="AO241" s="56"/>
      <c r="AP241" s="56"/>
      <c r="AQ241" s="59"/>
      <c r="AR241" s="60"/>
      <c r="AS241" s="59"/>
      <c r="AT241" s="59"/>
    </row>
    <row r="242" spans="1:46" ht="18.75" customHeight="1">
      <c r="A242" s="80">
        <v>46049</v>
      </c>
      <c r="B242" s="81" t="s">
        <v>1948</v>
      </c>
      <c r="C242" s="82" t="s">
        <v>46</v>
      </c>
      <c r="D242" s="82" t="s">
        <v>41</v>
      </c>
      <c r="E242" s="83" t="s">
        <v>1916</v>
      </c>
      <c r="F242" s="84" t="s">
        <v>3639</v>
      </c>
      <c r="G242" s="151" t="s">
        <v>29</v>
      </c>
      <c r="H242" s="85" t="s">
        <v>279</v>
      </c>
      <c r="I242" s="85" t="s">
        <v>1818</v>
      </c>
      <c r="J242" s="56" t="s">
        <v>111</v>
      </c>
      <c r="K242" s="85" t="s">
        <v>5029</v>
      </c>
      <c r="L242" s="85" t="s">
        <v>5021</v>
      </c>
      <c r="M242" s="85" t="s">
        <v>5030</v>
      </c>
      <c r="N242" s="85">
        <v>40</v>
      </c>
      <c r="O242" s="85"/>
      <c r="P242" s="85">
        <v>800</v>
      </c>
      <c r="Q242" s="85">
        <v>220</v>
      </c>
      <c r="R242" s="85"/>
      <c r="S242" s="85"/>
      <c r="T242" s="85">
        <v>130</v>
      </c>
      <c r="U242" s="85"/>
      <c r="V242" s="85"/>
      <c r="W242" s="85"/>
      <c r="X242" s="86">
        <f t="shared" si="5"/>
        <v>1150</v>
      </c>
      <c r="Y242" s="82">
        <v>4000</v>
      </c>
      <c r="Z242" s="86">
        <f t="shared" si="6"/>
        <v>5150</v>
      </c>
      <c r="AA242" s="85"/>
      <c r="AB242" s="196" t="s">
        <v>5031</v>
      </c>
      <c r="AC242" s="123">
        <v>46055</v>
      </c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7"/>
      <c r="AR242" s="88"/>
      <c r="AS242" s="87"/>
      <c r="AT242" s="87"/>
    </row>
    <row r="243" spans="1:46" ht="18.75" customHeight="1">
      <c r="A243" s="15">
        <v>46050</v>
      </c>
      <c r="B243" s="49" t="s">
        <v>1948</v>
      </c>
      <c r="C243" s="27" t="s">
        <v>22</v>
      </c>
      <c r="D243" s="27" t="s">
        <v>23</v>
      </c>
      <c r="E243" s="50" t="s">
        <v>207</v>
      </c>
      <c r="F243" s="51" t="s">
        <v>1810</v>
      </c>
      <c r="G243" s="64" t="s">
        <v>29</v>
      </c>
      <c r="H243" s="56" t="s">
        <v>216</v>
      </c>
      <c r="I243" s="56" t="s">
        <v>3464</v>
      </c>
      <c r="J243" s="56" t="s">
        <v>108</v>
      </c>
      <c r="K243" s="56" t="s">
        <v>5032</v>
      </c>
      <c r="L243" s="56" t="s">
        <v>5033</v>
      </c>
      <c r="M243" s="56" t="s">
        <v>5034</v>
      </c>
      <c r="N243" s="56">
        <v>40</v>
      </c>
      <c r="O243" s="56"/>
      <c r="P243" s="56">
        <v>800</v>
      </c>
      <c r="Q243" s="56">
        <v>220</v>
      </c>
      <c r="R243" s="56"/>
      <c r="S243" s="56"/>
      <c r="T243" s="56">
        <v>130</v>
      </c>
      <c r="V243" s="56"/>
      <c r="W243" s="56"/>
      <c r="X243" s="57">
        <f t="shared" si="5"/>
        <v>1150</v>
      </c>
      <c r="Y243" s="27">
        <v>3800</v>
      </c>
      <c r="Z243" s="57">
        <f t="shared" si="6"/>
        <v>4950</v>
      </c>
      <c r="AA243" s="56"/>
      <c r="AB243" s="193" t="s">
        <v>5035</v>
      </c>
      <c r="AC243" s="101">
        <v>46055</v>
      </c>
      <c r="AD243" s="56"/>
      <c r="AE243" s="56"/>
      <c r="AF243" s="56"/>
      <c r="AG243" s="56"/>
      <c r="AH243" s="56"/>
      <c r="AI243" s="56"/>
      <c r="AJ243" s="56">
        <v>350</v>
      </c>
      <c r="AK243" s="56"/>
      <c r="AL243" s="56"/>
      <c r="AM243" s="56">
        <v>100</v>
      </c>
      <c r="AN243" s="56"/>
      <c r="AO243" s="56"/>
      <c r="AP243" s="56"/>
      <c r="AQ243" s="59"/>
      <c r="AR243" s="60"/>
      <c r="AS243" s="59"/>
      <c r="AT243" s="59"/>
    </row>
    <row r="244" spans="1:46" ht="18.75" customHeight="1">
      <c r="A244" s="15">
        <v>46050</v>
      </c>
      <c r="B244" s="49" t="s">
        <v>1948</v>
      </c>
      <c r="C244" s="27" t="s">
        <v>28</v>
      </c>
      <c r="D244" s="27" t="s">
        <v>23</v>
      </c>
      <c r="E244" s="50" t="s">
        <v>261</v>
      </c>
      <c r="F244" s="51" t="s">
        <v>1709</v>
      </c>
      <c r="G244" s="64" t="s">
        <v>24</v>
      </c>
      <c r="H244" s="56" t="s">
        <v>396</v>
      </c>
      <c r="I244" s="56" t="s">
        <v>3329</v>
      </c>
      <c r="J244" s="56"/>
      <c r="K244" s="56" t="s">
        <v>5036</v>
      </c>
      <c r="L244" s="56"/>
      <c r="M244" s="56" t="s">
        <v>3331</v>
      </c>
      <c r="N244" s="56">
        <v>40</v>
      </c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5"/>
        <v>0</v>
      </c>
      <c r="Y244" s="27">
        <v>6634</v>
      </c>
      <c r="Z244" s="57">
        <f t="shared" si="6"/>
        <v>6634</v>
      </c>
      <c r="AA244" s="56"/>
      <c r="AB244" s="193" t="s">
        <v>5037</v>
      </c>
      <c r="AC244" s="101">
        <v>46053</v>
      </c>
      <c r="AD244" s="56"/>
      <c r="AE244" s="56"/>
      <c r="AF244" s="56"/>
      <c r="AG244" s="56"/>
      <c r="AH244" s="56"/>
      <c r="AI244" s="56"/>
      <c r="AJ244" s="56">
        <v>450</v>
      </c>
      <c r="AK244" s="56"/>
      <c r="AL244" s="56"/>
      <c r="AM244" s="56">
        <v>100</v>
      </c>
      <c r="AN244" s="56"/>
      <c r="AO244" s="56"/>
      <c r="AP244" s="56"/>
      <c r="AQ244" s="59"/>
      <c r="AR244" s="60"/>
      <c r="AS244" s="59"/>
      <c r="AT244" s="59"/>
    </row>
    <row r="245" spans="1:46" ht="18.75" customHeight="1">
      <c r="A245" s="15">
        <v>46050</v>
      </c>
      <c r="B245" s="49" t="s">
        <v>1948</v>
      </c>
      <c r="C245" s="27" t="s">
        <v>31</v>
      </c>
      <c r="D245" s="27" t="s">
        <v>23</v>
      </c>
      <c r="E245" s="50" t="s">
        <v>145</v>
      </c>
      <c r="F245" s="51" t="s">
        <v>3975</v>
      </c>
      <c r="G245" s="64" t="s">
        <v>29</v>
      </c>
      <c r="H245" s="56" t="s">
        <v>250</v>
      </c>
      <c r="I245" s="56" t="s">
        <v>3062</v>
      </c>
      <c r="J245" s="56" t="s">
        <v>98</v>
      </c>
      <c r="K245" s="56" t="s">
        <v>5038</v>
      </c>
      <c r="L245" s="56"/>
      <c r="M245" s="56" t="s">
        <v>5039</v>
      </c>
      <c r="N245" s="56">
        <v>40</v>
      </c>
      <c r="O245" s="56"/>
      <c r="P245" s="56">
        <v>1070</v>
      </c>
      <c r="Q245" s="56">
        <v>267.5</v>
      </c>
      <c r="R245" s="56"/>
      <c r="S245" s="56"/>
      <c r="T245" s="56">
        <v>130</v>
      </c>
      <c r="V245" s="56"/>
      <c r="W245" s="56">
        <v>30</v>
      </c>
      <c r="X245" s="57">
        <f t="shared" si="5"/>
        <v>1437.5</v>
      </c>
      <c r="Y245" s="27">
        <v>4000</v>
      </c>
      <c r="Z245" s="57">
        <f t="shared" si="6"/>
        <v>5437.5</v>
      </c>
      <c r="AA245" s="95">
        <v>1500</v>
      </c>
      <c r="AB245" s="193" t="s">
        <v>5040</v>
      </c>
      <c r="AC245" s="101">
        <v>46058</v>
      </c>
      <c r="AD245" s="56"/>
      <c r="AE245" s="56"/>
      <c r="AF245" s="56"/>
      <c r="AG245" s="56"/>
      <c r="AH245" s="56"/>
      <c r="AI245" s="56"/>
      <c r="AJ245" s="56">
        <v>350</v>
      </c>
      <c r="AK245" s="56"/>
      <c r="AL245" s="56"/>
      <c r="AM245" s="56">
        <v>100</v>
      </c>
      <c r="AN245" s="56"/>
      <c r="AO245" s="56"/>
      <c r="AP245" s="56"/>
      <c r="AQ245" s="59"/>
      <c r="AR245" s="60"/>
      <c r="AS245" s="59"/>
      <c r="AT245" s="59"/>
    </row>
    <row r="246" spans="1:46" ht="18.75" customHeight="1">
      <c r="A246" s="15">
        <v>46050</v>
      </c>
      <c r="B246" s="49" t="s">
        <v>30</v>
      </c>
      <c r="C246" s="27" t="s">
        <v>33</v>
      </c>
      <c r="D246" s="27" t="s">
        <v>23</v>
      </c>
      <c r="E246" s="50" t="s">
        <v>32</v>
      </c>
      <c r="F246" s="51"/>
      <c r="G246" s="64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5"/>
        <v>0</v>
      </c>
      <c r="Y246" s="27"/>
      <c r="Z246" s="57">
        <f t="shared" si="6"/>
        <v>0</v>
      </c>
      <c r="AA246" s="56"/>
      <c r="AB246" s="148"/>
      <c r="AC246" s="101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9"/>
      <c r="AR246" s="60"/>
      <c r="AS246" s="59"/>
      <c r="AT246" s="59"/>
    </row>
    <row r="247" spans="1:46" ht="18.75" customHeight="1">
      <c r="A247" s="15">
        <v>46050</v>
      </c>
      <c r="B247" s="49" t="s">
        <v>1948</v>
      </c>
      <c r="C247" s="27" t="s">
        <v>34</v>
      </c>
      <c r="D247" s="27" t="s">
        <v>23</v>
      </c>
      <c r="E247" s="50" t="s">
        <v>75</v>
      </c>
      <c r="F247" s="51" t="s">
        <v>179</v>
      </c>
      <c r="G247" s="64" t="s">
        <v>29</v>
      </c>
      <c r="H247" s="56" t="s">
        <v>115</v>
      </c>
      <c r="I247" s="56" t="s">
        <v>71</v>
      </c>
      <c r="J247" s="56" t="s">
        <v>106</v>
      </c>
      <c r="K247" s="56" t="s">
        <v>5041</v>
      </c>
      <c r="L247" s="56">
        <v>8881518960</v>
      </c>
      <c r="M247" s="56" t="s">
        <v>5042</v>
      </c>
      <c r="N247" s="56">
        <v>40</v>
      </c>
      <c r="O247" s="56"/>
      <c r="P247" s="56">
        <v>900</v>
      </c>
      <c r="Q247" s="56">
        <v>250</v>
      </c>
      <c r="R247" s="56"/>
      <c r="S247" s="56"/>
      <c r="T247" s="56">
        <v>130</v>
      </c>
      <c r="V247" s="56"/>
      <c r="W247" s="56"/>
      <c r="X247" s="57">
        <f t="shared" si="5"/>
        <v>1280</v>
      </c>
      <c r="Y247" s="27">
        <v>3800</v>
      </c>
      <c r="Z247" s="57">
        <f t="shared" si="6"/>
        <v>5080</v>
      </c>
      <c r="AA247" s="56"/>
      <c r="AB247" s="193" t="s">
        <v>5043</v>
      </c>
      <c r="AC247" s="101">
        <v>46053</v>
      </c>
      <c r="AD247" s="56"/>
      <c r="AE247" s="56"/>
      <c r="AF247" s="56"/>
      <c r="AG247" s="56"/>
      <c r="AH247" s="56"/>
      <c r="AI247" s="56"/>
      <c r="AJ247" s="56">
        <v>350</v>
      </c>
      <c r="AK247" s="56"/>
      <c r="AL247" s="56"/>
      <c r="AM247" s="56">
        <v>100</v>
      </c>
      <c r="AN247" s="56"/>
      <c r="AO247" s="56"/>
      <c r="AP247" s="56"/>
      <c r="AQ247" s="59"/>
      <c r="AR247" s="60"/>
      <c r="AS247" s="59"/>
      <c r="AT247" s="59"/>
    </row>
    <row r="248" spans="1:46" ht="18.75" customHeight="1">
      <c r="A248" s="15">
        <v>46050</v>
      </c>
      <c r="B248" s="49" t="s">
        <v>1948</v>
      </c>
      <c r="C248" s="27" t="s">
        <v>36</v>
      </c>
      <c r="D248" s="27" t="s">
        <v>23</v>
      </c>
      <c r="E248" s="50" t="s">
        <v>37</v>
      </c>
      <c r="F248" s="51" t="s">
        <v>178</v>
      </c>
      <c r="G248" s="64" t="s">
        <v>29</v>
      </c>
      <c r="H248" s="56" t="s">
        <v>196</v>
      </c>
      <c r="I248" s="56" t="s">
        <v>1735</v>
      </c>
      <c r="J248" s="56" t="s">
        <v>95</v>
      </c>
      <c r="K248" s="56" t="s">
        <v>5044</v>
      </c>
      <c r="L248" s="56">
        <v>3100125381</v>
      </c>
      <c r="M248" s="56" t="s">
        <v>5045</v>
      </c>
      <c r="N248" s="56">
        <v>40</v>
      </c>
      <c r="O248" s="56"/>
      <c r="P248" s="56">
        <v>1070</v>
      </c>
      <c r="Q248" s="56">
        <v>250</v>
      </c>
      <c r="R248" s="56"/>
      <c r="S248" s="56"/>
      <c r="T248" s="56">
        <v>130</v>
      </c>
      <c r="U248" s="56"/>
      <c r="V248" s="56"/>
      <c r="W248" s="56">
        <v>30</v>
      </c>
      <c r="X248" s="57">
        <f t="shared" si="5"/>
        <v>1420</v>
      </c>
      <c r="Y248" s="27">
        <v>4000</v>
      </c>
      <c r="Z248" s="57">
        <f t="shared" si="6"/>
        <v>5420</v>
      </c>
      <c r="AA248" s="56"/>
      <c r="AB248" s="193" t="s">
        <v>5046</v>
      </c>
      <c r="AC248" s="101">
        <v>46055</v>
      </c>
      <c r="AD248" s="56"/>
      <c r="AE248" s="56"/>
      <c r="AF248" s="56"/>
      <c r="AG248" s="56"/>
      <c r="AH248" s="56"/>
      <c r="AI248" s="56"/>
      <c r="AJ248" s="56">
        <v>350</v>
      </c>
      <c r="AK248" s="56"/>
      <c r="AL248" s="56"/>
      <c r="AM248" s="56">
        <v>100</v>
      </c>
      <c r="AN248" s="56"/>
      <c r="AO248" s="56"/>
      <c r="AP248" s="56"/>
      <c r="AQ248" s="59"/>
      <c r="AR248" s="60"/>
      <c r="AS248" s="59"/>
      <c r="AT248" s="59"/>
    </row>
    <row r="249" spans="1:46" ht="18.75" customHeight="1">
      <c r="A249" s="15">
        <v>46050</v>
      </c>
      <c r="B249" s="49" t="s">
        <v>1948</v>
      </c>
      <c r="C249" s="27" t="s">
        <v>39</v>
      </c>
      <c r="D249" s="27" t="s">
        <v>23</v>
      </c>
      <c r="E249" s="50" t="s">
        <v>151</v>
      </c>
      <c r="F249" s="51" t="s">
        <v>176</v>
      </c>
      <c r="G249" s="64" t="s">
        <v>24</v>
      </c>
      <c r="H249" s="56" t="s">
        <v>396</v>
      </c>
      <c r="I249" s="56" t="s">
        <v>3329</v>
      </c>
      <c r="J249" s="56"/>
      <c r="K249" s="56" t="s">
        <v>5036</v>
      </c>
      <c r="L249" s="56"/>
      <c r="M249" s="56" t="s">
        <v>3331</v>
      </c>
      <c r="N249" s="56">
        <v>40</v>
      </c>
      <c r="O249" s="56"/>
      <c r="P249" s="56"/>
      <c r="Q249" s="56"/>
      <c r="R249" s="56"/>
      <c r="S249" s="56"/>
      <c r="T249" s="56"/>
      <c r="V249" s="56"/>
      <c r="W249" s="56"/>
      <c r="X249" s="57">
        <f t="shared" si="5"/>
        <v>0</v>
      </c>
      <c r="Y249" s="27">
        <v>6634</v>
      </c>
      <c r="Z249" s="57">
        <f t="shared" si="6"/>
        <v>6634</v>
      </c>
      <c r="AA249" s="56"/>
      <c r="AB249" s="193" t="s">
        <v>5037</v>
      </c>
      <c r="AC249" s="101">
        <v>46053</v>
      </c>
      <c r="AD249" s="56"/>
      <c r="AE249" s="56"/>
      <c r="AF249" s="56"/>
      <c r="AG249" s="56"/>
      <c r="AH249" s="56"/>
      <c r="AI249" s="56"/>
      <c r="AJ249" s="56">
        <v>450</v>
      </c>
      <c r="AK249" s="56"/>
      <c r="AL249" s="56"/>
      <c r="AM249" s="56">
        <v>100</v>
      </c>
      <c r="AN249" s="56"/>
      <c r="AO249" s="56"/>
      <c r="AP249" s="56"/>
      <c r="AQ249" s="59"/>
      <c r="AR249" s="60"/>
      <c r="AS249" s="59"/>
      <c r="AT249" s="59"/>
    </row>
    <row r="250" spans="1:46" ht="18.75" customHeight="1">
      <c r="A250" s="15">
        <v>46050</v>
      </c>
      <c r="B250" s="49" t="s">
        <v>1948</v>
      </c>
      <c r="C250" s="27" t="s">
        <v>52</v>
      </c>
      <c r="D250" s="27" t="s">
        <v>41</v>
      </c>
      <c r="E250" s="50" t="s">
        <v>1876</v>
      </c>
      <c r="F250" s="51" t="s">
        <v>3591</v>
      </c>
      <c r="G250" s="64" t="s">
        <v>29</v>
      </c>
      <c r="H250" s="56" t="s">
        <v>216</v>
      </c>
      <c r="I250" s="56" t="s">
        <v>3464</v>
      </c>
      <c r="J250" s="56" t="s">
        <v>108</v>
      </c>
      <c r="K250" s="56" t="s">
        <v>5032</v>
      </c>
      <c r="L250" s="56" t="s">
        <v>5033</v>
      </c>
      <c r="M250" s="56" t="s">
        <v>5047</v>
      </c>
      <c r="N250" s="56">
        <v>40</v>
      </c>
      <c r="O250" s="56"/>
      <c r="P250" s="56">
        <v>800</v>
      </c>
      <c r="Q250" s="56">
        <v>220</v>
      </c>
      <c r="R250" s="56"/>
      <c r="S250" s="56"/>
      <c r="T250" s="56">
        <v>130</v>
      </c>
      <c r="U250" s="56"/>
      <c r="V250" s="56"/>
      <c r="W250" s="56"/>
      <c r="X250" s="57">
        <f t="shared" si="5"/>
        <v>1150</v>
      </c>
      <c r="Y250" s="27">
        <v>3800</v>
      </c>
      <c r="Z250" s="57">
        <f t="shared" si="6"/>
        <v>4950</v>
      </c>
      <c r="AA250" s="56"/>
      <c r="AB250" s="193" t="s">
        <v>5035</v>
      </c>
      <c r="AC250" s="101">
        <v>46055</v>
      </c>
      <c r="AD250" s="56"/>
      <c r="AE250" s="56"/>
      <c r="AF250" s="56"/>
      <c r="AG250" s="56"/>
      <c r="AH250" s="56"/>
      <c r="AI250" s="56"/>
      <c r="AJ250" s="56">
        <v>350</v>
      </c>
      <c r="AK250" s="56"/>
      <c r="AL250" s="56"/>
      <c r="AM250" s="56">
        <v>100</v>
      </c>
      <c r="AN250" s="56"/>
      <c r="AO250" s="56"/>
      <c r="AP250" s="56"/>
      <c r="AQ250" s="59"/>
      <c r="AR250" s="60"/>
      <c r="AS250" s="59"/>
      <c r="AT250" s="59"/>
    </row>
    <row r="251" spans="1:46" ht="18.75" customHeight="1">
      <c r="A251" s="15">
        <v>46050</v>
      </c>
      <c r="B251" s="49" t="s">
        <v>1948</v>
      </c>
      <c r="C251" s="27" t="s">
        <v>44</v>
      </c>
      <c r="D251" s="27" t="s">
        <v>41</v>
      </c>
      <c r="E251" s="50" t="s">
        <v>222</v>
      </c>
      <c r="F251" s="51" t="s">
        <v>3594</v>
      </c>
      <c r="G251" s="64" t="s">
        <v>29</v>
      </c>
      <c r="H251" s="56" t="s">
        <v>216</v>
      </c>
      <c r="I251" s="56" t="s">
        <v>3464</v>
      </c>
      <c r="J251" s="56" t="s">
        <v>108</v>
      </c>
      <c r="K251" s="56" t="s">
        <v>5032</v>
      </c>
      <c r="L251" s="56" t="s">
        <v>5033</v>
      </c>
      <c r="M251" s="56" t="s">
        <v>5048</v>
      </c>
      <c r="N251" s="56">
        <v>40</v>
      </c>
      <c r="O251" s="56"/>
      <c r="P251" s="56">
        <v>800</v>
      </c>
      <c r="Q251" s="56">
        <v>220</v>
      </c>
      <c r="R251" s="56"/>
      <c r="S251" s="56"/>
      <c r="T251" s="56">
        <v>130</v>
      </c>
      <c r="V251" s="56"/>
      <c r="W251" s="56"/>
      <c r="X251" s="57">
        <f t="shared" si="5"/>
        <v>1150</v>
      </c>
      <c r="Y251" s="27">
        <v>3800</v>
      </c>
      <c r="Z251" s="57">
        <f t="shared" si="6"/>
        <v>4950</v>
      </c>
      <c r="AA251" s="56"/>
      <c r="AB251" s="193" t="s">
        <v>5035</v>
      </c>
      <c r="AC251" s="101">
        <v>46055</v>
      </c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9"/>
      <c r="AR251" s="60"/>
      <c r="AS251" s="59"/>
      <c r="AT251" s="59"/>
    </row>
    <row r="252" spans="1:46" ht="18.75" customHeight="1">
      <c r="A252" s="15">
        <v>46050</v>
      </c>
      <c r="B252" s="49" t="s">
        <v>211</v>
      </c>
      <c r="C252" s="27" t="s">
        <v>47</v>
      </c>
      <c r="D252" s="27" t="s">
        <v>41</v>
      </c>
      <c r="E252" s="50" t="s">
        <v>286</v>
      </c>
      <c r="F252" s="51" t="s">
        <v>1827</v>
      </c>
      <c r="G252" s="64" t="s">
        <v>35</v>
      </c>
      <c r="H252" s="56" t="s">
        <v>106</v>
      </c>
      <c r="I252" s="56" t="s">
        <v>5049</v>
      </c>
      <c r="J252" s="56" t="s">
        <v>124</v>
      </c>
      <c r="K252" s="56"/>
      <c r="L252" s="56" t="s">
        <v>5050</v>
      </c>
      <c r="M252" s="56" t="s">
        <v>5051</v>
      </c>
      <c r="N252" s="56">
        <v>40</v>
      </c>
      <c r="O252" s="56"/>
      <c r="P252" s="56">
        <v>1284</v>
      </c>
      <c r="Q252" s="56">
        <v>267.5</v>
      </c>
      <c r="R252" s="56"/>
      <c r="S252" s="56"/>
      <c r="T252" s="56">
        <v>130</v>
      </c>
      <c r="U252" s="56"/>
      <c r="V252" s="56"/>
      <c r="W252" s="56"/>
      <c r="X252" s="57">
        <f t="shared" si="5"/>
        <v>1681.5</v>
      </c>
      <c r="Y252" s="27">
        <v>5900</v>
      </c>
      <c r="Z252" s="57">
        <f t="shared" si="6"/>
        <v>7581.5</v>
      </c>
      <c r="AA252" s="56"/>
      <c r="AB252" s="190" t="s">
        <v>5052</v>
      </c>
      <c r="AC252" s="101">
        <v>46053</v>
      </c>
      <c r="AD252" s="56"/>
      <c r="AE252" s="56"/>
      <c r="AF252" s="56"/>
      <c r="AG252" s="56"/>
      <c r="AH252" s="56"/>
      <c r="AI252" s="56"/>
      <c r="AJ252" s="56">
        <v>350</v>
      </c>
      <c r="AK252" s="56"/>
      <c r="AL252" s="56"/>
      <c r="AM252" s="56">
        <v>100</v>
      </c>
      <c r="AN252" s="56"/>
      <c r="AO252" s="56"/>
      <c r="AP252" s="56"/>
      <c r="AQ252" s="59"/>
      <c r="AR252" s="60"/>
      <c r="AS252" s="59"/>
      <c r="AT252" s="59"/>
    </row>
    <row r="253" spans="1:46" ht="18.75" customHeight="1">
      <c r="A253" s="15">
        <v>46050</v>
      </c>
      <c r="B253" s="49" t="s">
        <v>30</v>
      </c>
      <c r="C253" s="27" t="s">
        <v>50</v>
      </c>
      <c r="D253" s="27" t="s">
        <v>41</v>
      </c>
      <c r="E253" s="50" t="s">
        <v>32</v>
      </c>
      <c r="F253" s="51"/>
      <c r="G253" s="64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V253" s="56"/>
      <c r="W253" s="56"/>
      <c r="X253" s="57">
        <f t="shared" si="5"/>
        <v>0</v>
      </c>
      <c r="Y253" s="27"/>
      <c r="Z253" s="57">
        <f t="shared" si="6"/>
        <v>0</v>
      </c>
      <c r="AA253" s="56"/>
      <c r="AB253" s="148"/>
      <c r="AC253" s="101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9"/>
      <c r="AR253" s="60"/>
      <c r="AS253" s="59"/>
      <c r="AT253" s="59"/>
    </row>
    <row r="254" spans="1:46" ht="18.75" customHeight="1">
      <c r="A254" s="15">
        <v>46050</v>
      </c>
      <c r="B254" s="49" t="s">
        <v>211</v>
      </c>
      <c r="C254" s="27" t="s">
        <v>54</v>
      </c>
      <c r="D254" s="27" t="s">
        <v>41</v>
      </c>
      <c r="E254" s="50" t="s">
        <v>227</v>
      </c>
      <c r="F254" s="51" t="s">
        <v>3609</v>
      </c>
      <c r="G254" s="64" t="s">
        <v>35</v>
      </c>
      <c r="H254" s="56" t="s">
        <v>106</v>
      </c>
      <c r="I254" s="56" t="s">
        <v>5049</v>
      </c>
      <c r="J254" s="56" t="s">
        <v>124</v>
      </c>
      <c r="K254" s="56"/>
      <c r="L254" s="56" t="s">
        <v>5050</v>
      </c>
      <c r="M254" s="56" t="s">
        <v>5053</v>
      </c>
      <c r="N254" s="56">
        <v>40</v>
      </c>
      <c r="O254" s="56"/>
      <c r="P254" s="56">
        <v>1284</v>
      </c>
      <c r="Q254" s="56">
        <v>267.5</v>
      </c>
      <c r="R254" s="56"/>
      <c r="S254" s="56"/>
      <c r="T254" s="56">
        <v>130</v>
      </c>
      <c r="U254" s="56"/>
      <c r="V254" s="56"/>
      <c r="W254" s="56"/>
      <c r="X254" s="57">
        <f t="shared" si="5"/>
        <v>1681.5</v>
      </c>
      <c r="Y254" s="27">
        <v>5900</v>
      </c>
      <c r="Z254" s="57">
        <f t="shared" si="6"/>
        <v>7581.5</v>
      </c>
      <c r="AA254" s="56"/>
      <c r="AB254" s="190" t="s">
        <v>5052</v>
      </c>
      <c r="AC254" s="101">
        <v>46053</v>
      </c>
      <c r="AD254" s="56"/>
      <c r="AE254" s="56"/>
      <c r="AF254" s="56"/>
      <c r="AG254" s="56"/>
      <c r="AH254" s="56"/>
      <c r="AI254" s="56"/>
      <c r="AJ254" s="56">
        <v>350</v>
      </c>
      <c r="AK254" s="56"/>
      <c r="AL254" s="56"/>
      <c r="AM254" s="56">
        <v>100</v>
      </c>
      <c r="AN254" s="56"/>
      <c r="AO254" s="56"/>
      <c r="AP254" s="56"/>
      <c r="AQ254" s="59"/>
      <c r="AR254" s="60"/>
      <c r="AS254" s="59"/>
      <c r="AT254" s="59"/>
    </row>
    <row r="255" spans="1:46" ht="18.75" customHeight="1">
      <c r="A255" s="15">
        <v>46050</v>
      </c>
      <c r="B255" s="49" t="s">
        <v>1948</v>
      </c>
      <c r="C255" s="27" t="s">
        <v>56</v>
      </c>
      <c r="D255" s="27" t="s">
        <v>41</v>
      </c>
      <c r="E255" s="50" t="s">
        <v>253</v>
      </c>
      <c r="F255" s="51" t="s">
        <v>3611</v>
      </c>
      <c r="G255" s="64" t="s">
        <v>29</v>
      </c>
      <c r="H255" s="56" t="s">
        <v>157</v>
      </c>
      <c r="I255" s="56" t="s">
        <v>1818</v>
      </c>
      <c r="J255" s="56" t="s">
        <v>123</v>
      </c>
      <c r="K255" s="56" t="s">
        <v>5054</v>
      </c>
      <c r="L255" s="56" t="s">
        <v>5055</v>
      </c>
      <c r="M255" s="56" t="s">
        <v>5056</v>
      </c>
      <c r="N255" s="56">
        <v>40</v>
      </c>
      <c r="O255" s="56"/>
      <c r="P255" s="56">
        <v>1070</v>
      </c>
      <c r="Q255" s="56">
        <v>214</v>
      </c>
      <c r="R255" s="56"/>
      <c r="S255" s="56"/>
      <c r="T255" s="56">
        <v>130</v>
      </c>
      <c r="V255" s="56"/>
      <c r="W255" s="56">
        <v>30</v>
      </c>
      <c r="X255" s="57">
        <f t="shared" si="5"/>
        <v>1384</v>
      </c>
      <c r="Y255" s="27">
        <v>4000</v>
      </c>
      <c r="Z255" s="57">
        <f t="shared" si="6"/>
        <v>5384</v>
      </c>
      <c r="AA255" s="56"/>
      <c r="AB255" s="193" t="s">
        <v>5057</v>
      </c>
      <c r="AC255" s="101">
        <v>46053</v>
      </c>
      <c r="AD255" s="56"/>
      <c r="AE255" s="56"/>
      <c r="AF255" s="56"/>
      <c r="AG255" s="56"/>
      <c r="AH255" s="56"/>
      <c r="AI255" s="56"/>
      <c r="AJ255" s="56">
        <v>350</v>
      </c>
      <c r="AK255" s="56"/>
      <c r="AL255" s="56"/>
      <c r="AM255" s="56">
        <v>100</v>
      </c>
      <c r="AN255" s="56"/>
      <c r="AO255" s="56"/>
      <c r="AP255" s="56"/>
      <c r="AQ255" s="59"/>
      <c r="AR255" s="60"/>
      <c r="AS255" s="59"/>
      <c r="AT255" s="59"/>
    </row>
    <row r="256" spans="1:46" ht="18.75" customHeight="1">
      <c r="A256" s="15">
        <v>46050</v>
      </c>
      <c r="B256" s="49" t="s">
        <v>1948</v>
      </c>
      <c r="C256" s="27" t="s">
        <v>78</v>
      </c>
      <c r="D256" s="27" t="s">
        <v>41</v>
      </c>
      <c r="E256" s="50" t="s">
        <v>55</v>
      </c>
      <c r="F256" s="51" t="s">
        <v>3615</v>
      </c>
      <c r="G256" s="64" t="s">
        <v>29</v>
      </c>
      <c r="H256" s="56" t="s">
        <v>250</v>
      </c>
      <c r="I256" s="56" t="s">
        <v>3062</v>
      </c>
      <c r="J256" s="56" t="s">
        <v>98</v>
      </c>
      <c r="K256" s="56" t="s">
        <v>5058</v>
      </c>
      <c r="L256" s="56"/>
      <c r="M256" s="56" t="s">
        <v>5059</v>
      </c>
      <c r="N256" s="56">
        <v>40</v>
      </c>
      <c r="O256" s="56"/>
      <c r="P256" s="56">
        <v>1070</v>
      </c>
      <c r="Q256" s="56">
        <v>267.5</v>
      </c>
      <c r="R256" s="56"/>
      <c r="S256" s="56"/>
      <c r="T256" s="56">
        <v>130</v>
      </c>
      <c r="U256" s="56"/>
      <c r="V256" s="56"/>
      <c r="W256" s="56">
        <v>30</v>
      </c>
      <c r="X256" s="57">
        <f t="shared" si="5"/>
        <v>1437.5</v>
      </c>
      <c r="Y256" s="27">
        <v>4000</v>
      </c>
      <c r="Z256" s="57">
        <f t="shared" si="6"/>
        <v>5437.5</v>
      </c>
      <c r="AA256" s="56"/>
      <c r="AB256" s="193" t="s">
        <v>5060</v>
      </c>
      <c r="AC256" s="101">
        <v>46053</v>
      </c>
      <c r="AD256" s="56"/>
      <c r="AE256" s="56"/>
      <c r="AF256" s="56"/>
      <c r="AG256" s="56"/>
      <c r="AH256" s="56"/>
      <c r="AI256" s="56"/>
      <c r="AJ256" s="56">
        <v>350</v>
      </c>
      <c r="AK256" s="56"/>
      <c r="AL256" s="56"/>
      <c r="AM256" s="56">
        <v>100</v>
      </c>
      <c r="AN256" s="56"/>
      <c r="AO256" s="56"/>
      <c r="AP256" s="56"/>
      <c r="AQ256" s="59"/>
      <c r="AR256" s="60"/>
      <c r="AS256" s="59"/>
      <c r="AT256" s="59"/>
    </row>
    <row r="257" spans="1:46" ht="18.75" customHeight="1">
      <c r="A257" s="15">
        <v>46050</v>
      </c>
      <c r="B257" s="49" t="s">
        <v>1948</v>
      </c>
      <c r="C257" s="27" t="s">
        <v>79</v>
      </c>
      <c r="D257" s="27" t="s">
        <v>41</v>
      </c>
      <c r="E257" s="50" t="s">
        <v>53</v>
      </c>
      <c r="F257" s="51" t="s">
        <v>4194</v>
      </c>
      <c r="G257" s="64" t="s">
        <v>29</v>
      </c>
      <c r="H257" s="56" t="s">
        <v>172</v>
      </c>
      <c r="I257" s="56" t="s">
        <v>2654</v>
      </c>
      <c r="J257" s="56" t="s">
        <v>132</v>
      </c>
      <c r="K257" s="56" t="s">
        <v>5061</v>
      </c>
      <c r="L257" s="56" t="s">
        <v>5062</v>
      </c>
      <c r="M257" s="56" t="s">
        <v>5063</v>
      </c>
      <c r="N257" s="56">
        <v>40</v>
      </c>
      <c r="O257" s="56"/>
      <c r="P257" s="56">
        <v>856</v>
      </c>
      <c r="Q257" s="56">
        <v>270</v>
      </c>
      <c r="R257" s="56"/>
      <c r="S257" s="56"/>
      <c r="T257" s="56">
        <v>130</v>
      </c>
      <c r="V257" s="56"/>
      <c r="W257" s="56"/>
      <c r="X257" s="57">
        <f t="shared" si="5"/>
        <v>1256</v>
      </c>
      <c r="Y257" s="27">
        <v>3800</v>
      </c>
      <c r="Z257" s="57">
        <f t="shared" si="6"/>
        <v>5056</v>
      </c>
      <c r="AA257" s="56"/>
      <c r="AB257" s="193" t="s">
        <v>5064</v>
      </c>
      <c r="AC257" s="101">
        <v>46053</v>
      </c>
      <c r="AD257" s="56"/>
      <c r="AE257" s="56"/>
      <c r="AF257" s="56"/>
      <c r="AG257" s="56"/>
      <c r="AH257" s="56"/>
      <c r="AI257" s="56"/>
      <c r="AJ257" s="56">
        <v>350</v>
      </c>
      <c r="AK257" s="56"/>
      <c r="AL257" s="56"/>
      <c r="AM257" s="56">
        <v>100</v>
      </c>
      <c r="AN257" s="56"/>
      <c r="AO257" s="56"/>
      <c r="AP257" s="56"/>
      <c r="AQ257" s="59"/>
      <c r="AR257" s="60"/>
      <c r="AS257" s="59"/>
      <c r="AT257" s="59"/>
    </row>
    <row r="258" spans="1:46" ht="18.75" customHeight="1">
      <c r="A258" s="15">
        <v>46050</v>
      </c>
      <c r="B258" s="49" t="s">
        <v>101</v>
      </c>
      <c r="C258" s="27" t="s">
        <v>80</v>
      </c>
      <c r="D258" s="27" t="s">
        <v>41</v>
      </c>
      <c r="E258" s="50" t="s">
        <v>258</v>
      </c>
      <c r="F258" s="51" t="s">
        <v>3625</v>
      </c>
      <c r="G258" s="64" t="s">
        <v>29</v>
      </c>
      <c r="H258" s="56" t="s">
        <v>158</v>
      </c>
      <c r="I258" s="56" t="s">
        <v>4721</v>
      </c>
      <c r="J258" s="56" t="s">
        <v>95</v>
      </c>
      <c r="K258" s="56" t="s">
        <v>5065</v>
      </c>
      <c r="L258" s="56" t="s">
        <v>5066</v>
      </c>
      <c r="M258" s="56" t="s">
        <v>5067</v>
      </c>
      <c r="N258" s="56">
        <v>40</v>
      </c>
      <c r="O258" s="56"/>
      <c r="P258" s="56">
        <v>856</v>
      </c>
      <c r="Q258" s="56">
        <v>214</v>
      </c>
      <c r="R258" s="56"/>
      <c r="S258" s="56"/>
      <c r="T258" s="56">
        <v>130</v>
      </c>
      <c r="U258" s="56"/>
      <c r="V258" s="56"/>
      <c r="W258" s="56"/>
      <c r="X258" s="57">
        <f t="shared" si="5"/>
        <v>1200</v>
      </c>
      <c r="Y258" s="27">
        <v>4200</v>
      </c>
      <c r="Z258" s="57">
        <f t="shared" si="6"/>
        <v>5400</v>
      </c>
      <c r="AA258" s="56"/>
      <c r="AB258" s="198" t="s">
        <v>5068</v>
      </c>
      <c r="AC258" s="101">
        <v>46053</v>
      </c>
      <c r="AD258" s="56"/>
      <c r="AE258" s="56"/>
      <c r="AF258" s="56"/>
      <c r="AG258" s="56"/>
      <c r="AH258" s="56"/>
      <c r="AI258" s="56"/>
      <c r="AJ258" s="56">
        <v>350</v>
      </c>
      <c r="AK258" s="56"/>
      <c r="AL258" s="56"/>
      <c r="AM258" s="56">
        <v>100</v>
      </c>
      <c r="AN258" s="56"/>
      <c r="AO258" s="56"/>
      <c r="AP258" s="56"/>
      <c r="AQ258" s="59"/>
      <c r="AR258" s="60"/>
      <c r="AS258" s="59"/>
      <c r="AT258" s="59"/>
    </row>
    <row r="259" spans="1:46" ht="18.75" customHeight="1">
      <c r="A259" s="15">
        <v>46050</v>
      </c>
      <c r="B259" s="49" t="s">
        <v>1948</v>
      </c>
      <c r="C259" s="147" t="s">
        <v>50</v>
      </c>
      <c r="D259" s="27" t="s">
        <v>41</v>
      </c>
      <c r="E259" s="50" t="s">
        <v>74</v>
      </c>
      <c r="F259" s="51" t="s">
        <v>181</v>
      </c>
      <c r="G259" s="64" t="s">
        <v>29</v>
      </c>
      <c r="H259" s="56" t="s">
        <v>250</v>
      </c>
      <c r="I259" s="56" t="s">
        <v>3062</v>
      </c>
      <c r="J259" s="56" t="s">
        <v>98</v>
      </c>
      <c r="K259" s="56" t="s">
        <v>5069</v>
      </c>
      <c r="L259" s="56"/>
      <c r="M259" s="56" t="s">
        <v>5070</v>
      </c>
      <c r="N259" s="56">
        <v>40</v>
      </c>
      <c r="O259" s="56"/>
      <c r="P259" s="56">
        <v>1070</v>
      </c>
      <c r="Q259" s="56">
        <v>267.5</v>
      </c>
      <c r="R259" s="56"/>
      <c r="S259" s="56"/>
      <c r="T259" s="56">
        <v>130</v>
      </c>
      <c r="V259" s="56"/>
      <c r="W259" s="56">
        <v>30</v>
      </c>
      <c r="X259" s="57">
        <f t="shared" si="5"/>
        <v>1437.5</v>
      </c>
      <c r="Y259" s="27">
        <v>4000</v>
      </c>
      <c r="Z259" s="57">
        <f t="shared" si="6"/>
        <v>5437.5</v>
      </c>
      <c r="AA259" s="56"/>
      <c r="AB259" s="193" t="s">
        <v>5071</v>
      </c>
      <c r="AC259" s="101">
        <v>46053</v>
      </c>
      <c r="AD259" s="56"/>
      <c r="AE259" s="56"/>
      <c r="AF259" s="56"/>
      <c r="AG259" s="56"/>
      <c r="AH259" s="56"/>
      <c r="AI259" s="56"/>
      <c r="AJ259" s="56">
        <v>350</v>
      </c>
      <c r="AK259" s="56"/>
      <c r="AL259" s="56"/>
      <c r="AM259" s="56">
        <v>100</v>
      </c>
      <c r="AN259" s="56"/>
      <c r="AO259" s="56"/>
      <c r="AP259" s="56"/>
      <c r="AQ259" s="59"/>
      <c r="AR259" s="60"/>
      <c r="AS259" s="59"/>
      <c r="AT259" s="59"/>
    </row>
    <row r="260" spans="1:46" ht="18.75" customHeight="1">
      <c r="A260" s="15">
        <v>46050</v>
      </c>
      <c r="B260" s="49" t="s">
        <v>101</v>
      </c>
      <c r="C260" s="27" t="s">
        <v>282</v>
      </c>
      <c r="D260" s="27" t="s">
        <v>41</v>
      </c>
      <c r="E260" s="50" t="s">
        <v>1926</v>
      </c>
      <c r="F260" s="51" t="s">
        <v>182</v>
      </c>
      <c r="G260" s="64" t="s">
        <v>29</v>
      </c>
      <c r="H260" s="56" t="s">
        <v>158</v>
      </c>
      <c r="I260" s="56" t="s">
        <v>4721</v>
      </c>
      <c r="J260" s="56" t="s">
        <v>95</v>
      </c>
      <c r="K260" s="56" t="s">
        <v>5065</v>
      </c>
      <c r="L260" s="56" t="s">
        <v>5066</v>
      </c>
      <c r="M260" s="56" t="s">
        <v>5072</v>
      </c>
      <c r="N260" s="56">
        <v>40</v>
      </c>
      <c r="O260" s="56"/>
      <c r="P260" s="56">
        <v>856</v>
      </c>
      <c r="Q260" s="56">
        <v>214</v>
      </c>
      <c r="R260" s="56"/>
      <c r="S260" s="56"/>
      <c r="T260" s="56">
        <v>130</v>
      </c>
      <c r="U260" s="56"/>
      <c r="V260" s="56"/>
      <c r="W260" s="56"/>
      <c r="X260" s="57">
        <f t="shared" si="5"/>
        <v>1200</v>
      </c>
      <c r="Y260" s="27">
        <v>4200</v>
      </c>
      <c r="Z260" s="57">
        <f t="shared" si="6"/>
        <v>5400</v>
      </c>
      <c r="AA260" s="56"/>
      <c r="AB260" s="198" t="s">
        <v>5068</v>
      </c>
      <c r="AC260" s="101">
        <v>46053</v>
      </c>
      <c r="AD260" s="56"/>
      <c r="AE260" s="56"/>
      <c r="AF260" s="56"/>
      <c r="AG260" s="56"/>
      <c r="AH260" s="56"/>
      <c r="AI260" s="56"/>
      <c r="AJ260" s="56">
        <v>350</v>
      </c>
      <c r="AK260" s="56"/>
      <c r="AL260" s="56"/>
      <c r="AM260" s="56">
        <v>100</v>
      </c>
      <c r="AN260" s="56"/>
      <c r="AO260" s="56"/>
      <c r="AP260" s="56"/>
      <c r="AQ260" s="59"/>
      <c r="AR260" s="60"/>
      <c r="AS260" s="59"/>
      <c r="AT260" s="59"/>
    </row>
    <row r="261" spans="1:46" ht="18.75" customHeight="1">
      <c r="A261" s="80">
        <v>46050</v>
      </c>
      <c r="B261" s="81" t="s">
        <v>101</v>
      </c>
      <c r="C261" s="82" t="s">
        <v>46</v>
      </c>
      <c r="D261" s="82" t="s">
        <v>41</v>
      </c>
      <c r="E261" s="83" t="s">
        <v>1916</v>
      </c>
      <c r="F261" s="84" t="s">
        <v>3639</v>
      </c>
      <c r="G261" s="151" t="s">
        <v>29</v>
      </c>
      <c r="H261" s="85" t="s">
        <v>158</v>
      </c>
      <c r="I261" s="85" t="s">
        <v>4721</v>
      </c>
      <c r="J261" s="85" t="s">
        <v>95</v>
      </c>
      <c r="K261" s="85" t="s">
        <v>5065</v>
      </c>
      <c r="L261" s="85" t="s">
        <v>5066</v>
      </c>
      <c r="M261" s="85" t="s">
        <v>5073</v>
      </c>
      <c r="N261" s="85">
        <v>40</v>
      </c>
      <c r="O261" s="85"/>
      <c r="P261" s="85">
        <v>856</v>
      </c>
      <c r="Q261" s="85">
        <v>214</v>
      </c>
      <c r="R261" s="85"/>
      <c r="S261" s="85"/>
      <c r="T261" s="85">
        <v>130</v>
      </c>
      <c r="U261" s="7"/>
      <c r="V261" s="85"/>
      <c r="W261" s="85"/>
      <c r="X261" s="86">
        <f t="shared" si="5"/>
        <v>1200</v>
      </c>
      <c r="Y261" s="27">
        <v>4200</v>
      </c>
      <c r="Z261" s="86">
        <f t="shared" si="6"/>
        <v>5400</v>
      </c>
      <c r="AA261" s="85"/>
      <c r="AB261" s="199" t="s">
        <v>5068</v>
      </c>
      <c r="AC261" s="123">
        <v>46053</v>
      </c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7"/>
      <c r="AR261" s="88"/>
      <c r="AS261" s="87"/>
      <c r="AT261" s="87"/>
    </row>
    <row r="262" spans="1:46" ht="18.75" customHeight="1">
      <c r="A262" s="15">
        <v>46051</v>
      </c>
      <c r="B262" s="49" t="s">
        <v>1948</v>
      </c>
      <c r="C262" s="27" t="s">
        <v>22</v>
      </c>
      <c r="D262" s="27" t="s">
        <v>23</v>
      </c>
      <c r="E262" s="50" t="s">
        <v>207</v>
      </c>
      <c r="F262" s="51" t="s">
        <v>1810</v>
      </c>
      <c r="G262" s="64" t="s">
        <v>29</v>
      </c>
      <c r="H262" s="56" t="s">
        <v>124</v>
      </c>
      <c r="I262" s="56" t="s">
        <v>1735</v>
      </c>
      <c r="J262" s="56" t="s">
        <v>95</v>
      </c>
      <c r="K262" s="56" t="s">
        <v>5074</v>
      </c>
      <c r="L262" s="56" t="s">
        <v>5075</v>
      </c>
      <c r="M262" s="56" t="s">
        <v>5076</v>
      </c>
      <c r="N262" s="56">
        <v>40</v>
      </c>
      <c r="O262" s="56"/>
      <c r="P262" s="56">
        <v>856</v>
      </c>
      <c r="Q262" s="56">
        <v>267.5</v>
      </c>
      <c r="R262" s="56"/>
      <c r="S262" s="56"/>
      <c r="T262" s="56">
        <v>130</v>
      </c>
      <c r="V262" s="56"/>
      <c r="W262" s="56"/>
      <c r="X262" s="57">
        <f t="shared" si="5"/>
        <v>1253.5</v>
      </c>
      <c r="Y262" s="27">
        <v>4000</v>
      </c>
      <c r="Z262" s="57">
        <f t="shared" si="6"/>
        <v>5253.5</v>
      </c>
      <c r="AA262" s="56"/>
      <c r="AB262" s="193" t="s">
        <v>5077</v>
      </c>
      <c r="AC262" s="101">
        <v>46055</v>
      </c>
      <c r="AD262" s="56"/>
      <c r="AE262" s="56"/>
      <c r="AF262" s="56"/>
      <c r="AG262" s="56"/>
      <c r="AH262" s="56"/>
      <c r="AI262" s="56"/>
      <c r="AJ262" s="56">
        <v>350</v>
      </c>
      <c r="AK262" s="56"/>
      <c r="AL262" s="56"/>
      <c r="AM262" s="56">
        <v>100</v>
      </c>
      <c r="AN262" s="56"/>
      <c r="AO262" s="56"/>
      <c r="AP262" s="56"/>
      <c r="AQ262" s="59"/>
      <c r="AR262" s="60"/>
      <c r="AS262" s="59"/>
      <c r="AT262" s="59"/>
    </row>
    <row r="263" spans="1:46" ht="18.75" customHeight="1">
      <c r="A263" s="15">
        <v>46051</v>
      </c>
      <c r="B263" s="49" t="s">
        <v>1948</v>
      </c>
      <c r="C263" s="27" t="s">
        <v>28</v>
      </c>
      <c r="D263" s="27" t="s">
        <v>23</v>
      </c>
      <c r="E263" s="50" t="s">
        <v>261</v>
      </c>
      <c r="F263" s="51" t="s">
        <v>1709</v>
      </c>
      <c r="G263" s="64" t="s">
        <v>29</v>
      </c>
      <c r="H263" s="56" t="s">
        <v>175</v>
      </c>
      <c r="I263" s="56" t="s">
        <v>3062</v>
      </c>
      <c r="J263" s="56" t="s">
        <v>105</v>
      </c>
      <c r="K263" s="56" t="s">
        <v>5078</v>
      </c>
      <c r="L263" s="56" t="s">
        <v>5079</v>
      </c>
      <c r="M263" s="56" t="s">
        <v>5080</v>
      </c>
      <c r="N263" s="56">
        <v>40</v>
      </c>
      <c r="O263" s="56"/>
      <c r="P263" s="56">
        <v>856</v>
      </c>
      <c r="Q263" s="56">
        <v>250.1</v>
      </c>
      <c r="R263" s="56"/>
      <c r="S263" s="56"/>
      <c r="T263" s="56">
        <v>130</v>
      </c>
      <c r="U263" s="56"/>
      <c r="V263" s="56"/>
      <c r="W263" s="56"/>
      <c r="X263" s="57">
        <f t="shared" si="5"/>
        <v>1236.0999999999999</v>
      </c>
      <c r="Y263" s="27">
        <v>4000</v>
      </c>
      <c r="Z263" s="57">
        <f t="shared" si="6"/>
        <v>5236.1000000000004</v>
      </c>
      <c r="AA263" s="56"/>
      <c r="AB263" s="193" t="s">
        <v>5081</v>
      </c>
      <c r="AC263" s="101">
        <v>46055</v>
      </c>
      <c r="AD263" s="56"/>
      <c r="AE263" s="56"/>
      <c r="AF263" s="56"/>
      <c r="AG263" s="56"/>
      <c r="AH263" s="56"/>
      <c r="AI263" s="56"/>
      <c r="AJ263" s="56">
        <v>350</v>
      </c>
      <c r="AK263" s="56"/>
      <c r="AL263" s="56"/>
      <c r="AM263" s="56">
        <v>100</v>
      </c>
      <c r="AN263" s="56"/>
      <c r="AO263" s="56"/>
      <c r="AP263" s="56"/>
      <c r="AQ263" s="59"/>
      <c r="AR263" s="60"/>
      <c r="AS263" s="59"/>
      <c r="AT263" s="59"/>
    </row>
    <row r="264" spans="1:46" ht="18.75" customHeight="1">
      <c r="A264" s="15">
        <v>46051</v>
      </c>
      <c r="B264" s="49" t="s">
        <v>1948</v>
      </c>
      <c r="C264" s="27" t="s">
        <v>31</v>
      </c>
      <c r="D264" s="27" t="s">
        <v>23</v>
      </c>
      <c r="E264" s="50" t="s">
        <v>145</v>
      </c>
      <c r="F264" s="51" t="s">
        <v>3975</v>
      </c>
      <c r="G264" s="64" t="s">
        <v>29</v>
      </c>
      <c r="H264" s="56" t="s">
        <v>158</v>
      </c>
      <c r="I264" s="56" t="s">
        <v>3062</v>
      </c>
      <c r="J264" s="56" t="s">
        <v>105</v>
      </c>
      <c r="K264" s="56" t="s">
        <v>5082</v>
      </c>
      <c r="L264" s="56" t="s">
        <v>5083</v>
      </c>
      <c r="M264" s="56" t="s">
        <v>5084</v>
      </c>
      <c r="N264" s="56">
        <v>40</v>
      </c>
      <c r="O264" s="56"/>
      <c r="P264" s="56">
        <v>856</v>
      </c>
      <c r="Q264" s="56">
        <v>214</v>
      </c>
      <c r="R264" s="56"/>
      <c r="S264" s="56"/>
      <c r="T264" s="56">
        <v>130</v>
      </c>
      <c r="V264" s="56"/>
      <c r="W264" s="56"/>
      <c r="X264" s="57">
        <f t="shared" si="5"/>
        <v>1200</v>
      </c>
      <c r="Y264" s="27">
        <v>4000</v>
      </c>
      <c r="Z264" s="57">
        <f t="shared" si="6"/>
        <v>5200</v>
      </c>
      <c r="AA264" s="95">
        <v>3000</v>
      </c>
      <c r="AB264" s="193" t="s">
        <v>5085</v>
      </c>
      <c r="AC264" s="101">
        <v>46058</v>
      </c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9"/>
      <c r="AR264" s="60"/>
      <c r="AS264" s="59"/>
      <c r="AT264" s="59"/>
    </row>
    <row r="265" spans="1:46" ht="18.75" customHeight="1">
      <c r="A265" s="15">
        <v>46051</v>
      </c>
      <c r="B265" s="49" t="s">
        <v>30</v>
      </c>
      <c r="C265" s="27" t="s">
        <v>33</v>
      </c>
      <c r="D265" s="27" t="s">
        <v>23</v>
      </c>
      <c r="E265" s="50" t="s">
        <v>32</v>
      </c>
      <c r="F265" s="51"/>
      <c r="G265" s="64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5"/>
        <v>0</v>
      </c>
      <c r="Y265" s="27"/>
      <c r="Z265" s="57">
        <f t="shared" si="6"/>
        <v>0</v>
      </c>
      <c r="AA265" s="56"/>
      <c r="AB265" s="148"/>
      <c r="AC265" s="101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9"/>
      <c r="AR265" s="60"/>
      <c r="AS265" s="59"/>
      <c r="AT265" s="59"/>
    </row>
    <row r="266" spans="1:46" ht="18.75" customHeight="1">
      <c r="A266" s="15">
        <v>46051</v>
      </c>
      <c r="B266" s="49" t="s">
        <v>1948</v>
      </c>
      <c r="C266" s="27" t="s">
        <v>34</v>
      </c>
      <c r="D266" s="27" t="s">
        <v>23</v>
      </c>
      <c r="E266" s="50" t="s">
        <v>75</v>
      </c>
      <c r="F266" s="51" t="s">
        <v>179</v>
      </c>
      <c r="G266" s="64" t="s">
        <v>29</v>
      </c>
      <c r="H266" s="56" t="s">
        <v>124</v>
      </c>
      <c r="I266" s="56" t="s">
        <v>1818</v>
      </c>
      <c r="J266" s="56" t="s">
        <v>95</v>
      </c>
      <c r="K266" s="56" t="s">
        <v>5086</v>
      </c>
      <c r="L266" s="56" t="s">
        <v>5087</v>
      </c>
      <c r="M266" s="56" t="s">
        <v>5088</v>
      </c>
      <c r="N266" s="56">
        <v>40</v>
      </c>
      <c r="O266" s="56"/>
      <c r="P266" s="56">
        <v>856</v>
      </c>
      <c r="Q266" s="56">
        <v>267.5</v>
      </c>
      <c r="R266" s="56"/>
      <c r="S266" s="56"/>
      <c r="T266" s="56">
        <v>130</v>
      </c>
      <c r="V266" s="56"/>
      <c r="W266" s="56"/>
      <c r="X266" s="57">
        <f t="shared" si="5"/>
        <v>1253.5</v>
      </c>
      <c r="Y266" s="27">
        <v>4000</v>
      </c>
      <c r="Z266" s="57">
        <f t="shared" si="6"/>
        <v>5253.5</v>
      </c>
      <c r="AA266" s="56"/>
      <c r="AB266" s="193" t="s">
        <v>5089</v>
      </c>
      <c r="AC266" s="101">
        <v>46055</v>
      </c>
      <c r="AD266" s="56"/>
      <c r="AE266" s="56"/>
      <c r="AF266" s="56"/>
      <c r="AG266" s="56"/>
      <c r="AH266" s="56"/>
      <c r="AI266" s="56"/>
      <c r="AJ266" s="56">
        <v>350</v>
      </c>
      <c r="AK266" s="56"/>
      <c r="AL266" s="56"/>
      <c r="AM266" s="56">
        <v>100</v>
      </c>
      <c r="AN266" s="56"/>
      <c r="AO266" s="56"/>
      <c r="AP266" s="56"/>
      <c r="AQ266" s="59"/>
      <c r="AR266" s="60"/>
      <c r="AS266" s="59"/>
      <c r="AT266" s="59"/>
    </row>
    <row r="267" spans="1:46" ht="18.75" customHeight="1">
      <c r="A267" s="15">
        <v>46051</v>
      </c>
      <c r="B267" s="49" t="s">
        <v>42</v>
      </c>
      <c r="C267" s="27" t="s">
        <v>36</v>
      </c>
      <c r="D267" s="27" t="s">
        <v>23</v>
      </c>
      <c r="E267" s="50" t="s">
        <v>37</v>
      </c>
      <c r="F267" s="51" t="s">
        <v>178</v>
      </c>
      <c r="G267" s="64" t="s">
        <v>35</v>
      </c>
      <c r="H267" s="56" t="s">
        <v>106</v>
      </c>
      <c r="I267" s="56" t="s">
        <v>355</v>
      </c>
      <c r="J267" s="56" t="s">
        <v>107</v>
      </c>
      <c r="K267" s="56" t="s">
        <v>5011</v>
      </c>
      <c r="L267" s="56" t="s">
        <v>5012</v>
      </c>
      <c r="M267" s="56" t="s">
        <v>5090</v>
      </c>
      <c r="N267" s="56">
        <v>40</v>
      </c>
      <c r="O267" s="56"/>
      <c r="P267" s="56">
        <v>1300</v>
      </c>
      <c r="Q267" s="56">
        <v>250</v>
      </c>
      <c r="R267" s="56"/>
      <c r="S267" s="56"/>
      <c r="T267" s="56"/>
      <c r="U267" s="56"/>
      <c r="V267" s="56"/>
      <c r="W267" s="56"/>
      <c r="X267" s="57">
        <f t="shared" si="5"/>
        <v>1550</v>
      </c>
      <c r="Y267" s="27">
        <v>4310</v>
      </c>
      <c r="Z267" s="57">
        <f t="shared" si="6"/>
        <v>5860</v>
      </c>
      <c r="AA267" s="56"/>
      <c r="AB267" s="195" t="s">
        <v>5091</v>
      </c>
      <c r="AC267" s="101">
        <v>46055</v>
      </c>
      <c r="AD267" s="56"/>
      <c r="AE267" s="56"/>
      <c r="AF267" s="56"/>
      <c r="AG267" s="56"/>
      <c r="AH267" s="56"/>
      <c r="AI267" s="56"/>
      <c r="AJ267" s="56">
        <v>350</v>
      </c>
      <c r="AK267" s="56"/>
      <c r="AL267" s="56"/>
      <c r="AM267" s="56">
        <v>100</v>
      </c>
      <c r="AN267" s="56"/>
      <c r="AO267" s="56"/>
      <c r="AP267" s="56"/>
      <c r="AQ267" s="59"/>
      <c r="AR267" s="60"/>
      <c r="AS267" s="59"/>
      <c r="AT267" s="59"/>
    </row>
    <row r="268" spans="1:46" ht="18.75" customHeight="1">
      <c r="A268" s="15">
        <v>46051</v>
      </c>
      <c r="B268" s="49" t="s">
        <v>202</v>
      </c>
      <c r="C268" s="27" t="s">
        <v>39</v>
      </c>
      <c r="D268" s="27" t="s">
        <v>23</v>
      </c>
      <c r="E268" s="50" t="s">
        <v>151</v>
      </c>
      <c r="F268" s="51" t="s">
        <v>176</v>
      </c>
      <c r="G268" s="64" t="s">
        <v>24</v>
      </c>
      <c r="H268" s="56" t="s">
        <v>1720</v>
      </c>
      <c r="I268" s="56" t="s">
        <v>1646</v>
      </c>
      <c r="J268" s="56"/>
      <c r="K268" s="56"/>
      <c r="L268" s="56"/>
      <c r="M268" s="56" t="s">
        <v>38</v>
      </c>
      <c r="N268" s="56">
        <v>40</v>
      </c>
      <c r="O268" s="56"/>
      <c r="P268" s="56"/>
      <c r="Q268" s="56"/>
      <c r="R268" s="56"/>
      <c r="S268" s="56"/>
      <c r="T268" s="56"/>
      <c r="V268" s="56"/>
      <c r="W268" s="56"/>
      <c r="X268" s="57">
        <f t="shared" si="5"/>
        <v>0</v>
      </c>
      <c r="Y268" s="27">
        <v>6800</v>
      </c>
      <c r="Z268" s="57">
        <f t="shared" si="6"/>
        <v>6800</v>
      </c>
      <c r="AA268" s="56"/>
      <c r="AB268" s="148"/>
      <c r="AC268" s="101"/>
      <c r="AD268" s="56"/>
      <c r="AE268" s="56"/>
      <c r="AF268" s="56"/>
      <c r="AG268" s="56"/>
      <c r="AH268" s="56"/>
      <c r="AI268" s="56"/>
      <c r="AJ268" s="56">
        <v>450</v>
      </c>
      <c r="AK268" s="56"/>
      <c r="AL268" s="56"/>
      <c r="AM268" s="56">
        <v>100</v>
      </c>
      <c r="AN268" s="56"/>
      <c r="AO268" s="56"/>
      <c r="AP268" s="56"/>
      <c r="AQ268" s="59"/>
      <c r="AR268" s="60"/>
      <c r="AS268" s="59"/>
      <c r="AT268" s="59"/>
    </row>
    <row r="269" spans="1:46" ht="18.75" customHeight="1">
      <c r="A269" s="15">
        <v>46051</v>
      </c>
      <c r="B269" s="49" t="s">
        <v>1948</v>
      </c>
      <c r="C269" s="27" t="s">
        <v>52</v>
      </c>
      <c r="D269" s="27" t="s">
        <v>41</v>
      </c>
      <c r="E269" s="50" t="s">
        <v>1876</v>
      </c>
      <c r="F269" s="51" t="s">
        <v>3591</v>
      </c>
      <c r="G269" s="64" t="s">
        <v>29</v>
      </c>
      <c r="H269" s="56" t="s">
        <v>128</v>
      </c>
      <c r="I269" s="56" t="s">
        <v>4469</v>
      </c>
      <c r="J269" s="56" t="s">
        <v>123</v>
      </c>
      <c r="K269" s="56" t="s">
        <v>5092</v>
      </c>
      <c r="L269" s="56">
        <v>265269008</v>
      </c>
      <c r="M269" s="56" t="s">
        <v>5093</v>
      </c>
      <c r="N269" s="56">
        <v>40</v>
      </c>
      <c r="O269" s="56"/>
      <c r="P269" s="56">
        <v>1070</v>
      </c>
      <c r="Q269" s="56">
        <v>267.5</v>
      </c>
      <c r="R269" s="56"/>
      <c r="S269" s="56"/>
      <c r="T269" s="56">
        <v>130</v>
      </c>
      <c r="U269" s="56"/>
      <c r="V269" s="56"/>
      <c r="W269" s="56">
        <v>30</v>
      </c>
      <c r="X269" s="57">
        <f t="shared" si="5"/>
        <v>1437.5</v>
      </c>
      <c r="Y269" s="27">
        <v>4000</v>
      </c>
      <c r="Z269" s="57">
        <f t="shared" si="6"/>
        <v>5437.5</v>
      </c>
      <c r="AA269" s="56"/>
      <c r="AB269" s="193" t="s">
        <v>5094</v>
      </c>
      <c r="AC269" s="101">
        <v>46055</v>
      </c>
      <c r="AD269" s="56"/>
      <c r="AE269" s="56"/>
      <c r="AF269" s="56"/>
      <c r="AG269" s="56"/>
      <c r="AH269" s="56"/>
      <c r="AI269" s="56"/>
      <c r="AJ269" s="56">
        <v>350</v>
      </c>
      <c r="AK269" s="56"/>
      <c r="AL269" s="56"/>
      <c r="AM269" s="56">
        <v>100</v>
      </c>
      <c r="AN269" s="56"/>
      <c r="AO269" s="56"/>
      <c r="AP269" s="56"/>
      <c r="AQ269" s="59"/>
      <c r="AR269" s="60"/>
      <c r="AS269" s="59"/>
      <c r="AT269" s="59"/>
    </row>
    <row r="270" spans="1:46" ht="18.75" customHeight="1">
      <c r="A270" s="15">
        <v>46051</v>
      </c>
      <c r="B270" s="49" t="s">
        <v>42</v>
      </c>
      <c r="C270" s="27" t="s">
        <v>44</v>
      </c>
      <c r="D270" s="27" t="s">
        <v>41</v>
      </c>
      <c r="E270" s="50" t="s">
        <v>222</v>
      </c>
      <c r="F270" s="51" t="s">
        <v>3594</v>
      </c>
      <c r="G270" s="64" t="s">
        <v>35</v>
      </c>
      <c r="H270" s="56" t="s">
        <v>252</v>
      </c>
      <c r="I270" s="56" t="s">
        <v>1830</v>
      </c>
      <c r="J270" s="56" t="s">
        <v>1892</v>
      </c>
      <c r="K270" s="56" t="s">
        <v>5007</v>
      </c>
      <c r="L270" s="56" t="s">
        <v>5008</v>
      </c>
      <c r="M270" s="56" t="s">
        <v>5095</v>
      </c>
      <c r="N270" s="56">
        <v>40</v>
      </c>
      <c r="O270" s="56"/>
      <c r="P270" s="56">
        <v>1284</v>
      </c>
      <c r="Q270" s="56">
        <v>255</v>
      </c>
      <c r="R270" s="56">
        <v>321</v>
      </c>
      <c r="S270" s="56"/>
      <c r="T270" s="56">
        <v>100</v>
      </c>
      <c r="V270" s="56"/>
      <c r="W270" s="56"/>
      <c r="X270" s="57">
        <f t="shared" si="5"/>
        <v>1960</v>
      </c>
      <c r="Y270" s="27">
        <v>4310</v>
      </c>
      <c r="Z270" s="57">
        <f t="shared" si="6"/>
        <v>6270</v>
      </c>
      <c r="AA270" s="56"/>
      <c r="AB270" s="195" t="s">
        <v>5096</v>
      </c>
      <c r="AC270" s="101">
        <v>46055</v>
      </c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9"/>
      <c r="AR270" s="60"/>
      <c r="AS270" s="59"/>
      <c r="AT270" s="59"/>
    </row>
    <row r="271" spans="1:46" ht="18.75" customHeight="1">
      <c r="A271" s="15">
        <v>46051</v>
      </c>
      <c r="B271" s="49" t="s">
        <v>1948</v>
      </c>
      <c r="C271" s="27" t="s">
        <v>47</v>
      </c>
      <c r="D271" s="27" t="s">
        <v>41</v>
      </c>
      <c r="E271" s="50" t="s">
        <v>286</v>
      </c>
      <c r="F271" s="51" t="s">
        <v>1827</v>
      </c>
      <c r="G271" s="64" t="s">
        <v>29</v>
      </c>
      <c r="H271" s="56" t="s">
        <v>116</v>
      </c>
      <c r="I271" s="56" t="s">
        <v>3062</v>
      </c>
      <c r="J271" s="56" t="s">
        <v>105</v>
      </c>
      <c r="K271" s="56" t="s">
        <v>5097</v>
      </c>
      <c r="L271" s="56" t="s">
        <v>5098</v>
      </c>
      <c r="M271" s="56" t="s">
        <v>5099</v>
      </c>
      <c r="N271" s="56">
        <v>40</v>
      </c>
      <c r="O271" s="56"/>
      <c r="P271" s="56">
        <v>1070</v>
      </c>
      <c r="Q271" s="56">
        <v>267.5</v>
      </c>
      <c r="R271" s="56"/>
      <c r="S271" s="56"/>
      <c r="T271" s="56">
        <v>130</v>
      </c>
      <c r="U271" s="56"/>
      <c r="V271" s="56"/>
      <c r="W271" s="56">
        <v>30</v>
      </c>
      <c r="X271" s="57">
        <f t="shared" si="5"/>
        <v>1437.5</v>
      </c>
      <c r="Y271" s="27">
        <v>4000</v>
      </c>
      <c r="Z271" s="57">
        <f t="shared" si="6"/>
        <v>5437.5</v>
      </c>
      <c r="AA271" s="56"/>
      <c r="AB271" s="193" t="s">
        <v>5100</v>
      </c>
      <c r="AC271" s="101">
        <v>46055</v>
      </c>
      <c r="AD271" s="56"/>
      <c r="AE271" s="56"/>
      <c r="AF271" s="56"/>
      <c r="AG271" s="56"/>
      <c r="AH271" s="56"/>
      <c r="AI271" s="56"/>
      <c r="AJ271" s="56">
        <v>350</v>
      </c>
      <c r="AK271" s="56"/>
      <c r="AL271" s="56"/>
      <c r="AM271" s="56">
        <v>100</v>
      </c>
      <c r="AN271" s="56"/>
      <c r="AO271" s="56"/>
      <c r="AP271" s="56"/>
      <c r="AQ271" s="59"/>
      <c r="AR271" s="60"/>
      <c r="AS271" s="59"/>
      <c r="AT271" s="59"/>
    </row>
    <row r="272" spans="1:46" ht="18.75" customHeight="1">
      <c r="A272" s="15">
        <v>46051</v>
      </c>
      <c r="B272" s="49" t="s">
        <v>30</v>
      </c>
      <c r="C272" s="27" t="s">
        <v>50</v>
      </c>
      <c r="D272" s="27" t="s">
        <v>41</v>
      </c>
      <c r="E272" s="50" t="s">
        <v>32</v>
      </c>
      <c r="F272" s="51"/>
      <c r="G272" s="64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V272" s="56"/>
      <c r="W272" s="56"/>
      <c r="X272" s="57">
        <f t="shared" si="5"/>
        <v>0</v>
      </c>
      <c r="Y272" s="27"/>
      <c r="Z272" s="57">
        <f t="shared" si="6"/>
        <v>0</v>
      </c>
      <c r="AA272" s="56"/>
      <c r="AB272" s="148"/>
      <c r="AC272" s="101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9"/>
      <c r="AR272" s="60"/>
      <c r="AS272" s="59"/>
      <c r="AT272" s="59"/>
    </row>
    <row r="273" spans="1:46" ht="18.75" customHeight="1">
      <c r="A273" s="15">
        <v>46051</v>
      </c>
      <c r="B273" s="49" t="s">
        <v>101</v>
      </c>
      <c r="C273" s="27" t="s">
        <v>54</v>
      </c>
      <c r="D273" s="27" t="s">
        <v>41</v>
      </c>
      <c r="E273" s="50" t="s">
        <v>227</v>
      </c>
      <c r="F273" s="51" t="s">
        <v>3609</v>
      </c>
      <c r="G273" s="64" t="s">
        <v>29</v>
      </c>
      <c r="H273" s="56" t="s">
        <v>158</v>
      </c>
      <c r="I273" s="56" t="s">
        <v>4721</v>
      </c>
      <c r="J273" s="56" t="s">
        <v>106</v>
      </c>
      <c r="K273" s="56" t="s">
        <v>5101</v>
      </c>
      <c r="L273" s="56" t="s">
        <v>5102</v>
      </c>
      <c r="M273" s="56" t="s">
        <v>5103</v>
      </c>
      <c r="N273" s="56">
        <v>40</v>
      </c>
      <c r="O273" s="56"/>
      <c r="P273" s="56">
        <v>856</v>
      </c>
      <c r="Q273" s="56">
        <v>214</v>
      </c>
      <c r="R273" s="56"/>
      <c r="S273" s="56"/>
      <c r="T273" s="56">
        <v>130</v>
      </c>
      <c r="U273" s="56"/>
      <c r="V273" s="56"/>
      <c r="W273" s="56"/>
      <c r="X273" s="57">
        <f t="shared" si="5"/>
        <v>1200</v>
      </c>
      <c r="Y273" s="27">
        <v>4200</v>
      </c>
      <c r="Z273" s="57">
        <f t="shared" si="6"/>
        <v>5400</v>
      </c>
      <c r="AA273" s="56"/>
      <c r="AB273" s="198" t="s">
        <v>5104</v>
      </c>
      <c r="AC273" s="101">
        <v>46053</v>
      </c>
      <c r="AD273" s="56"/>
      <c r="AE273" s="56"/>
      <c r="AF273" s="56"/>
      <c r="AG273" s="56"/>
      <c r="AH273" s="56"/>
      <c r="AI273" s="56"/>
      <c r="AJ273" s="56">
        <v>350</v>
      </c>
      <c r="AK273" s="56"/>
      <c r="AL273" s="56"/>
      <c r="AM273" s="56">
        <v>100</v>
      </c>
      <c r="AN273" s="56"/>
      <c r="AO273" s="56"/>
      <c r="AP273" s="56"/>
      <c r="AQ273" s="59"/>
      <c r="AR273" s="60"/>
      <c r="AS273" s="59"/>
      <c r="AT273" s="59"/>
    </row>
    <row r="274" spans="1:46" ht="18.75" customHeight="1">
      <c r="A274" s="15">
        <v>46051</v>
      </c>
      <c r="B274" s="49" t="s">
        <v>42</v>
      </c>
      <c r="C274" s="27" t="s">
        <v>56</v>
      </c>
      <c r="D274" s="27" t="s">
        <v>41</v>
      </c>
      <c r="E274" s="50" t="s">
        <v>253</v>
      </c>
      <c r="F274" s="51" t="s">
        <v>3611</v>
      </c>
      <c r="G274" s="64" t="s">
        <v>35</v>
      </c>
      <c r="H274" s="56" t="s">
        <v>252</v>
      </c>
      <c r="I274" s="56" t="s">
        <v>1830</v>
      </c>
      <c r="J274" s="56" t="s">
        <v>1892</v>
      </c>
      <c r="K274" s="56" t="s">
        <v>5007</v>
      </c>
      <c r="L274" s="56" t="s">
        <v>5008</v>
      </c>
      <c r="M274" s="56" t="s">
        <v>5105</v>
      </c>
      <c r="N274" s="56">
        <v>40</v>
      </c>
      <c r="O274" s="56"/>
      <c r="P274" s="56">
        <v>1284</v>
      </c>
      <c r="Q274" s="56">
        <v>255</v>
      </c>
      <c r="R274" s="56"/>
      <c r="S274" s="56"/>
      <c r="T274" s="56">
        <v>100</v>
      </c>
      <c r="V274" s="56"/>
      <c r="W274" s="56"/>
      <c r="X274" s="57">
        <f t="shared" si="5"/>
        <v>1639</v>
      </c>
      <c r="Y274" s="27">
        <v>4310</v>
      </c>
      <c r="Z274" s="57">
        <f t="shared" si="6"/>
        <v>5949</v>
      </c>
      <c r="AA274" s="56"/>
      <c r="AB274" s="195" t="s">
        <v>5096</v>
      </c>
      <c r="AC274" s="101">
        <v>46055</v>
      </c>
      <c r="AD274" s="56"/>
      <c r="AE274" s="56"/>
      <c r="AF274" s="56"/>
      <c r="AG274" s="56"/>
      <c r="AH274" s="56"/>
      <c r="AI274" s="56"/>
      <c r="AJ274" s="56">
        <v>350</v>
      </c>
      <c r="AK274" s="56"/>
      <c r="AL274" s="56"/>
      <c r="AM274" s="56">
        <v>100</v>
      </c>
      <c r="AN274" s="56"/>
      <c r="AO274" s="56"/>
      <c r="AP274" s="56"/>
      <c r="AQ274" s="59"/>
      <c r="AR274" s="60"/>
      <c r="AS274" s="59"/>
      <c r="AT274" s="59"/>
    </row>
    <row r="275" spans="1:46" ht="18.75" customHeight="1">
      <c r="A275" s="15">
        <v>46051</v>
      </c>
      <c r="B275" s="49" t="s">
        <v>1948</v>
      </c>
      <c r="C275" s="27" t="s">
        <v>78</v>
      </c>
      <c r="D275" s="27" t="s">
        <v>41</v>
      </c>
      <c r="E275" s="50" t="s">
        <v>55</v>
      </c>
      <c r="F275" s="51" t="s">
        <v>3615</v>
      </c>
      <c r="G275" s="64" t="s">
        <v>29</v>
      </c>
      <c r="H275" s="56" t="s">
        <v>216</v>
      </c>
      <c r="I275" s="56" t="s">
        <v>5106</v>
      </c>
      <c r="J275" s="56" t="s">
        <v>108</v>
      </c>
      <c r="K275" s="56" t="s">
        <v>5107</v>
      </c>
      <c r="L275" s="56" t="s">
        <v>5033</v>
      </c>
      <c r="M275" s="56" t="s">
        <v>5108</v>
      </c>
      <c r="N275" s="56">
        <v>40</v>
      </c>
      <c r="O275" s="56"/>
      <c r="P275" s="56">
        <v>800</v>
      </c>
      <c r="Q275" s="56">
        <v>220</v>
      </c>
      <c r="R275" s="56"/>
      <c r="S275" s="56"/>
      <c r="T275" s="56">
        <v>130</v>
      </c>
      <c r="U275" s="56"/>
      <c r="V275" s="56"/>
      <c r="W275" s="56"/>
      <c r="X275" s="57">
        <f t="shared" si="5"/>
        <v>1150</v>
      </c>
      <c r="Y275" s="27">
        <v>3800</v>
      </c>
      <c r="Z275" s="57">
        <f t="shared" si="6"/>
        <v>4950</v>
      </c>
      <c r="AA275" s="56"/>
      <c r="AB275" s="193" t="s">
        <v>5109</v>
      </c>
      <c r="AC275" s="101">
        <v>46055</v>
      </c>
      <c r="AD275" s="56"/>
      <c r="AE275" s="56"/>
      <c r="AF275" s="56"/>
      <c r="AG275" s="56"/>
      <c r="AH275" s="56"/>
      <c r="AI275" s="56"/>
      <c r="AJ275" s="56">
        <v>350</v>
      </c>
      <c r="AK275" s="56"/>
      <c r="AL275" s="56"/>
      <c r="AM275" s="56">
        <v>100</v>
      </c>
      <c r="AN275" s="56"/>
      <c r="AO275" s="56"/>
      <c r="AP275" s="56"/>
      <c r="AQ275" s="59"/>
      <c r="AR275" s="60"/>
      <c r="AS275" s="59"/>
      <c r="AT275" s="59"/>
    </row>
    <row r="276" spans="1:46" ht="18.75" customHeight="1">
      <c r="A276" s="15">
        <v>46051</v>
      </c>
      <c r="B276" s="49" t="s">
        <v>1948</v>
      </c>
      <c r="C276" s="27" t="s">
        <v>79</v>
      </c>
      <c r="D276" s="27" t="s">
        <v>41</v>
      </c>
      <c r="E276" s="50" t="s">
        <v>53</v>
      </c>
      <c r="F276" s="51" t="s">
        <v>4194</v>
      </c>
      <c r="G276" s="64" t="s">
        <v>29</v>
      </c>
      <c r="H276" s="56" t="s">
        <v>216</v>
      </c>
      <c r="I276" s="56" t="s">
        <v>5106</v>
      </c>
      <c r="J276" s="56" t="s">
        <v>108</v>
      </c>
      <c r="K276" s="56" t="s">
        <v>5107</v>
      </c>
      <c r="L276" s="56" t="s">
        <v>5033</v>
      </c>
      <c r="M276" s="56" t="s">
        <v>5110</v>
      </c>
      <c r="N276" s="56">
        <v>40</v>
      </c>
      <c r="O276" s="56"/>
      <c r="P276" s="56">
        <v>800</v>
      </c>
      <c r="Q276" s="56">
        <v>220</v>
      </c>
      <c r="R276" s="56"/>
      <c r="S276" s="56"/>
      <c r="T276" s="56">
        <v>130</v>
      </c>
      <c r="V276" s="56"/>
      <c r="W276" s="56"/>
      <c r="X276" s="57">
        <f t="shared" si="5"/>
        <v>1150</v>
      </c>
      <c r="Y276" s="27">
        <v>3800</v>
      </c>
      <c r="Z276" s="57">
        <f t="shared" si="6"/>
        <v>4950</v>
      </c>
      <c r="AA276" s="56"/>
      <c r="AB276" s="193" t="s">
        <v>5109</v>
      </c>
      <c r="AC276" s="101">
        <v>46055</v>
      </c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9"/>
      <c r="AR276" s="60"/>
      <c r="AS276" s="59"/>
      <c r="AT276" s="59"/>
    </row>
    <row r="277" spans="1:46" ht="18.75" customHeight="1">
      <c r="A277" s="15">
        <v>46051</v>
      </c>
      <c r="B277" s="49" t="s">
        <v>42</v>
      </c>
      <c r="C277" s="27" t="s">
        <v>80</v>
      </c>
      <c r="D277" s="27" t="s">
        <v>41</v>
      </c>
      <c r="E277" s="50" t="s">
        <v>258</v>
      </c>
      <c r="F277" s="51" t="s">
        <v>3625</v>
      </c>
      <c r="G277" s="64" t="s">
        <v>35</v>
      </c>
      <c r="H277" s="56" t="s">
        <v>252</v>
      </c>
      <c r="I277" s="56" t="s">
        <v>1830</v>
      </c>
      <c r="J277" s="56" t="s">
        <v>1892</v>
      </c>
      <c r="K277" s="56" t="s">
        <v>5007</v>
      </c>
      <c r="L277" s="56" t="s">
        <v>5008</v>
      </c>
      <c r="M277" s="56" t="s">
        <v>5111</v>
      </c>
      <c r="N277" s="56">
        <v>40</v>
      </c>
      <c r="O277" s="56"/>
      <c r="P277" s="56">
        <v>1284</v>
      </c>
      <c r="Q277" s="56">
        <v>255</v>
      </c>
      <c r="R277" s="56"/>
      <c r="S277" s="56"/>
      <c r="T277" s="56">
        <v>100</v>
      </c>
      <c r="U277" s="56"/>
      <c r="V277" s="56"/>
      <c r="W277" s="56"/>
      <c r="X277" s="57">
        <f t="shared" si="5"/>
        <v>1639</v>
      </c>
      <c r="Y277" s="27">
        <v>4310</v>
      </c>
      <c r="Z277" s="57">
        <f t="shared" si="6"/>
        <v>5949</v>
      </c>
      <c r="AA277" s="56"/>
      <c r="AB277" s="195" t="s">
        <v>5096</v>
      </c>
      <c r="AC277" s="101">
        <v>46055</v>
      </c>
      <c r="AD277" s="56"/>
      <c r="AE277" s="56"/>
      <c r="AF277" s="56"/>
      <c r="AG277" s="56"/>
      <c r="AH277" s="56"/>
      <c r="AI277" s="56"/>
      <c r="AJ277" s="56">
        <v>350</v>
      </c>
      <c r="AK277" s="56"/>
      <c r="AL277" s="56"/>
      <c r="AM277" s="56">
        <v>100</v>
      </c>
      <c r="AN277" s="56"/>
      <c r="AO277" s="56"/>
      <c r="AP277" s="56"/>
      <c r="AQ277" s="59"/>
      <c r="AR277" s="60"/>
      <c r="AS277" s="59"/>
      <c r="AT277" s="59"/>
    </row>
    <row r="278" spans="1:46" ht="18.75" customHeight="1">
      <c r="A278" s="15">
        <v>46051</v>
      </c>
      <c r="B278" s="49" t="s">
        <v>1948</v>
      </c>
      <c r="C278" s="147" t="s">
        <v>50</v>
      </c>
      <c r="D278" s="27" t="s">
        <v>41</v>
      </c>
      <c r="E278" s="50" t="s">
        <v>74</v>
      </c>
      <c r="F278" s="51" t="s">
        <v>181</v>
      </c>
      <c r="G278" s="64" t="s">
        <v>29</v>
      </c>
      <c r="H278" s="56" t="s">
        <v>216</v>
      </c>
      <c r="I278" s="56" t="s">
        <v>5106</v>
      </c>
      <c r="J278" s="56" t="s">
        <v>108</v>
      </c>
      <c r="K278" s="56" t="s">
        <v>5107</v>
      </c>
      <c r="L278" s="56" t="s">
        <v>5033</v>
      </c>
      <c r="M278" s="56" t="s">
        <v>5112</v>
      </c>
      <c r="N278" s="56">
        <v>40</v>
      </c>
      <c r="O278" s="56"/>
      <c r="P278" s="56">
        <v>800</v>
      </c>
      <c r="Q278" s="56">
        <v>220</v>
      </c>
      <c r="R278" s="56"/>
      <c r="S278" s="56"/>
      <c r="T278" s="56">
        <v>130</v>
      </c>
      <c r="V278" s="56"/>
      <c r="W278" s="56"/>
      <c r="X278" s="57">
        <f t="shared" si="5"/>
        <v>1150</v>
      </c>
      <c r="Y278" s="27">
        <v>3800</v>
      </c>
      <c r="Z278" s="57">
        <f t="shared" si="6"/>
        <v>4950</v>
      </c>
      <c r="AA278" s="56"/>
      <c r="AB278" s="193" t="s">
        <v>5109</v>
      </c>
      <c r="AC278" s="101">
        <v>46055</v>
      </c>
      <c r="AD278" s="56"/>
      <c r="AE278" s="56"/>
      <c r="AF278" s="56"/>
      <c r="AG278" s="56"/>
      <c r="AH278" s="56"/>
      <c r="AI278" s="56"/>
      <c r="AJ278" s="56">
        <v>350</v>
      </c>
      <c r="AK278" s="56"/>
      <c r="AL278" s="56"/>
      <c r="AM278" s="56">
        <v>100</v>
      </c>
      <c r="AN278" s="56"/>
      <c r="AO278" s="56"/>
      <c r="AP278" s="56"/>
      <c r="AQ278" s="59"/>
      <c r="AR278" s="60"/>
      <c r="AS278" s="59"/>
      <c r="AT278" s="59"/>
    </row>
    <row r="279" spans="1:46" ht="18.75" customHeight="1">
      <c r="A279" s="15">
        <v>46051</v>
      </c>
      <c r="B279" s="49" t="s">
        <v>42</v>
      </c>
      <c r="C279" s="27" t="s">
        <v>282</v>
      </c>
      <c r="D279" s="27" t="s">
        <v>41</v>
      </c>
      <c r="E279" s="50" t="s">
        <v>1926</v>
      </c>
      <c r="F279" s="51" t="s">
        <v>182</v>
      </c>
      <c r="G279" s="64" t="s">
        <v>35</v>
      </c>
      <c r="H279" s="56" t="s">
        <v>106</v>
      </c>
      <c r="I279" s="56" t="s">
        <v>355</v>
      </c>
      <c r="J279" s="56" t="s">
        <v>107</v>
      </c>
      <c r="K279" s="56" t="s">
        <v>5011</v>
      </c>
      <c r="L279" s="56" t="s">
        <v>5012</v>
      </c>
      <c r="M279" s="56" t="s">
        <v>5113</v>
      </c>
      <c r="N279" s="56">
        <v>40</v>
      </c>
      <c r="O279" s="56"/>
      <c r="P279" s="56">
        <v>1300</v>
      </c>
      <c r="Q279" s="56">
        <v>250</v>
      </c>
      <c r="R279" s="56"/>
      <c r="S279" s="56"/>
      <c r="T279" s="56"/>
      <c r="U279" s="56"/>
      <c r="V279" s="56"/>
      <c r="W279" s="56"/>
      <c r="X279" s="57">
        <f t="shared" si="5"/>
        <v>1550</v>
      </c>
      <c r="Y279" s="27">
        <v>4310</v>
      </c>
      <c r="Z279" s="57">
        <f t="shared" si="6"/>
        <v>5860</v>
      </c>
      <c r="AA279" s="56"/>
      <c r="AB279" s="195" t="s">
        <v>5091</v>
      </c>
      <c r="AC279" s="101">
        <v>46055</v>
      </c>
      <c r="AD279" s="56"/>
      <c r="AE279" s="56"/>
      <c r="AF279" s="56"/>
      <c r="AG279" s="56"/>
      <c r="AH279" s="56"/>
      <c r="AI279" s="56"/>
      <c r="AJ279" s="56">
        <v>350</v>
      </c>
      <c r="AK279" s="56"/>
      <c r="AL279" s="56"/>
      <c r="AM279" s="56">
        <v>100</v>
      </c>
      <c r="AN279" s="56"/>
      <c r="AO279" s="56"/>
      <c r="AP279" s="56"/>
      <c r="AQ279" s="59"/>
      <c r="AR279" s="60"/>
      <c r="AS279" s="59"/>
      <c r="AT279" s="59"/>
    </row>
    <row r="280" spans="1:46" ht="18.75" customHeight="1">
      <c r="A280" s="80">
        <v>46051</v>
      </c>
      <c r="B280" s="81" t="s">
        <v>1948</v>
      </c>
      <c r="C280" s="82" t="s">
        <v>46</v>
      </c>
      <c r="D280" s="82" t="s">
        <v>41</v>
      </c>
      <c r="E280" s="83" t="s">
        <v>1916</v>
      </c>
      <c r="F280" s="84" t="s">
        <v>3639</v>
      </c>
      <c r="G280" s="151" t="s">
        <v>29</v>
      </c>
      <c r="H280" s="85" t="s">
        <v>175</v>
      </c>
      <c r="I280" s="85" t="s">
        <v>3062</v>
      </c>
      <c r="J280" s="85" t="s">
        <v>105</v>
      </c>
      <c r="K280" s="85" t="s">
        <v>5114</v>
      </c>
      <c r="L280" s="85" t="s">
        <v>5115</v>
      </c>
      <c r="M280" s="85" t="s">
        <v>5116</v>
      </c>
      <c r="N280" s="85">
        <v>40</v>
      </c>
      <c r="O280" s="85"/>
      <c r="P280" s="85">
        <v>856</v>
      </c>
      <c r="Q280" s="85">
        <v>250.01</v>
      </c>
      <c r="R280" s="85"/>
      <c r="S280" s="85"/>
      <c r="T280" s="85">
        <v>130</v>
      </c>
      <c r="U280" s="7"/>
      <c r="V280" s="85"/>
      <c r="W280" s="85"/>
      <c r="X280" s="86">
        <f t="shared" si="5"/>
        <v>1236.01</v>
      </c>
      <c r="Y280" s="82">
        <v>4000</v>
      </c>
      <c r="Z280" s="86">
        <f t="shared" si="6"/>
        <v>5236.01</v>
      </c>
      <c r="AA280" s="85"/>
      <c r="AB280" s="196" t="s">
        <v>5117</v>
      </c>
      <c r="AC280" s="123">
        <v>46055</v>
      </c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7"/>
      <c r="AR280" s="88"/>
      <c r="AS280" s="87"/>
      <c r="AT280" s="87"/>
    </row>
    <row r="281" spans="1:46" ht="18.75" customHeight="1">
      <c r="A281" s="15">
        <v>46052</v>
      </c>
      <c r="B281" s="49" t="s">
        <v>1948</v>
      </c>
      <c r="C281" s="27" t="s">
        <v>22</v>
      </c>
      <c r="D281" s="27" t="s">
        <v>23</v>
      </c>
      <c r="E281" s="50" t="s">
        <v>207</v>
      </c>
      <c r="F281" s="51" t="s">
        <v>1810</v>
      </c>
      <c r="G281" s="64" t="s">
        <v>29</v>
      </c>
      <c r="H281" s="56" t="s">
        <v>250</v>
      </c>
      <c r="I281" s="56" t="s">
        <v>3062</v>
      </c>
      <c r="J281" s="56" t="s">
        <v>98</v>
      </c>
      <c r="K281" s="56" t="s">
        <v>5118</v>
      </c>
      <c r="L281" s="56">
        <v>265147568</v>
      </c>
      <c r="M281" s="56" t="s">
        <v>5119</v>
      </c>
      <c r="N281" s="56">
        <v>40</v>
      </c>
      <c r="O281" s="56"/>
      <c r="P281" s="56">
        <v>1070</v>
      </c>
      <c r="Q281" s="56">
        <v>267.5</v>
      </c>
      <c r="R281" s="56"/>
      <c r="S281" s="56"/>
      <c r="T281" s="56">
        <v>130</v>
      </c>
      <c r="V281" s="56"/>
      <c r="W281" s="56">
        <v>30</v>
      </c>
      <c r="X281" s="57">
        <f t="shared" si="5"/>
        <v>1437.5</v>
      </c>
      <c r="Y281" s="27">
        <v>4000</v>
      </c>
      <c r="Z281" s="57">
        <f t="shared" si="6"/>
        <v>5437.5</v>
      </c>
      <c r="AA281" s="56"/>
      <c r="AB281" s="193" t="s">
        <v>5120</v>
      </c>
      <c r="AC281" s="101">
        <v>46055</v>
      </c>
      <c r="AD281" s="56"/>
      <c r="AE281" s="56"/>
      <c r="AF281" s="56"/>
      <c r="AG281" s="56"/>
      <c r="AH281" s="56"/>
      <c r="AI281" s="56"/>
      <c r="AJ281" s="56">
        <v>350</v>
      </c>
      <c r="AK281" s="56"/>
      <c r="AL281" s="56"/>
      <c r="AM281" s="56">
        <v>100</v>
      </c>
      <c r="AN281" s="56"/>
      <c r="AO281" s="56"/>
      <c r="AP281" s="56"/>
      <c r="AQ281" s="59"/>
      <c r="AR281" s="60"/>
      <c r="AS281" s="59"/>
      <c r="AT281" s="59"/>
    </row>
    <row r="282" spans="1:46" ht="18.75" customHeight="1">
      <c r="A282" s="15">
        <v>46052</v>
      </c>
      <c r="B282" s="49" t="s">
        <v>101</v>
      </c>
      <c r="C282" s="27" t="s">
        <v>28</v>
      </c>
      <c r="D282" s="27" t="s">
        <v>23</v>
      </c>
      <c r="E282" s="50" t="s">
        <v>261</v>
      </c>
      <c r="F282" s="51" t="s">
        <v>1709</v>
      </c>
      <c r="G282" s="64" t="s">
        <v>29</v>
      </c>
      <c r="H282" s="56" t="s">
        <v>158</v>
      </c>
      <c r="I282" s="56" t="s">
        <v>4721</v>
      </c>
      <c r="J282" s="56" t="s">
        <v>129</v>
      </c>
      <c r="K282" s="56" t="s">
        <v>5121</v>
      </c>
      <c r="L282" s="56" t="s">
        <v>5122</v>
      </c>
      <c r="M282" s="56" t="s">
        <v>5123</v>
      </c>
      <c r="N282" s="56">
        <v>40</v>
      </c>
      <c r="O282" s="56"/>
      <c r="P282" s="56">
        <v>856</v>
      </c>
      <c r="Q282" s="56">
        <v>214</v>
      </c>
      <c r="R282" s="56"/>
      <c r="S282" s="56"/>
      <c r="T282" s="56">
        <v>130</v>
      </c>
      <c r="U282" s="56"/>
      <c r="V282" s="56"/>
      <c r="W282" s="56"/>
      <c r="X282" s="57">
        <f t="shared" si="5"/>
        <v>1200</v>
      </c>
      <c r="Y282" s="27">
        <v>4200</v>
      </c>
      <c r="Z282" s="57">
        <f t="shared" si="6"/>
        <v>5400</v>
      </c>
      <c r="AA282" s="56"/>
      <c r="AB282" s="198" t="s">
        <v>5124</v>
      </c>
      <c r="AC282" s="101">
        <v>46055</v>
      </c>
      <c r="AD282" s="56"/>
      <c r="AE282" s="56"/>
      <c r="AF282" s="56"/>
      <c r="AG282" s="56"/>
      <c r="AH282" s="56"/>
      <c r="AI282" s="56"/>
      <c r="AJ282" s="56">
        <v>350</v>
      </c>
      <c r="AK282" s="56"/>
      <c r="AL282" s="56"/>
      <c r="AM282" s="56">
        <v>100</v>
      </c>
      <c r="AN282" s="56"/>
      <c r="AO282" s="56"/>
      <c r="AP282" s="56"/>
      <c r="AQ282" s="59"/>
      <c r="AR282" s="60"/>
      <c r="AS282" s="59"/>
      <c r="AT282" s="59"/>
    </row>
    <row r="283" spans="1:46" ht="18.75" customHeight="1">
      <c r="A283" s="15">
        <v>46052</v>
      </c>
      <c r="B283" s="49" t="s">
        <v>30</v>
      </c>
      <c r="C283" s="27" t="s">
        <v>31</v>
      </c>
      <c r="D283" s="27" t="s">
        <v>23</v>
      </c>
      <c r="E283" s="50" t="s">
        <v>145</v>
      </c>
      <c r="F283" s="51" t="s">
        <v>3975</v>
      </c>
      <c r="G283" s="64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V283" s="56"/>
      <c r="W283" s="56"/>
      <c r="X283" s="57">
        <f t="shared" si="5"/>
        <v>0</v>
      </c>
      <c r="Y283" s="27"/>
      <c r="Z283" s="57">
        <f t="shared" si="6"/>
        <v>0</v>
      </c>
      <c r="AA283" s="56"/>
      <c r="AB283" s="148"/>
      <c r="AC283" s="101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9"/>
      <c r="AR283" s="60"/>
      <c r="AS283" s="59"/>
      <c r="AT283" s="59"/>
    </row>
    <row r="284" spans="1:46" ht="18.75" customHeight="1">
      <c r="A284" s="15">
        <v>46052</v>
      </c>
      <c r="B284" s="49" t="s">
        <v>30</v>
      </c>
      <c r="C284" s="27" t="s">
        <v>33</v>
      </c>
      <c r="D284" s="27" t="s">
        <v>23</v>
      </c>
      <c r="E284" s="50" t="s">
        <v>32</v>
      </c>
      <c r="F284" s="51"/>
      <c r="G284" s="64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7">
        <f t="shared" si="5"/>
        <v>0</v>
      </c>
      <c r="Y284" s="27"/>
      <c r="Z284" s="57">
        <f t="shared" si="6"/>
        <v>0</v>
      </c>
      <c r="AA284" s="56"/>
      <c r="AB284" s="148"/>
      <c r="AC284" s="101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9"/>
      <c r="AR284" s="60"/>
      <c r="AS284" s="59"/>
      <c r="AT284" s="59"/>
    </row>
    <row r="285" spans="1:46" ht="18.75" customHeight="1">
      <c r="A285" s="15">
        <v>46052</v>
      </c>
      <c r="B285" s="49" t="s">
        <v>101</v>
      </c>
      <c r="C285" s="27" t="s">
        <v>34</v>
      </c>
      <c r="D285" s="27" t="s">
        <v>23</v>
      </c>
      <c r="E285" s="50" t="s">
        <v>75</v>
      </c>
      <c r="F285" s="51" t="s">
        <v>179</v>
      </c>
      <c r="G285" s="64" t="s">
        <v>29</v>
      </c>
      <c r="H285" s="56" t="s">
        <v>158</v>
      </c>
      <c r="I285" s="56" t="s">
        <v>4721</v>
      </c>
      <c r="J285" s="56" t="s">
        <v>129</v>
      </c>
      <c r="K285" s="56" t="s">
        <v>5121</v>
      </c>
      <c r="L285" s="56" t="s">
        <v>5122</v>
      </c>
      <c r="M285" s="56" t="s">
        <v>5125</v>
      </c>
      <c r="N285" s="56">
        <v>20</v>
      </c>
      <c r="O285" s="56"/>
      <c r="P285" s="56">
        <v>642</v>
      </c>
      <c r="Q285" s="56"/>
      <c r="R285" s="56"/>
      <c r="S285" s="56"/>
      <c r="T285" s="56">
        <v>130</v>
      </c>
      <c r="V285" s="56"/>
      <c r="W285" s="56"/>
      <c r="X285" s="57">
        <f t="shared" si="5"/>
        <v>772</v>
      </c>
      <c r="Y285" s="27">
        <v>4200</v>
      </c>
      <c r="Z285" s="57">
        <f t="shared" si="6"/>
        <v>4972</v>
      </c>
      <c r="AA285" s="56"/>
      <c r="AB285" s="198" t="s">
        <v>5124</v>
      </c>
      <c r="AC285" s="101">
        <v>46055</v>
      </c>
      <c r="AD285" s="56"/>
      <c r="AE285" s="56"/>
      <c r="AF285" s="56"/>
      <c r="AG285" s="56"/>
      <c r="AH285" s="56"/>
      <c r="AI285" s="56"/>
      <c r="AJ285" s="56">
        <v>350</v>
      </c>
      <c r="AK285" s="56"/>
      <c r="AL285" s="56"/>
      <c r="AM285" s="56">
        <v>100</v>
      </c>
      <c r="AN285" s="56"/>
      <c r="AO285" s="56"/>
      <c r="AP285" s="56"/>
      <c r="AQ285" s="59"/>
      <c r="AR285" s="60"/>
      <c r="AS285" s="59"/>
      <c r="AT285" s="59"/>
    </row>
    <row r="286" spans="1:46" ht="18.75" customHeight="1">
      <c r="A286" s="15">
        <v>46052</v>
      </c>
      <c r="B286" s="49" t="s">
        <v>1948</v>
      </c>
      <c r="C286" s="27" t="s">
        <v>36</v>
      </c>
      <c r="D286" s="27" t="s">
        <v>23</v>
      </c>
      <c r="E286" s="50" t="s">
        <v>37</v>
      </c>
      <c r="F286" s="51" t="s">
        <v>178</v>
      </c>
      <c r="G286" s="64" t="s">
        <v>29</v>
      </c>
      <c r="H286" s="56" t="s">
        <v>1955</v>
      </c>
      <c r="I286" s="56" t="s">
        <v>3062</v>
      </c>
      <c r="J286" s="56" t="s">
        <v>98</v>
      </c>
      <c r="K286" s="56" t="s">
        <v>5126</v>
      </c>
      <c r="L286" s="135" t="s">
        <v>5127</v>
      </c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7">
        <f t="shared" si="5"/>
        <v>0</v>
      </c>
      <c r="Y286" s="27">
        <v>2800</v>
      </c>
      <c r="Z286" s="57">
        <f t="shared" si="6"/>
        <v>2800</v>
      </c>
      <c r="AA286" s="56"/>
      <c r="AB286" s="193" t="s">
        <v>5128</v>
      </c>
      <c r="AC286" s="101">
        <v>46058</v>
      </c>
      <c r="AD286" s="56"/>
      <c r="AE286" s="56"/>
      <c r="AF286" s="56"/>
      <c r="AG286" s="56"/>
      <c r="AH286" s="56"/>
      <c r="AI286" s="56"/>
      <c r="AJ286" s="56">
        <v>175</v>
      </c>
      <c r="AK286" s="56"/>
      <c r="AL286" s="56"/>
      <c r="AM286" s="56"/>
      <c r="AN286" s="56"/>
      <c r="AO286" s="56"/>
      <c r="AP286" s="56"/>
      <c r="AQ286" s="59"/>
      <c r="AR286" s="60"/>
      <c r="AS286" s="59"/>
      <c r="AT286" s="59"/>
    </row>
    <row r="287" spans="1:46" ht="18.75" customHeight="1">
      <c r="A287" s="15">
        <v>46052</v>
      </c>
      <c r="B287" s="49" t="s">
        <v>30</v>
      </c>
      <c r="C287" s="27" t="s">
        <v>39</v>
      </c>
      <c r="D287" s="27" t="s">
        <v>23</v>
      </c>
      <c r="E287" s="50" t="s">
        <v>151</v>
      </c>
      <c r="F287" s="51" t="s">
        <v>176</v>
      </c>
      <c r="G287" s="64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V287" s="56"/>
      <c r="W287" s="56"/>
      <c r="X287" s="57">
        <f t="shared" si="5"/>
        <v>0</v>
      </c>
      <c r="Y287" s="27"/>
      <c r="Z287" s="57">
        <f t="shared" si="6"/>
        <v>0</v>
      </c>
      <c r="AA287" s="56"/>
      <c r="AB287" s="148"/>
      <c r="AC287" s="101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9"/>
      <c r="AR287" s="60"/>
      <c r="AS287" s="59"/>
      <c r="AT287" s="59"/>
    </row>
    <row r="288" spans="1:46" ht="18.75" customHeight="1">
      <c r="A288" s="15">
        <v>46052</v>
      </c>
      <c r="B288" s="49" t="s">
        <v>1948</v>
      </c>
      <c r="C288" s="27" t="s">
        <v>52</v>
      </c>
      <c r="D288" s="27" t="s">
        <v>41</v>
      </c>
      <c r="E288" s="50" t="s">
        <v>1876</v>
      </c>
      <c r="F288" s="51" t="s">
        <v>3591</v>
      </c>
      <c r="G288" s="64" t="s">
        <v>29</v>
      </c>
      <c r="H288" s="56" t="s">
        <v>116</v>
      </c>
      <c r="I288" s="56" t="s">
        <v>3062</v>
      </c>
      <c r="J288" s="56" t="s">
        <v>105</v>
      </c>
      <c r="K288" s="56" t="s">
        <v>5129</v>
      </c>
      <c r="L288" s="56" t="s">
        <v>5098</v>
      </c>
      <c r="M288" s="56" t="s">
        <v>5130</v>
      </c>
      <c r="N288" s="56">
        <v>40</v>
      </c>
      <c r="O288" s="56"/>
      <c r="P288" s="56">
        <v>1070</v>
      </c>
      <c r="Q288" s="56">
        <v>267.5</v>
      </c>
      <c r="R288" s="56"/>
      <c r="S288" s="56"/>
      <c r="T288" s="56">
        <v>130</v>
      </c>
      <c r="U288" s="56"/>
      <c r="V288" s="56"/>
      <c r="W288" s="56">
        <v>30</v>
      </c>
      <c r="X288" s="57">
        <f t="shared" si="5"/>
        <v>1437.5</v>
      </c>
      <c r="Y288" s="27">
        <v>4000</v>
      </c>
      <c r="Z288" s="57">
        <f t="shared" si="6"/>
        <v>5437.5</v>
      </c>
      <c r="AA288" s="56"/>
      <c r="AB288" s="193" t="s">
        <v>5131</v>
      </c>
      <c r="AC288" s="101">
        <v>46055</v>
      </c>
      <c r="AD288" s="56"/>
      <c r="AE288" s="56"/>
      <c r="AF288" s="56"/>
      <c r="AG288" s="56"/>
      <c r="AH288" s="56"/>
      <c r="AI288" s="56"/>
      <c r="AJ288" s="56">
        <v>350</v>
      </c>
      <c r="AK288" s="56"/>
      <c r="AL288" s="56"/>
      <c r="AM288" s="56">
        <v>100</v>
      </c>
      <c r="AN288" s="56"/>
      <c r="AO288" s="56"/>
      <c r="AP288" s="56"/>
      <c r="AQ288" s="59"/>
      <c r="AR288" s="60"/>
      <c r="AS288" s="59"/>
      <c r="AT288" s="59"/>
    </row>
    <row r="289" spans="1:46" ht="18.75" customHeight="1">
      <c r="A289" s="15">
        <v>46052</v>
      </c>
      <c r="B289" s="49" t="s">
        <v>42</v>
      </c>
      <c r="C289" s="27" t="s">
        <v>44</v>
      </c>
      <c r="D289" s="27" t="s">
        <v>41</v>
      </c>
      <c r="E289" s="50" t="s">
        <v>222</v>
      </c>
      <c r="F289" s="51" t="s">
        <v>3594</v>
      </c>
      <c r="G289" s="64" t="s">
        <v>35</v>
      </c>
      <c r="H289" s="56" t="s">
        <v>95</v>
      </c>
      <c r="I289" s="56" t="s">
        <v>1830</v>
      </c>
      <c r="J289" s="56" t="s">
        <v>102</v>
      </c>
      <c r="K289" s="56" t="s">
        <v>5132</v>
      </c>
      <c r="L289" s="56" t="s">
        <v>5133</v>
      </c>
      <c r="M289" s="56" t="s">
        <v>5134</v>
      </c>
      <c r="N289" s="56">
        <v>40</v>
      </c>
      <c r="O289" s="56"/>
      <c r="P289" s="56">
        <v>1391</v>
      </c>
      <c r="Q289" s="56">
        <v>267.5</v>
      </c>
      <c r="R289" s="56"/>
      <c r="S289" s="56"/>
      <c r="T289" s="56">
        <v>100</v>
      </c>
      <c r="U289" s="56"/>
      <c r="V289" s="56"/>
      <c r="W289" s="56"/>
      <c r="X289" s="57">
        <f t="shared" si="5"/>
        <v>1758.5</v>
      </c>
      <c r="Y289" s="27">
        <v>4310</v>
      </c>
      <c r="Z289" s="57">
        <f t="shared" si="6"/>
        <v>6068.5</v>
      </c>
      <c r="AA289" s="56"/>
      <c r="AB289" s="195" t="s">
        <v>5135</v>
      </c>
      <c r="AC289" s="101">
        <v>46055</v>
      </c>
      <c r="AD289" s="56"/>
      <c r="AE289" s="56"/>
      <c r="AF289" s="56"/>
      <c r="AG289" s="56"/>
      <c r="AH289" s="56"/>
      <c r="AI289" s="56"/>
      <c r="AJ289" s="56">
        <v>350</v>
      </c>
      <c r="AK289" s="56"/>
      <c r="AL289" s="56"/>
      <c r="AM289" s="56">
        <v>100</v>
      </c>
      <c r="AN289" s="56"/>
      <c r="AO289" s="56"/>
      <c r="AP289" s="56"/>
      <c r="AQ289" s="59"/>
      <c r="AR289" s="60"/>
      <c r="AS289" s="59"/>
      <c r="AT289" s="59"/>
    </row>
    <row r="290" spans="1:46" ht="18.75" customHeight="1">
      <c r="A290" s="15">
        <v>46052</v>
      </c>
      <c r="B290" s="49" t="s">
        <v>30</v>
      </c>
      <c r="C290" s="27" t="s">
        <v>47</v>
      </c>
      <c r="D290" s="27" t="s">
        <v>41</v>
      </c>
      <c r="E290" s="50" t="s">
        <v>286</v>
      </c>
      <c r="F290" s="51" t="s">
        <v>1827</v>
      </c>
      <c r="G290" s="64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7">
        <f t="shared" si="5"/>
        <v>0</v>
      </c>
      <c r="Y290" s="27"/>
      <c r="Z290" s="57">
        <f t="shared" si="6"/>
        <v>0</v>
      </c>
      <c r="AA290" s="56"/>
      <c r="AB290" s="148"/>
      <c r="AC290" s="101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9"/>
      <c r="AR290" s="60"/>
      <c r="AS290" s="59"/>
      <c r="AT290" s="59"/>
    </row>
    <row r="291" spans="1:46" ht="18.75" customHeight="1">
      <c r="A291" s="15">
        <v>46052</v>
      </c>
      <c r="B291" s="49" t="s">
        <v>30</v>
      </c>
      <c r="C291" s="27" t="s">
        <v>50</v>
      </c>
      <c r="D291" s="27" t="s">
        <v>41</v>
      </c>
      <c r="E291" s="50" t="s">
        <v>32</v>
      </c>
      <c r="F291" s="51"/>
      <c r="G291" s="64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7">
        <f t="shared" si="5"/>
        <v>0</v>
      </c>
      <c r="Y291" s="27"/>
      <c r="Z291" s="57">
        <f t="shared" si="6"/>
        <v>0</v>
      </c>
      <c r="AA291" s="56"/>
      <c r="AB291" s="148"/>
      <c r="AC291" s="101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9"/>
      <c r="AR291" s="60"/>
      <c r="AS291" s="59"/>
      <c r="AT291" s="59"/>
    </row>
    <row r="292" spans="1:46" ht="18.75" customHeight="1">
      <c r="A292" s="15">
        <v>46052</v>
      </c>
      <c r="B292" s="49" t="s">
        <v>1948</v>
      </c>
      <c r="C292" s="27" t="s">
        <v>54</v>
      </c>
      <c r="D292" s="27" t="s">
        <v>41</v>
      </c>
      <c r="E292" s="50" t="s">
        <v>227</v>
      </c>
      <c r="F292" s="51" t="s">
        <v>3609</v>
      </c>
      <c r="G292" s="64" t="s">
        <v>29</v>
      </c>
      <c r="H292" s="56" t="s">
        <v>172</v>
      </c>
      <c r="I292" s="56" t="s">
        <v>2654</v>
      </c>
      <c r="J292" s="56" t="s">
        <v>132</v>
      </c>
      <c r="K292" s="56" t="s">
        <v>5136</v>
      </c>
      <c r="L292" s="56" t="s">
        <v>5062</v>
      </c>
      <c r="M292" s="56" t="s">
        <v>5137</v>
      </c>
      <c r="N292" s="56">
        <v>40</v>
      </c>
      <c r="O292" s="56"/>
      <c r="P292" s="56">
        <v>856</v>
      </c>
      <c r="Q292" s="56">
        <v>270</v>
      </c>
      <c r="R292" s="56"/>
      <c r="S292" s="56"/>
      <c r="T292" s="56">
        <v>130</v>
      </c>
      <c r="V292" s="56"/>
      <c r="W292" s="56"/>
      <c r="X292" s="57">
        <f t="shared" si="5"/>
        <v>1256</v>
      </c>
      <c r="Y292" s="27">
        <v>3800</v>
      </c>
      <c r="Z292" s="57">
        <f t="shared" si="6"/>
        <v>5056</v>
      </c>
      <c r="AA292" s="56"/>
      <c r="AB292" s="193" t="s">
        <v>5138</v>
      </c>
      <c r="AC292" s="101">
        <v>46055</v>
      </c>
      <c r="AD292" s="56"/>
      <c r="AE292" s="56"/>
      <c r="AF292" s="56"/>
      <c r="AG292" s="56"/>
      <c r="AH292" s="56"/>
      <c r="AI292" s="56"/>
      <c r="AJ292" s="56">
        <v>350</v>
      </c>
      <c r="AK292" s="56"/>
      <c r="AL292" s="56"/>
      <c r="AM292" s="56">
        <v>100</v>
      </c>
      <c r="AN292" s="56"/>
      <c r="AO292" s="56"/>
      <c r="AP292" s="56"/>
      <c r="AQ292" s="59"/>
      <c r="AR292" s="60"/>
      <c r="AS292" s="59"/>
      <c r="AT292" s="59"/>
    </row>
    <row r="293" spans="1:46" ht="18.75" customHeight="1">
      <c r="A293" s="15">
        <v>46052</v>
      </c>
      <c r="B293" s="49" t="s">
        <v>42</v>
      </c>
      <c r="C293" s="27" t="s">
        <v>56</v>
      </c>
      <c r="D293" s="27" t="s">
        <v>41</v>
      </c>
      <c r="E293" s="50" t="s">
        <v>253</v>
      </c>
      <c r="F293" s="51" t="s">
        <v>3611</v>
      </c>
      <c r="G293" s="64" t="s">
        <v>35</v>
      </c>
      <c r="H293" s="56" t="s">
        <v>252</v>
      </c>
      <c r="I293" s="56" t="s">
        <v>1830</v>
      </c>
      <c r="J293" s="56" t="s">
        <v>1892</v>
      </c>
      <c r="K293" s="56" t="s">
        <v>5007</v>
      </c>
      <c r="L293" s="56" t="s">
        <v>5008</v>
      </c>
      <c r="M293" s="56" t="s">
        <v>5139</v>
      </c>
      <c r="N293" s="56">
        <v>40</v>
      </c>
      <c r="O293" s="56"/>
      <c r="P293" s="56">
        <v>1284</v>
      </c>
      <c r="Q293" s="56">
        <v>255</v>
      </c>
      <c r="R293" s="56"/>
      <c r="S293" s="56"/>
      <c r="T293" s="56">
        <v>100</v>
      </c>
      <c r="U293" s="56"/>
      <c r="V293" s="56"/>
      <c r="W293" s="56"/>
      <c r="X293" s="57">
        <f t="shared" si="5"/>
        <v>1639</v>
      </c>
      <c r="Y293" s="27">
        <v>4310</v>
      </c>
      <c r="Z293" s="57">
        <f t="shared" si="6"/>
        <v>5949</v>
      </c>
      <c r="AA293" s="56"/>
      <c r="AB293" s="195" t="s">
        <v>5096</v>
      </c>
      <c r="AC293" s="101">
        <v>46055</v>
      </c>
      <c r="AD293" s="56"/>
      <c r="AE293" s="56"/>
      <c r="AF293" s="56"/>
      <c r="AG293" s="56"/>
      <c r="AH293" s="56"/>
      <c r="AI293" s="56"/>
      <c r="AJ293" s="56">
        <v>350</v>
      </c>
      <c r="AK293" s="56"/>
      <c r="AL293" s="56"/>
      <c r="AM293" s="56">
        <v>100</v>
      </c>
      <c r="AN293" s="56"/>
      <c r="AO293" s="56"/>
      <c r="AP293" s="56"/>
      <c r="AQ293" s="59"/>
      <c r="AR293" s="60"/>
      <c r="AS293" s="59"/>
      <c r="AT293" s="59"/>
    </row>
    <row r="294" spans="1:46" ht="18.75" customHeight="1">
      <c r="A294" s="15">
        <v>46052</v>
      </c>
      <c r="B294" s="49" t="s">
        <v>30</v>
      </c>
      <c r="C294" s="27" t="s">
        <v>78</v>
      </c>
      <c r="D294" s="27" t="s">
        <v>41</v>
      </c>
      <c r="E294" s="50" t="s">
        <v>55</v>
      </c>
      <c r="F294" s="51" t="s">
        <v>3615</v>
      </c>
      <c r="G294" s="64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V294" s="56"/>
      <c r="W294" s="56"/>
      <c r="X294" s="57">
        <f t="shared" si="5"/>
        <v>0</v>
      </c>
      <c r="Y294" s="27"/>
      <c r="Z294" s="57">
        <f t="shared" si="6"/>
        <v>0</v>
      </c>
      <c r="AA294" s="56"/>
      <c r="AB294" s="148"/>
      <c r="AC294" s="101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9"/>
      <c r="AR294" s="60"/>
      <c r="AS294" s="59"/>
      <c r="AT294" s="59"/>
    </row>
    <row r="295" spans="1:46" ht="18.75" customHeight="1">
      <c r="A295" s="15">
        <v>46052</v>
      </c>
      <c r="B295" s="49" t="s">
        <v>1948</v>
      </c>
      <c r="C295" s="27" t="s">
        <v>79</v>
      </c>
      <c r="D295" s="27" t="s">
        <v>41</v>
      </c>
      <c r="E295" s="50" t="s">
        <v>53</v>
      </c>
      <c r="F295" s="51" t="s">
        <v>4194</v>
      </c>
      <c r="G295" s="64" t="s">
        <v>29</v>
      </c>
      <c r="H295" s="56" t="s">
        <v>172</v>
      </c>
      <c r="I295" s="56" t="s">
        <v>2654</v>
      </c>
      <c r="J295" s="56" t="s">
        <v>132</v>
      </c>
      <c r="K295" s="56" t="s">
        <v>5140</v>
      </c>
      <c r="L295" s="56" t="s">
        <v>5141</v>
      </c>
      <c r="M295" s="56" t="s">
        <v>5142</v>
      </c>
      <c r="N295" s="56">
        <v>40</v>
      </c>
      <c r="O295" s="56"/>
      <c r="P295" s="56">
        <v>856</v>
      </c>
      <c r="Q295" s="56">
        <v>270</v>
      </c>
      <c r="R295" s="56"/>
      <c r="S295" s="56"/>
      <c r="T295" s="56">
        <v>130</v>
      </c>
      <c r="U295" s="56"/>
      <c r="V295" s="56"/>
      <c r="W295" s="56"/>
      <c r="X295" s="57">
        <f t="shared" si="5"/>
        <v>1256</v>
      </c>
      <c r="Y295" s="27">
        <v>3800</v>
      </c>
      <c r="Z295" s="57">
        <f t="shared" si="6"/>
        <v>5056</v>
      </c>
      <c r="AA295" s="56"/>
      <c r="AB295" s="193" t="s">
        <v>5143</v>
      </c>
      <c r="AC295" s="101">
        <v>46057</v>
      </c>
      <c r="AD295" s="56"/>
      <c r="AE295" s="56"/>
      <c r="AF295" s="56"/>
      <c r="AG295" s="56"/>
      <c r="AH295" s="56"/>
      <c r="AI295" s="56"/>
      <c r="AJ295" s="56">
        <v>350</v>
      </c>
      <c r="AK295" s="56"/>
      <c r="AL295" s="56"/>
      <c r="AM295" s="56">
        <v>100</v>
      </c>
      <c r="AN295" s="56"/>
      <c r="AO295" s="56"/>
      <c r="AP295" s="56"/>
      <c r="AQ295" s="59"/>
      <c r="AR295" s="60"/>
      <c r="AS295" s="59"/>
      <c r="AT295" s="59"/>
    </row>
    <row r="296" spans="1:46" ht="18.75" customHeight="1">
      <c r="A296" s="15">
        <v>46052</v>
      </c>
      <c r="B296" s="49" t="s">
        <v>42</v>
      </c>
      <c r="C296" s="27" t="s">
        <v>80</v>
      </c>
      <c r="D296" s="27" t="s">
        <v>41</v>
      </c>
      <c r="E296" s="50" t="s">
        <v>258</v>
      </c>
      <c r="F296" s="51" t="s">
        <v>3625</v>
      </c>
      <c r="G296" s="64" t="s">
        <v>35</v>
      </c>
      <c r="H296" s="56" t="s">
        <v>58</v>
      </c>
      <c r="I296" s="56" t="s">
        <v>1830</v>
      </c>
      <c r="J296" s="56" t="s">
        <v>107</v>
      </c>
      <c r="K296" s="56" t="s">
        <v>5144</v>
      </c>
      <c r="L296" s="56" t="s">
        <v>5145</v>
      </c>
      <c r="M296" s="56" t="s">
        <v>5146</v>
      </c>
      <c r="N296" s="56">
        <v>20</v>
      </c>
      <c r="O296" s="56"/>
      <c r="P296" s="56">
        <v>650</v>
      </c>
      <c r="Q296" s="56">
        <v>250</v>
      </c>
      <c r="R296" s="56"/>
      <c r="S296" s="56"/>
      <c r="T296" s="56">
        <v>100</v>
      </c>
      <c r="V296" s="56"/>
      <c r="W296" s="56"/>
      <c r="X296" s="57">
        <f t="shared" si="5"/>
        <v>1000</v>
      </c>
      <c r="Y296" s="27">
        <v>4310</v>
      </c>
      <c r="Z296" s="57">
        <f t="shared" si="6"/>
        <v>5310</v>
      </c>
      <c r="AA296" s="56"/>
      <c r="AB296" s="195" t="s">
        <v>5147</v>
      </c>
      <c r="AC296" s="101">
        <v>46055</v>
      </c>
      <c r="AD296" s="56"/>
      <c r="AE296" s="56"/>
      <c r="AF296" s="56"/>
      <c r="AG296" s="56"/>
      <c r="AH296" s="56"/>
      <c r="AI296" s="56"/>
      <c r="AJ296" s="56">
        <v>350</v>
      </c>
      <c r="AK296" s="56"/>
      <c r="AL296" s="56"/>
      <c r="AM296" s="56">
        <v>100</v>
      </c>
      <c r="AN296" s="56"/>
      <c r="AO296" s="56"/>
      <c r="AP296" s="56"/>
      <c r="AQ296" s="59"/>
      <c r="AR296" s="60"/>
      <c r="AS296" s="59"/>
      <c r="AT296" s="59"/>
    </row>
    <row r="297" spans="1:46" ht="18.75" customHeight="1">
      <c r="A297" s="15">
        <v>46052</v>
      </c>
      <c r="B297" s="49" t="s">
        <v>1948</v>
      </c>
      <c r="C297" s="147" t="s">
        <v>50</v>
      </c>
      <c r="D297" s="27" t="s">
        <v>41</v>
      </c>
      <c r="E297" s="50" t="s">
        <v>74</v>
      </c>
      <c r="F297" s="51" t="s">
        <v>181</v>
      </c>
      <c r="G297" s="64" t="s">
        <v>29</v>
      </c>
      <c r="H297" s="56" t="s">
        <v>102</v>
      </c>
      <c r="I297" s="56" t="s">
        <v>4477</v>
      </c>
      <c r="J297" s="56" t="s">
        <v>108</v>
      </c>
      <c r="K297" s="56" t="s">
        <v>5148</v>
      </c>
      <c r="L297" s="56" t="s">
        <v>5149</v>
      </c>
      <c r="M297" s="56" t="s">
        <v>5150</v>
      </c>
      <c r="N297" s="56">
        <v>40</v>
      </c>
      <c r="O297" s="56"/>
      <c r="P297" s="56">
        <v>1070</v>
      </c>
      <c r="Q297" s="56">
        <v>267.5</v>
      </c>
      <c r="R297" s="56"/>
      <c r="S297" s="56"/>
      <c r="T297" s="56">
        <v>130</v>
      </c>
      <c r="U297" s="56"/>
      <c r="V297" s="56"/>
      <c r="W297" s="56">
        <v>30</v>
      </c>
      <c r="X297" s="57">
        <f t="shared" si="5"/>
        <v>1437.5</v>
      </c>
      <c r="Y297" s="27">
        <v>4200</v>
      </c>
      <c r="Z297" s="57">
        <f t="shared" si="6"/>
        <v>5637.5</v>
      </c>
      <c r="AA297" s="56"/>
      <c r="AB297" s="193" t="s">
        <v>5151</v>
      </c>
      <c r="AC297" s="101">
        <v>46053</v>
      </c>
      <c r="AD297" s="56"/>
      <c r="AE297" s="56"/>
      <c r="AF297" s="56"/>
      <c r="AG297" s="56"/>
      <c r="AH297" s="56"/>
      <c r="AI297" s="56"/>
      <c r="AJ297" s="56">
        <v>350</v>
      </c>
      <c r="AK297" s="56"/>
      <c r="AL297" s="56"/>
      <c r="AM297" s="56">
        <v>100</v>
      </c>
      <c r="AN297" s="56"/>
      <c r="AO297" s="56"/>
      <c r="AP297" s="56"/>
      <c r="AQ297" s="59"/>
      <c r="AR297" s="60"/>
      <c r="AS297" s="59"/>
      <c r="AT297" s="59"/>
    </row>
    <row r="298" spans="1:46" ht="18.75" customHeight="1">
      <c r="A298" s="15">
        <v>46052</v>
      </c>
      <c r="B298" s="49" t="s">
        <v>1948</v>
      </c>
      <c r="C298" s="27" t="s">
        <v>282</v>
      </c>
      <c r="D298" s="27" t="s">
        <v>41</v>
      </c>
      <c r="E298" s="50" t="s">
        <v>1926</v>
      </c>
      <c r="F298" s="51" t="s">
        <v>182</v>
      </c>
      <c r="G298" s="64" t="s">
        <v>29</v>
      </c>
      <c r="H298" s="56" t="s">
        <v>172</v>
      </c>
      <c r="I298" s="56" t="s">
        <v>2654</v>
      </c>
      <c r="J298" s="56" t="s">
        <v>132</v>
      </c>
      <c r="K298" s="56" t="s">
        <v>5140</v>
      </c>
      <c r="L298" s="56" t="s">
        <v>5141</v>
      </c>
      <c r="M298" s="56" t="s">
        <v>5152</v>
      </c>
      <c r="N298" s="56">
        <v>40</v>
      </c>
      <c r="O298" s="56"/>
      <c r="P298" s="56">
        <v>856</v>
      </c>
      <c r="Q298" s="56">
        <v>270</v>
      </c>
      <c r="R298" s="56"/>
      <c r="S298" s="56"/>
      <c r="T298" s="56">
        <v>130</v>
      </c>
      <c r="V298" s="56"/>
      <c r="W298" s="56"/>
      <c r="X298" s="57">
        <f t="shared" si="5"/>
        <v>1256</v>
      </c>
      <c r="Y298" s="27">
        <v>3800</v>
      </c>
      <c r="Z298" s="57">
        <f t="shared" si="6"/>
        <v>5056</v>
      </c>
      <c r="AA298" s="56"/>
      <c r="AB298" s="193" t="s">
        <v>5143</v>
      </c>
      <c r="AC298" s="101">
        <v>46057</v>
      </c>
      <c r="AD298" s="56"/>
      <c r="AE298" s="56"/>
      <c r="AF298" s="56"/>
      <c r="AG298" s="56"/>
      <c r="AH298" s="56"/>
      <c r="AI298" s="56"/>
      <c r="AJ298" s="56">
        <v>350</v>
      </c>
      <c r="AK298" s="56"/>
      <c r="AL298" s="56"/>
      <c r="AM298" s="56">
        <v>100</v>
      </c>
      <c r="AN298" s="56"/>
      <c r="AO298" s="56"/>
      <c r="AP298" s="56"/>
      <c r="AQ298" s="59"/>
      <c r="AR298" s="60"/>
      <c r="AS298" s="59"/>
      <c r="AT298" s="59"/>
    </row>
    <row r="299" spans="1:46" ht="18.75" customHeight="1">
      <c r="A299" s="80">
        <v>46052</v>
      </c>
      <c r="B299" s="81" t="s">
        <v>101</v>
      </c>
      <c r="C299" s="82" t="s">
        <v>46</v>
      </c>
      <c r="D299" s="82" t="s">
        <v>41</v>
      </c>
      <c r="E299" s="83" t="s">
        <v>1916</v>
      </c>
      <c r="F299" s="84" t="s">
        <v>3639</v>
      </c>
      <c r="G299" s="151" t="s">
        <v>29</v>
      </c>
      <c r="H299" s="85" t="s">
        <v>158</v>
      </c>
      <c r="I299" s="85" t="s">
        <v>4721</v>
      </c>
      <c r="J299" s="85" t="s">
        <v>129</v>
      </c>
      <c r="K299" s="85" t="s">
        <v>5121</v>
      </c>
      <c r="L299" s="85" t="s">
        <v>5122</v>
      </c>
      <c r="M299" s="85" t="s">
        <v>5153</v>
      </c>
      <c r="N299" s="85">
        <v>40</v>
      </c>
      <c r="O299" s="85"/>
      <c r="P299" s="85">
        <v>856</v>
      </c>
      <c r="Q299" s="85">
        <v>214</v>
      </c>
      <c r="R299" s="85"/>
      <c r="S299" s="85"/>
      <c r="T299" s="85">
        <v>130</v>
      </c>
      <c r="U299" s="85"/>
      <c r="V299" s="85"/>
      <c r="W299" s="85"/>
      <c r="X299" s="86">
        <f t="shared" si="5"/>
        <v>1200</v>
      </c>
      <c r="Y299" s="27">
        <v>4200</v>
      </c>
      <c r="Z299" s="86">
        <f t="shared" si="6"/>
        <v>5400</v>
      </c>
      <c r="AA299" s="85"/>
      <c r="AB299" s="199" t="s">
        <v>5124</v>
      </c>
      <c r="AC299" s="123">
        <v>46055</v>
      </c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7"/>
      <c r="AR299" s="88"/>
      <c r="AS299" s="87"/>
      <c r="AT299" s="87"/>
    </row>
    <row r="300" spans="1:46" ht="18.75" customHeight="1">
      <c r="A300" s="15">
        <v>46053</v>
      </c>
      <c r="B300" s="49" t="s">
        <v>30</v>
      </c>
      <c r="C300" s="27" t="s">
        <v>22</v>
      </c>
      <c r="D300" s="27" t="s">
        <v>23</v>
      </c>
      <c r="E300" s="50" t="s">
        <v>207</v>
      </c>
      <c r="F300" s="51" t="s">
        <v>1810</v>
      </c>
      <c r="G300" s="64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V300" s="56"/>
      <c r="W300" s="56"/>
      <c r="X300" s="57">
        <f t="shared" si="5"/>
        <v>0</v>
      </c>
      <c r="Y300" s="27"/>
      <c r="Z300" s="57">
        <f t="shared" si="6"/>
        <v>0</v>
      </c>
      <c r="AA300" s="56"/>
      <c r="AB300" s="148"/>
      <c r="AC300" s="101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9"/>
      <c r="AR300" s="60"/>
      <c r="AS300" s="59"/>
      <c r="AT300" s="59"/>
    </row>
    <row r="301" spans="1:46" ht="18.75" customHeight="1">
      <c r="A301" s="15">
        <v>46053</v>
      </c>
      <c r="B301" s="49" t="s">
        <v>1948</v>
      </c>
      <c r="C301" s="27" t="s">
        <v>28</v>
      </c>
      <c r="D301" s="27" t="s">
        <v>23</v>
      </c>
      <c r="E301" s="50" t="s">
        <v>261</v>
      </c>
      <c r="F301" s="51" t="s">
        <v>1709</v>
      </c>
      <c r="G301" s="64" t="s">
        <v>29</v>
      </c>
      <c r="H301" s="56" t="s">
        <v>124</v>
      </c>
      <c r="I301" s="56" t="s">
        <v>1818</v>
      </c>
      <c r="J301" s="56" t="s">
        <v>95</v>
      </c>
      <c r="K301" s="56" t="s">
        <v>5154</v>
      </c>
      <c r="L301" s="56" t="s">
        <v>5155</v>
      </c>
      <c r="M301" s="56" t="s">
        <v>5156</v>
      </c>
      <c r="N301" s="56">
        <v>40</v>
      </c>
      <c r="O301" s="56"/>
      <c r="P301" s="56">
        <v>856</v>
      </c>
      <c r="Q301" s="56">
        <v>267.5</v>
      </c>
      <c r="R301" s="56"/>
      <c r="S301" s="56"/>
      <c r="T301" s="56">
        <v>130</v>
      </c>
      <c r="U301" s="56"/>
      <c r="V301" s="56"/>
      <c r="W301" s="56"/>
      <c r="X301" s="57">
        <f t="shared" si="5"/>
        <v>1253.5</v>
      </c>
      <c r="Y301" s="27">
        <v>4000</v>
      </c>
      <c r="Z301" s="57">
        <f t="shared" si="6"/>
        <v>5253.5</v>
      </c>
      <c r="AA301" s="56"/>
      <c r="AB301" s="193" t="s">
        <v>5157</v>
      </c>
      <c r="AC301" s="101">
        <v>46056</v>
      </c>
      <c r="AD301" s="56"/>
      <c r="AE301" s="56"/>
      <c r="AF301" s="56"/>
      <c r="AG301" s="56"/>
      <c r="AH301" s="56"/>
      <c r="AI301" s="56"/>
      <c r="AJ301" s="56">
        <v>350</v>
      </c>
      <c r="AK301" s="56"/>
      <c r="AL301" s="56"/>
      <c r="AM301" s="56">
        <v>100</v>
      </c>
      <c r="AN301" s="56"/>
      <c r="AO301" s="56"/>
      <c r="AP301" s="56"/>
      <c r="AQ301" s="59"/>
      <c r="AR301" s="60"/>
      <c r="AS301" s="59"/>
      <c r="AT301" s="59"/>
    </row>
    <row r="302" spans="1:46" ht="18.75" customHeight="1">
      <c r="A302" s="15">
        <v>46053</v>
      </c>
      <c r="B302" s="49" t="s">
        <v>30</v>
      </c>
      <c r="C302" s="27" t="s">
        <v>31</v>
      </c>
      <c r="D302" s="27" t="s">
        <v>23</v>
      </c>
      <c r="E302" s="50" t="s">
        <v>145</v>
      </c>
      <c r="F302" s="51" t="s">
        <v>3975</v>
      </c>
      <c r="G302" s="64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V302" s="56"/>
      <c r="W302" s="56"/>
      <c r="X302" s="57">
        <f t="shared" si="5"/>
        <v>0</v>
      </c>
      <c r="Y302" s="27"/>
      <c r="Z302" s="57">
        <f t="shared" si="6"/>
        <v>0</v>
      </c>
      <c r="AA302" s="56"/>
      <c r="AB302" s="148"/>
      <c r="AC302" s="101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9"/>
      <c r="AR302" s="60"/>
      <c r="AS302" s="59"/>
      <c r="AT302" s="59"/>
    </row>
    <row r="303" spans="1:46" ht="18.75" customHeight="1">
      <c r="A303" s="15">
        <v>46053</v>
      </c>
      <c r="B303" s="49" t="s">
        <v>30</v>
      </c>
      <c r="C303" s="27" t="s">
        <v>33</v>
      </c>
      <c r="D303" s="27" t="s">
        <v>23</v>
      </c>
      <c r="E303" s="50" t="s">
        <v>32</v>
      </c>
      <c r="F303" s="51"/>
      <c r="G303" s="64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5"/>
        <v>0</v>
      </c>
      <c r="Y303" s="27"/>
      <c r="Z303" s="57">
        <f t="shared" si="6"/>
        <v>0</v>
      </c>
      <c r="AA303" s="56"/>
      <c r="AB303" s="148"/>
      <c r="AC303" s="101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9"/>
      <c r="AR303" s="60"/>
      <c r="AS303" s="59"/>
      <c r="AT303" s="59"/>
    </row>
    <row r="304" spans="1:46" ht="18.75" customHeight="1">
      <c r="A304" s="15">
        <v>46053</v>
      </c>
      <c r="B304" s="49" t="s">
        <v>1948</v>
      </c>
      <c r="C304" s="27" t="s">
        <v>34</v>
      </c>
      <c r="D304" s="27" t="s">
        <v>23</v>
      </c>
      <c r="E304" s="50" t="s">
        <v>75</v>
      </c>
      <c r="F304" s="51" t="s">
        <v>179</v>
      </c>
      <c r="G304" s="64" t="s">
        <v>29</v>
      </c>
      <c r="H304" s="56" t="s">
        <v>124</v>
      </c>
      <c r="I304" s="56" t="s">
        <v>1818</v>
      </c>
      <c r="J304" s="56" t="s">
        <v>95</v>
      </c>
      <c r="K304" s="56" t="s">
        <v>5154</v>
      </c>
      <c r="L304" s="56" t="s">
        <v>5155</v>
      </c>
      <c r="M304" s="56" t="s">
        <v>5158</v>
      </c>
      <c r="N304" s="56">
        <v>40</v>
      </c>
      <c r="O304" s="56"/>
      <c r="P304" s="56">
        <v>856</v>
      </c>
      <c r="Q304" s="56">
        <v>267.5</v>
      </c>
      <c r="R304" s="56"/>
      <c r="S304" s="56"/>
      <c r="T304" s="56">
        <v>130</v>
      </c>
      <c r="V304" s="56"/>
      <c r="W304" s="56"/>
      <c r="X304" s="57">
        <f t="shared" si="5"/>
        <v>1253.5</v>
      </c>
      <c r="Y304" s="27">
        <v>4000</v>
      </c>
      <c r="Z304" s="57">
        <f t="shared" si="6"/>
        <v>5253.5</v>
      </c>
      <c r="AA304" s="56"/>
      <c r="AB304" s="193" t="s">
        <v>5157</v>
      </c>
      <c r="AC304" s="101">
        <v>46056</v>
      </c>
      <c r="AD304" s="56"/>
      <c r="AE304" s="56"/>
      <c r="AF304" s="56"/>
      <c r="AG304" s="56"/>
      <c r="AH304" s="56"/>
      <c r="AI304" s="56"/>
      <c r="AJ304" s="56">
        <v>350</v>
      </c>
      <c r="AK304" s="56"/>
      <c r="AL304" s="56"/>
      <c r="AM304" s="56">
        <v>100</v>
      </c>
      <c r="AN304" s="56"/>
      <c r="AO304" s="56"/>
      <c r="AP304" s="56"/>
      <c r="AQ304" s="59"/>
      <c r="AR304" s="60"/>
      <c r="AS304" s="59"/>
      <c r="AT304" s="59"/>
    </row>
    <row r="305" spans="1:46" ht="18.75" customHeight="1">
      <c r="A305" s="15">
        <v>46053</v>
      </c>
      <c r="B305" s="49" t="s">
        <v>1948</v>
      </c>
      <c r="C305" s="27" t="s">
        <v>36</v>
      </c>
      <c r="D305" s="27" t="s">
        <v>23</v>
      </c>
      <c r="E305" s="50" t="s">
        <v>37</v>
      </c>
      <c r="F305" s="51" t="s">
        <v>178</v>
      </c>
      <c r="G305" s="64" t="s">
        <v>29</v>
      </c>
      <c r="H305" s="56" t="s">
        <v>124</v>
      </c>
      <c r="I305" s="56" t="s">
        <v>1818</v>
      </c>
      <c r="J305" s="56" t="s">
        <v>95</v>
      </c>
      <c r="K305" s="56" t="s">
        <v>5154</v>
      </c>
      <c r="L305" s="56" t="s">
        <v>5155</v>
      </c>
      <c r="M305" s="56" t="s">
        <v>5159</v>
      </c>
      <c r="N305" s="56">
        <v>40</v>
      </c>
      <c r="O305" s="56"/>
      <c r="P305" s="56">
        <v>1123.5</v>
      </c>
      <c r="Q305" s="56"/>
      <c r="R305" s="56"/>
      <c r="S305" s="56"/>
      <c r="T305" s="56">
        <v>130</v>
      </c>
      <c r="U305" s="56"/>
      <c r="V305" s="56"/>
      <c r="W305" s="56">
        <v>31.5</v>
      </c>
      <c r="X305" s="57">
        <f t="shared" si="5"/>
        <v>1222</v>
      </c>
      <c r="Y305" s="27">
        <v>4000</v>
      </c>
      <c r="Z305" s="57">
        <f t="shared" si="6"/>
        <v>5222</v>
      </c>
      <c r="AA305" s="56"/>
      <c r="AB305" s="193" t="s">
        <v>5157</v>
      </c>
      <c r="AC305" s="101">
        <v>46056</v>
      </c>
      <c r="AD305" s="56"/>
      <c r="AE305" s="56"/>
      <c r="AF305" s="56"/>
      <c r="AG305" s="56"/>
      <c r="AH305" s="56"/>
      <c r="AI305" s="56"/>
      <c r="AJ305" s="56">
        <v>350</v>
      </c>
      <c r="AK305" s="56"/>
      <c r="AL305" s="56"/>
      <c r="AM305" s="56">
        <v>100</v>
      </c>
      <c r="AN305" s="56"/>
      <c r="AO305" s="56"/>
      <c r="AP305" s="56"/>
      <c r="AQ305" s="59"/>
      <c r="AR305" s="60"/>
      <c r="AS305" s="59"/>
      <c r="AT305" s="59"/>
    </row>
    <row r="306" spans="1:46" ht="18.75" customHeight="1">
      <c r="A306" s="15">
        <v>46053</v>
      </c>
      <c r="B306" s="49" t="s">
        <v>30</v>
      </c>
      <c r="C306" s="27" t="s">
        <v>39</v>
      </c>
      <c r="D306" s="27" t="s">
        <v>23</v>
      </c>
      <c r="E306" s="50" t="s">
        <v>151</v>
      </c>
      <c r="F306" s="51" t="s">
        <v>176</v>
      </c>
      <c r="G306" s="64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V306" s="56"/>
      <c r="W306" s="56"/>
      <c r="X306" s="57">
        <f t="shared" si="5"/>
        <v>0</v>
      </c>
      <c r="Y306" s="27"/>
      <c r="Z306" s="57">
        <f t="shared" si="6"/>
        <v>0</v>
      </c>
      <c r="AA306" s="56"/>
      <c r="AB306" s="148"/>
      <c r="AC306" s="101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9"/>
      <c r="AR306" s="60"/>
      <c r="AS306" s="59"/>
      <c r="AT306" s="59"/>
    </row>
    <row r="307" spans="1:46" ht="18.75" customHeight="1">
      <c r="A307" s="15">
        <v>46053</v>
      </c>
      <c r="B307" s="49" t="s">
        <v>30</v>
      </c>
      <c r="C307" s="27" t="s">
        <v>52</v>
      </c>
      <c r="D307" s="27" t="s">
        <v>41</v>
      </c>
      <c r="E307" s="50" t="s">
        <v>1876</v>
      </c>
      <c r="F307" s="51" t="s">
        <v>3591</v>
      </c>
      <c r="G307" s="64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7">
        <f t="shared" si="5"/>
        <v>0</v>
      </c>
      <c r="Y307" s="27"/>
      <c r="Z307" s="57">
        <f t="shared" si="6"/>
        <v>0</v>
      </c>
      <c r="AA307" s="56"/>
      <c r="AB307" s="148"/>
      <c r="AC307" s="101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9"/>
      <c r="AR307" s="60"/>
      <c r="AS307" s="59"/>
      <c r="AT307" s="59"/>
    </row>
    <row r="308" spans="1:46" ht="18.75" customHeight="1">
      <c r="A308" s="15">
        <v>46053</v>
      </c>
      <c r="B308" s="49" t="s">
        <v>30</v>
      </c>
      <c r="C308" s="27" t="s">
        <v>44</v>
      </c>
      <c r="D308" s="27" t="s">
        <v>41</v>
      </c>
      <c r="E308" s="50" t="s">
        <v>222</v>
      </c>
      <c r="F308" s="51" t="s">
        <v>3594</v>
      </c>
      <c r="G308" s="64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V308" s="56"/>
      <c r="W308" s="56"/>
      <c r="X308" s="57">
        <f t="shared" si="5"/>
        <v>0</v>
      </c>
      <c r="Y308" s="27"/>
      <c r="Z308" s="57">
        <f t="shared" si="6"/>
        <v>0</v>
      </c>
      <c r="AA308" s="56"/>
      <c r="AB308" s="148"/>
      <c r="AC308" s="101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9"/>
      <c r="AR308" s="60"/>
      <c r="AS308" s="59"/>
      <c r="AT308" s="59"/>
    </row>
    <row r="309" spans="1:46" ht="18.75" customHeight="1">
      <c r="A309" s="15">
        <v>46053</v>
      </c>
      <c r="B309" s="49" t="s">
        <v>30</v>
      </c>
      <c r="C309" s="27" t="s">
        <v>47</v>
      </c>
      <c r="D309" s="27" t="s">
        <v>41</v>
      </c>
      <c r="E309" s="50" t="s">
        <v>286</v>
      </c>
      <c r="F309" s="51" t="s">
        <v>1827</v>
      </c>
      <c r="G309" s="64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7">
        <f t="shared" si="5"/>
        <v>0</v>
      </c>
      <c r="Y309" s="27"/>
      <c r="Z309" s="57">
        <f t="shared" si="6"/>
        <v>0</v>
      </c>
      <c r="AA309" s="56"/>
      <c r="AB309" s="148"/>
      <c r="AC309" s="101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9"/>
      <c r="AR309" s="60"/>
      <c r="AS309" s="59"/>
      <c r="AT309" s="59"/>
    </row>
    <row r="310" spans="1:46" ht="18.75" customHeight="1">
      <c r="A310" s="15">
        <v>46053</v>
      </c>
      <c r="B310" s="49" t="s">
        <v>30</v>
      </c>
      <c r="C310" s="27" t="s">
        <v>50</v>
      </c>
      <c r="D310" s="27" t="s">
        <v>41</v>
      </c>
      <c r="E310" s="50" t="s">
        <v>32</v>
      </c>
      <c r="F310" s="51"/>
      <c r="G310" s="64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V310" s="56"/>
      <c r="W310" s="56"/>
      <c r="X310" s="57">
        <f t="shared" si="5"/>
        <v>0</v>
      </c>
      <c r="Y310" s="27"/>
      <c r="Z310" s="57">
        <f t="shared" si="6"/>
        <v>0</v>
      </c>
      <c r="AA310" s="56"/>
      <c r="AB310" s="148"/>
      <c r="AC310" s="101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9"/>
      <c r="AR310" s="60"/>
      <c r="AS310" s="59"/>
      <c r="AT310" s="59"/>
    </row>
    <row r="311" spans="1:46" ht="18.75" customHeight="1">
      <c r="A311" s="15">
        <v>46053</v>
      </c>
      <c r="B311" s="49" t="s">
        <v>136</v>
      </c>
      <c r="C311" s="27" t="s">
        <v>54</v>
      </c>
      <c r="D311" s="27" t="s">
        <v>41</v>
      </c>
      <c r="E311" s="50" t="s">
        <v>227</v>
      </c>
      <c r="F311" s="51" t="s">
        <v>3609</v>
      </c>
      <c r="G311" s="64" t="s">
        <v>35</v>
      </c>
      <c r="H311" s="56" t="s">
        <v>252</v>
      </c>
      <c r="I311" s="56" t="s">
        <v>5160</v>
      </c>
      <c r="J311" s="56" t="s">
        <v>223</v>
      </c>
      <c r="K311" s="56"/>
      <c r="L311" s="56" t="s">
        <v>5161</v>
      </c>
      <c r="M311" s="56" t="s">
        <v>5162</v>
      </c>
      <c r="N311" s="56">
        <v>20</v>
      </c>
      <c r="O311" s="56"/>
      <c r="P311" s="56">
        <v>909.5</v>
      </c>
      <c r="Q311" s="56"/>
      <c r="R311" s="56"/>
      <c r="S311" s="56"/>
      <c r="T311" s="56">
        <v>100</v>
      </c>
      <c r="U311" s="56"/>
      <c r="V311" s="56">
        <v>100</v>
      </c>
      <c r="W311" s="56"/>
      <c r="X311" s="57">
        <f t="shared" si="5"/>
        <v>1109.5</v>
      </c>
      <c r="Y311" s="27">
        <v>6800</v>
      </c>
      <c r="Z311" s="57">
        <f t="shared" si="6"/>
        <v>7909.5</v>
      </c>
      <c r="AA311" s="56"/>
      <c r="AB311" s="201" t="s">
        <v>5163</v>
      </c>
      <c r="AC311" s="101">
        <v>46055</v>
      </c>
      <c r="AD311" s="56"/>
      <c r="AE311" s="56"/>
      <c r="AF311" s="56"/>
      <c r="AG311" s="56"/>
      <c r="AH311" s="56"/>
      <c r="AI311" s="56"/>
      <c r="AJ311" s="56">
        <v>350</v>
      </c>
      <c r="AK311" s="56"/>
      <c r="AL311" s="56"/>
      <c r="AM311" s="56">
        <v>100</v>
      </c>
      <c r="AN311" s="56"/>
      <c r="AO311" s="56"/>
      <c r="AP311" s="56"/>
      <c r="AQ311" s="59"/>
      <c r="AR311" s="60"/>
      <c r="AS311" s="59"/>
      <c r="AT311" s="59"/>
    </row>
    <row r="312" spans="1:46" ht="18.75" customHeight="1">
      <c r="A312" s="15">
        <v>46053</v>
      </c>
      <c r="B312" s="49" t="s">
        <v>68</v>
      </c>
      <c r="C312" s="147" t="s">
        <v>44</v>
      </c>
      <c r="D312" s="27" t="s">
        <v>41</v>
      </c>
      <c r="E312" s="50" t="s">
        <v>253</v>
      </c>
      <c r="F312" s="51" t="s">
        <v>3611</v>
      </c>
      <c r="G312" s="64" t="s">
        <v>24</v>
      </c>
      <c r="H312" s="56" t="s">
        <v>5164</v>
      </c>
      <c r="I312" s="56" t="s">
        <v>76</v>
      </c>
      <c r="J312" s="56"/>
      <c r="K312" s="56"/>
      <c r="L312" s="56"/>
      <c r="M312" s="56" t="s">
        <v>59</v>
      </c>
      <c r="N312" s="56"/>
      <c r="O312" s="56"/>
      <c r="P312" s="56"/>
      <c r="Q312" s="56"/>
      <c r="R312" s="56"/>
      <c r="S312" s="56"/>
      <c r="T312" s="56"/>
      <c r="V312" s="56"/>
      <c r="W312" s="56"/>
      <c r="X312" s="57">
        <f t="shared" si="5"/>
        <v>0</v>
      </c>
      <c r="Y312" s="27"/>
      <c r="Z312" s="57">
        <f t="shared" si="6"/>
        <v>0</v>
      </c>
      <c r="AA312" s="56"/>
      <c r="AB312" s="148"/>
      <c r="AC312" s="101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9"/>
      <c r="AR312" s="60"/>
      <c r="AS312" s="59"/>
      <c r="AT312" s="59"/>
    </row>
    <row r="313" spans="1:46" ht="18.75" customHeight="1">
      <c r="A313" s="15">
        <v>46053</v>
      </c>
      <c r="B313" s="49" t="s">
        <v>42</v>
      </c>
      <c r="C313" s="27" t="s">
        <v>78</v>
      </c>
      <c r="D313" s="27" t="s">
        <v>41</v>
      </c>
      <c r="E313" s="50" t="s">
        <v>55</v>
      </c>
      <c r="F313" s="51" t="s">
        <v>3615</v>
      </c>
      <c r="G313" s="64" t="s">
        <v>35</v>
      </c>
      <c r="H313" s="56" t="s">
        <v>106</v>
      </c>
      <c r="I313" s="56" t="s">
        <v>1834</v>
      </c>
      <c r="J313" s="56" t="s">
        <v>107</v>
      </c>
      <c r="K313" s="56" t="s">
        <v>5165</v>
      </c>
      <c r="L313" s="56" t="s">
        <v>5166</v>
      </c>
      <c r="M313" s="56" t="s">
        <v>5167</v>
      </c>
      <c r="N313" s="56">
        <v>40</v>
      </c>
      <c r="O313" s="56"/>
      <c r="P313" s="56">
        <v>1300</v>
      </c>
      <c r="Q313" s="56">
        <v>250</v>
      </c>
      <c r="R313" s="56"/>
      <c r="S313" s="56"/>
      <c r="T313" s="56">
        <v>100</v>
      </c>
      <c r="U313" s="56"/>
      <c r="V313" s="56"/>
      <c r="W313" s="56"/>
      <c r="X313" s="57">
        <f t="shared" si="5"/>
        <v>1650</v>
      </c>
      <c r="Y313" s="27">
        <v>4310</v>
      </c>
      <c r="Z313" s="57">
        <f t="shared" si="6"/>
        <v>5960</v>
      </c>
      <c r="AA313" s="56"/>
      <c r="AB313" s="195" t="s">
        <v>5168</v>
      </c>
      <c r="AC313" s="101">
        <v>46057</v>
      </c>
      <c r="AD313" s="56"/>
      <c r="AE313" s="56"/>
      <c r="AF313" s="56"/>
      <c r="AG313" s="56"/>
      <c r="AH313" s="56"/>
      <c r="AI313" s="56"/>
      <c r="AJ313" s="56">
        <v>350</v>
      </c>
      <c r="AK313" s="56"/>
      <c r="AL313" s="56"/>
      <c r="AM313" s="56">
        <v>100</v>
      </c>
      <c r="AN313" s="56"/>
      <c r="AO313" s="56"/>
      <c r="AP313" s="56"/>
      <c r="AQ313" s="59"/>
      <c r="AR313" s="60"/>
      <c r="AS313" s="59"/>
      <c r="AT313" s="59"/>
    </row>
    <row r="314" spans="1:46" ht="18.75" customHeight="1">
      <c r="A314" s="15">
        <v>46053</v>
      </c>
      <c r="B314" s="49" t="s">
        <v>5169</v>
      </c>
      <c r="C314" s="27" t="s">
        <v>79</v>
      </c>
      <c r="D314" s="27" t="s">
        <v>41</v>
      </c>
      <c r="E314" s="50" t="s">
        <v>53</v>
      </c>
      <c r="F314" s="51" t="s">
        <v>4194</v>
      </c>
      <c r="G314" s="64" t="s">
        <v>29</v>
      </c>
      <c r="H314" s="202" t="s">
        <v>252</v>
      </c>
      <c r="I314" s="56" t="s">
        <v>5170</v>
      </c>
      <c r="J314" s="56" t="s">
        <v>112</v>
      </c>
      <c r="K314" s="56"/>
      <c r="L314" s="56" t="s">
        <v>5171</v>
      </c>
      <c r="M314" s="56" t="s">
        <v>5172</v>
      </c>
      <c r="N314" s="56">
        <v>40</v>
      </c>
      <c r="O314" s="56"/>
      <c r="P314" s="56">
        <v>1284</v>
      </c>
      <c r="Q314" s="56">
        <v>220</v>
      </c>
      <c r="R314" s="56"/>
      <c r="S314" s="56"/>
      <c r="T314" s="56">
        <v>100</v>
      </c>
      <c r="V314" s="56"/>
      <c r="W314" s="56"/>
      <c r="X314" s="57">
        <f t="shared" si="5"/>
        <v>1604</v>
      </c>
      <c r="Y314" s="27">
        <v>4300</v>
      </c>
      <c r="Z314" s="57">
        <f t="shared" si="6"/>
        <v>5904</v>
      </c>
      <c r="AA314" s="56"/>
      <c r="AB314" s="203" t="s">
        <v>5173</v>
      </c>
      <c r="AC314" s="101">
        <v>46056</v>
      </c>
      <c r="AD314" s="56">
        <v>36</v>
      </c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9"/>
      <c r="AR314" s="60"/>
      <c r="AS314" s="59"/>
      <c r="AT314" s="59"/>
    </row>
    <row r="315" spans="1:46" ht="18.75" customHeight="1">
      <c r="A315" s="15">
        <v>46053</v>
      </c>
      <c r="B315" s="49" t="s">
        <v>5169</v>
      </c>
      <c r="C315" s="27" t="s">
        <v>80</v>
      </c>
      <c r="D315" s="27" t="s">
        <v>41</v>
      </c>
      <c r="E315" s="50" t="s">
        <v>258</v>
      </c>
      <c r="F315" s="51" t="s">
        <v>3625</v>
      </c>
      <c r="G315" s="64" t="s">
        <v>29</v>
      </c>
      <c r="H315" s="202" t="s">
        <v>252</v>
      </c>
      <c r="I315" s="56" t="s">
        <v>5170</v>
      </c>
      <c r="J315" s="56" t="s">
        <v>112</v>
      </c>
      <c r="K315" s="56"/>
      <c r="L315" s="56" t="s">
        <v>5171</v>
      </c>
      <c r="M315" s="56" t="s">
        <v>5174</v>
      </c>
      <c r="N315" s="56">
        <v>40</v>
      </c>
      <c r="O315" s="56"/>
      <c r="P315" s="56">
        <v>1284</v>
      </c>
      <c r="Q315" s="56">
        <v>220</v>
      </c>
      <c r="R315" s="56"/>
      <c r="S315" s="56"/>
      <c r="T315" s="56">
        <v>100</v>
      </c>
      <c r="U315" s="56"/>
      <c r="V315" s="56"/>
      <c r="W315" s="56"/>
      <c r="X315" s="57">
        <f t="shared" si="5"/>
        <v>1604</v>
      </c>
      <c r="Y315" s="27">
        <v>4300</v>
      </c>
      <c r="Z315" s="57">
        <f t="shared" si="6"/>
        <v>5904</v>
      </c>
      <c r="AA315" s="56"/>
      <c r="AB315" s="203" t="s">
        <v>5173</v>
      </c>
      <c r="AC315" s="101">
        <v>46056</v>
      </c>
      <c r="AD315" s="56">
        <v>36</v>
      </c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9"/>
      <c r="AR315" s="60"/>
      <c r="AS315" s="59"/>
      <c r="AT315" s="59"/>
    </row>
    <row r="316" spans="1:46" ht="18.75" customHeight="1">
      <c r="A316" s="15">
        <v>46053</v>
      </c>
      <c r="B316" s="49" t="s">
        <v>5169</v>
      </c>
      <c r="C316" s="147" t="s">
        <v>50</v>
      </c>
      <c r="D316" s="27" t="s">
        <v>41</v>
      </c>
      <c r="E316" s="50" t="s">
        <v>74</v>
      </c>
      <c r="F316" s="51" t="s">
        <v>181</v>
      </c>
      <c r="G316" s="64" t="s">
        <v>29</v>
      </c>
      <c r="H316" s="202" t="s">
        <v>252</v>
      </c>
      <c r="I316" s="56" t="s">
        <v>5170</v>
      </c>
      <c r="J316" s="56" t="s">
        <v>112</v>
      </c>
      <c r="K316" s="56"/>
      <c r="L316" s="56" t="s">
        <v>5171</v>
      </c>
      <c r="M316" s="56" t="s">
        <v>5175</v>
      </c>
      <c r="N316" s="56">
        <v>40</v>
      </c>
      <c r="O316" s="56"/>
      <c r="P316" s="56">
        <v>1284</v>
      </c>
      <c r="Q316" s="56">
        <v>220</v>
      </c>
      <c r="R316" s="56">
        <v>155</v>
      </c>
      <c r="S316" s="56"/>
      <c r="T316" s="56">
        <v>100</v>
      </c>
      <c r="V316" s="56"/>
      <c r="W316" s="56"/>
      <c r="X316" s="57">
        <f t="shared" si="5"/>
        <v>1759</v>
      </c>
      <c r="Y316" s="27">
        <v>4300</v>
      </c>
      <c r="Z316" s="57">
        <f t="shared" si="6"/>
        <v>6059</v>
      </c>
      <c r="AA316" s="56"/>
      <c r="AB316" s="203" t="s">
        <v>5173</v>
      </c>
      <c r="AC316" s="101">
        <v>46056</v>
      </c>
      <c r="AD316" s="56">
        <v>36</v>
      </c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9"/>
      <c r="AR316" s="60"/>
      <c r="AS316" s="59"/>
      <c r="AT316" s="59"/>
    </row>
    <row r="317" spans="1:46" ht="18.75" customHeight="1">
      <c r="A317" s="15">
        <v>46053</v>
      </c>
      <c r="B317" s="49" t="s">
        <v>5169</v>
      </c>
      <c r="C317" s="27" t="s">
        <v>282</v>
      </c>
      <c r="D317" s="27" t="s">
        <v>41</v>
      </c>
      <c r="E317" s="50" t="s">
        <v>1926</v>
      </c>
      <c r="F317" s="51" t="s">
        <v>182</v>
      </c>
      <c r="G317" s="64" t="s">
        <v>29</v>
      </c>
      <c r="H317" s="202" t="s">
        <v>252</v>
      </c>
      <c r="I317" s="56" t="s">
        <v>5170</v>
      </c>
      <c r="J317" s="56" t="s">
        <v>112</v>
      </c>
      <c r="K317" s="56"/>
      <c r="L317" s="56" t="s">
        <v>5171</v>
      </c>
      <c r="M317" s="56" t="s">
        <v>5176</v>
      </c>
      <c r="N317" s="56">
        <v>40</v>
      </c>
      <c r="O317" s="56"/>
      <c r="P317" s="56">
        <v>1284</v>
      </c>
      <c r="Q317" s="56">
        <v>220</v>
      </c>
      <c r="R317" s="56"/>
      <c r="S317" s="56"/>
      <c r="T317" s="56">
        <v>100</v>
      </c>
      <c r="U317" s="56"/>
      <c r="V317" s="56"/>
      <c r="W317" s="56"/>
      <c r="X317" s="57">
        <f t="shared" si="5"/>
        <v>1604</v>
      </c>
      <c r="Y317" s="27">
        <v>4300</v>
      </c>
      <c r="Z317" s="57">
        <f t="shared" si="6"/>
        <v>5904</v>
      </c>
      <c r="AA317" s="56"/>
      <c r="AB317" s="203" t="s">
        <v>5173</v>
      </c>
      <c r="AC317" s="101">
        <v>46056</v>
      </c>
      <c r="AD317" s="56">
        <v>36</v>
      </c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9"/>
      <c r="AR317" s="60"/>
      <c r="AS317" s="59"/>
      <c r="AT317" s="59"/>
    </row>
    <row r="318" spans="1:46" ht="18.75" customHeight="1">
      <c r="A318" s="80">
        <v>46053</v>
      </c>
      <c r="B318" s="81" t="s">
        <v>5169</v>
      </c>
      <c r="C318" s="82" t="s">
        <v>46</v>
      </c>
      <c r="D318" s="82" t="s">
        <v>41</v>
      </c>
      <c r="E318" s="83" t="s">
        <v>1916</v>
      </c>
      <c r="F318" s="84" t="s">
        <v>3639</v>
      </c>
      <c r="G318" s="151" t="s">
        <v>29</v>
      </c>
      <c r="H318" s="204" t="s">
        <v>252</v>
      </c>
      <c r="I318" s="85" t="s">
        <v>5170</v>
      </c>
      <c r="J318" s="85" t="s">
        <v>112</v>
      </c>
      <c r="K318" s="85"/>
      <c r="L318" s="85" t="s">
        <v>5171</v>
      </c>
      <c r="M318" s="85" t="s">
        <v>5177</v>
      </c>
      <c r="N318" s="85">
        <v>40</v>
      </c>
      <c r="O318" s="85"/>
      <c r="P318" s="85">
        <v>1284</v>
      </c>
      <c r="Q318" s="85">
        <v>220</v>
      </c>
      <c r="R318" s="85"/>
      <c r="S318" s="85"/>
      <c r="T318" s="85">
        <v>100</v>
      </c>
      <c r="U318" s="7"/>
      <c r="V318" s="85"/>
      <c r="W318" s="56"/>
      <c r="X318" s="86">
        <f t="shared" si="5"/>
        <v>1604</v>
      </c>
      <c r="Y318" s="27">
        <v>4300</v>
      </c>
      <c r="Z318" s="86">
        <f t="shared" si="6"/>
        <v>5904</v>
      </c>
      <c r="AA318" s="85"/>
      <c r="AB318" s="203" t="s">
        <v>5173</v>
      </c>
      <c r="AC318" s="123">
        <v>46056</v>
      </c>
      <c r="AD318" s="56">
        <v>36</v>
      </c>
      <c r="AE318" s="56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7"/>
      <c r="AR318" s="88"/>
      <c r="AS318" s="87"/>
      <c r="AT318" s="87"/>
    </row>
    <row r="319" spans="1:46" ht="18.75" customHeight="1">
      <c r="A319" s="15">
        <v>46054</v>
      </c>
      <c r="B319" s="49" t="s">
        <v>30</v>
      </c>
      <c r="C319" s="27" t="s">
        <v>22</v>
      </c>
      <c r="D319" s="27" t="s">
        <v>23</v>
      </c>
      <c r="E319" s="50" t="s">
        <v>207</v>
      </c>
      <c r="F319" s="51" t="s">
        <v>1810</v>
      </c>
      <c r="G319" s="64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V319" s="56"/>
      <c r="W319" s="56"/>
      <c r="X319" s="57">
        <f t="shared" si="5"/>
        <v>0</v>
      </c>
      <c r="Y319" s="27"/>
      <c r="Z319" s="57">
        <f t="shared" si="6"/>
        <v>0</v>
      </c>
      <c r="AA319" s="56"/>
      <c r="AB319" s="148"/>
      <c r="AC319" s="101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9"/>
      <c r="AR319" s="60"/>
      <c r="AS319" s="59"/>
      <c r="AT319" s="59"/>
    </row>
    <row r="320" spans="1:46" ht="18.75" customHeight="1">
      <c r="A320" s="15">
        <v>46054</v>
      </c>
      <c r="B320" s="49" t="s">
        <v>30</v>
      </c>
      <c r="C320" s="27" t="s">
        <v>28</v>
      </c>
      <c r="D320" s="27" t="s">
        <v>23</v>
      </c>
      <c r="E320" s="50" t="s">
        <v>261</v>
      </c>
      <c r="F320" s="51" t="s">
        <v>1709</v>
      </c>
      <c r="G320" s="64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5"/>
        <v>0</v>
      </c>
      <c r="Y320" s="27"/>
      <c r="Z320" s="57">
        <f t="shared" si="6"/>
        <v>0</v>
      </c>
      <c r="AA320" s="56"/>
      <c r="AB320" s="148"/>
      <c r="AC320" s="101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9"/>
      <c r="AR320" s="60"/>
      <c r="AS320" s="59"/>
      <c r="AT320" s="59"/>
    </row>
    <row r="321" spans="1:46" ht="18.75" customHeight="1">
      <c r="A321" s="15">
        <v>46054</v>
      </c>
      <c r="B321" s="49" t="s">
        <v>30</v>
      </c>
      <c r="C321" s="27" t="s">
        <v>31</v>
      </c>
      <c r="D321" s="27" t="s">
        <v>23</v>
      </c>
      <c r="E321" s="50" t="s">
        <v>145</v>
      </c>
      <c r="F321" s="51" t="s">
        <v>3975</v>
      </c>
      <c r="G321" s="64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V321" s="56"/>
      <c r="W321" s="56"/>
      <c r="X321" s="57">
        <f t="shared" si="5"/>
        <v>0</v>
      </c>
      <c r="Y321" s="27"/>
      <c r="Z321" s="57">
        <f t="shared" si="6"/>
        <v>0</v>
      </c>
      <c r="AA321" s="56"/>
      <c r="AB321" s="148"/>
      <c r="AC321" s="101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9"/>
      <c r="AR321" s="60"/>
      <c r="AS321" s="59"/>
      <c r="AT321" s="59"/>
    </row>
    <row r="322" spans="1:46" ht="18.75" customHeight="1">
      <c r="A322" s="15">
        <v>46054</v>
      </c>
      <c r="B322" s="49" t="s">
        <v>30</v>
      </c>
      <c r="C322" s="27" t="s">
        <v>33</v>
      </c>
      <c r="D322" s="27" t="s">
        <v>23</v>
      </c>
      <c r="E322" s="50" t="s">
        <v>32</v>
      </c>
      <c r="F322" s="51"/>
      <c r="G322" s="64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7">
        <f t="shared" si="5"/>
        <v>0</v>
      </c>
      <c r="Y322" s="27"/>
      <c r="Z322" s="57">
        <f t="shared" si="6"/>
        <v>0</v>
      </c>
      <c r="AA322" s="56"/>
      <c r="AB322" s="148"/>
      <c r="AC322" s="101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9"/>
      <c r="AR322" s="60"/>
      <c r="AS322" s="59"/>
      <c r="AT322" s="59"/>
    </row>
    <row r="323" spans="1:46" ht="18.75" customHeight="1">
      <c r="A323" s="15">
        <v>46054</v>
      </c>
      <c r="B323" s="49" t="s">
        <v>30</v>
      </c>
      <c r="C323" s="27" t="s">
        <v>34</v>
      </c>
      <c r="D323" s="27" t="s">
        <v>23</v>
      </c>
      <c r="E323" s="50" t="s">
        <v>75</v>
      </c>
      <c r="F323" s="51" t="s">
        <v>179</v>
      </c>
      <c r="G323" s="64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V323" s="56"/>
      <c r="W323" s="56"/>
      <c r="X323" s="57">
        <f t="shared" si="5"/>
        <v>0</v>
      </c>
      <c r="Y323" s="27"/>
      <c r="Z323" s="57">
        <f t="shared" si="6"/>
        <v>0</v>
      </c>
      <c r="AA323" s="56"/>
      <c r="AB323" s="148"/>
      <c r="AC323" s="101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9"/>
      <c r="AR323" s="60"/>
      <c r="AS323" s="59"/>
      <c r="AT323" s="59"/>
    </row>
    <row r="324" spans="1:46" ht="18.75" customHeight="1">
      <c r="A324" s="15">
        <v>46054</v>
      </c>
      <c r="B324" s="49" t="s">
        <v>30</v>
      </c>
      <c r="C324" s="27" t="s">
        <v>36</v>
      </c>
      <c r="D324" s="27" t="s">
        <v>23</v>
      </c>
      <c r="E324" s="50" t="s">
        <v>37</v>
      </c>
      <c r="F324" s="51" t="s">
        <v>178</v>
      </c>
      <c r="G324" s="64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7">
        <f t="shared" si="5"/>
        <v>0</v>
      </c>
      <c r="Y324" s="27"/>
      <c r="Z324" s="57">
        <f t="shared" si="6"/>
        <v>0</v>
      </c>
      <c r="AA324" s="56"/>
      <c r="AB324" s="148"/>
      <c r="AC324" s="101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9"/>
      <c r="AR324" s="60"/>
      <c r="AS324" s="59"/>
      <c r="AT324" s="59"/>
    </row>
    <row r="325" spans="1:46" ht="18.75" customHeight="1">
      <c r="A325" s="15">
        <v>46054</v>
      </c>
      <c r="B325" s="49" t="s">
        <v>30</v>
      </c>
      <c r="C325" s="27" t="s">
        <v>39</v>
      </c>
      <c r="D325" s="27" t="s">
        <v>23</v>
      </c>
      <c r="E325" s="50" t="s">
        <v>151</v>
      </c>
      <c r="F325" s="51" t="s">
        <v>176</v>
      </c>
      <c r="G325" s="64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V325" s="56"/>
      <c r="W325" s="56"/>
      <c r="X325" s="57">
        <f t="shared" si="5"/>
        <v>0</v>
      </c>
      <c r="Y325" s="27"/>
      <c r="Z325" s="57">
        <f t="shared" si="6"/>
        <v>0</v>
      </c>
      <c r="AA325" s="56"/>
      <c r="AB325" s="148"/>
      <c r="AC325" s="101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9"/>
      <c r="AR325" s="60"/>
      <c r="AS325" s="59"/>
      <c r="AT325" s="59"/>
    </row>
    <row r="326" spans="1:46" ht="18.75" customHeight="1">
      <c r="A326" s="15">
        <v>46054</v>
      </c>
      <c r="B326" s="49" t="s">
        <v>30</v>
      </c>
      <c r="C326" s="27" t="s">
        <v>52</v>
      </c>
      <c r="D326" s="27" t="s">
        <v>41</v>
      </c>
      <c r="E326" s="50" t="s">
        <v>1876</v>
      </c>
      <c r="F326" s="51" t="s">
        <v>3591</v>
      </c>
      <c r="G326" s="64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7">
        <f t="shared" si="5"/>
        <v>0</v>
      </c>
      <c r="Y326" s="27"/>
      <c r="Z326" s="57">
        <f t="shared" si="6"/>
        <v>0</v>
      </c>
      <c r="AA326" s="56"/>
      <c r="AB326" s="148"/>
      <c r="AC326" s="101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9"/>
      <c r="AR326" s="60"/>
      <c r="AS326" s="59"/>
      <c r="AT326" s="59"/>
    </row>
    <row r="327" spans="1:46" ht="18.75" customHeight="1">
      <c r="A327" s="15">
        <v>46054</v>
      </c>
      <c r="B327" s="49" t="s">
        <v>30</v>
      </c>
      <c r="C327" s="27" t="s">
        <v>44</v>
      </c>
      <c r="D327" s="27" t="s">
        <v>41</v>
      </c>
      <c r="E327" s="50" t="s">
        <v>222</v>
      </c>
      <c r="F327" s="51" t="s">
        <v>3594</v>
      </c>
      <c r="G327" s="64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V327" s="56"/>
      <c r="W327" s="56"/>
      <c r="X327" s="57">
        <f t="shared" si="5"/>
        <v>0</v>
      </c>
      <c r="Y327" s="27"/>
      <c r="Z327" s="57">
        <f t="shared" si="6"/>
        <v>0</v>
      </c>
      <c r="AA327" s="56"/>
      <c r="AB327" s="148"/>
      <c r="AC327" s="101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9"/>
      <c r="AR327" s="60"/>
      <c r="AS327" s="59"/>
      <c r="AT327" s="59"/>
    </row>
    <row r="328" spans="1:46" ht="18.75" customHeight="1">
      <c r="A328" s="15">
        <v>46054</v>
      </c>
      <c r="B328" s="49" t="s">
        <v>30</v>
      </c>
      <c r="C328" s="27" t="s">
        <v>47</v>
      </c>
      <c r="D328" s="27" t="s">
        <v>41</v>
      </c>
      <c r="E328" s="50" t="s">
        <v>286</v>
      </c>
      <c r="F328" s="51" t="s">
        <v>1827</v>
      </c>
      <c r="G328" s="64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7">
        <f t="shared" si="5"/>
        <v>0</v>
      </c>
      <c r="Y328" s="27"/>
      <c r="Z328" s="57">
        <f t="shared" si="6"/>
        <v>0</v>
      </c>
      <c r="AA328" s="56"/>
      <c r="AB328" s="148"/>
      <c r="AC328" s="101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9"/>
      <c r="AR328" s="60"/>
      <c r="AS328" s="59"/>
      <c r="AT328" s="59"/>
    </row>
    <row r="329" spans="1:46" ht="18.75" customHeight="1">
      <c r="A329" s="15">
        <v>46054</v>
      </c>
      <c r="B329" s="49" t="s">
        <v>30</v>
      </c>
      <c r="C329" s="27" t="s">
        <v>50</v>
      </c>
      <c r="D329" s="27" t="s">
        <v>41</v>
      </c>
      <c r="E329" s="50" t="s">
        <v>32</v>
      </c>
      <c r="F329" s="51"/>
      <c r="G329" s="64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V329" s="56"/>
      <c r="W329" s="56"/>
      <c r="X329" s="57">
        <f t="shared" si="5"/>
        <v>0</v>
      </c>
      <c r="Y329" s="27"/>
      <c r="Z329" s="57">
        <f t="shared" si="6"/>
        <v>0</v>
      </c>
      <c r="AA329" s="56"/>
      <c r="AB329" s="148"/>
      <c r="AC329" s="101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9"/>
      <c r="AR329" s="60"/>
      <c r="AS329" s="59"/>
      <c r="AT329" s="59"/>
    </row>
    <row r="330" spans="1:46" ht="18.75" customHeight="1">
      <c r="A330" s="15">
        <v>46054</v>
      </c>
      <c r="B330" s="49" t="s">
        <v>30</v>
      </c>
      <c r="C330" s="27" t="s">
        <v>54</v>
      </c>
      <c r="D330" s="27" t="s">
        <v>41</v>
      </c>
      <c r="E330" s="50" t="s">
        <v>227</v>
      </c>
      <c r="F330" s="51" t="s">
        <v>3609</v>
      </c>
      <c r="G330" s="64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7">
        <f t="shared" si="5"/>
        <v>0</v>
      </c>
      <c r="Y330" s="27"/>
      <c r="Z330" s="57">
        <f t="shared" si="6"/>
        <v>0</v>
      </c>
      <c r="AA330" s="56"/>
      <c r="AB330" s="148"/>
      <c r="AC330" s="101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9"/>
      <c r="AR330" s="60"/>
      <c r="AS330" s="59"/>
      <c r="AT330" s="59"/>
    </row>
    <row r="331" spans="1:46" ht="18.75" customHeight="1">
      <c r="A331" s="15">
        <v>46054</v>
      </c>
      <c r="B331" s="49" t="s">
        <v>30</v>
      </c>
      <c r="C331" s="27" t="s">
        <v>56</v>
      </c>
      <c r="D331" s="27" t="s">
        <v>41</v>
      </c>
      <c r="E331" s="50" t="s">
        <v>253</v>
      </c>
      <c r="F331" s="51" t="s">
        <v>3611</v>
      </c>
      <c r="G331" s="64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V331" s="56"/>
      <c r="W331" s="56"/>
      <c r="X331" s="57">
        <f t="shared" si="5"/>
        <v>0</v>
      </c>
      <c r="Y331" s="27"/>
      <c r="Z331" s="57">
        <f t="shared" si="6"/>
        <v>0</v>
      </c>
      <c r="AA331" s="56"/>
      <c r="AB331" s="148"/>
      <c r="AC331" s="101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9"/>
      <c r="AR331" s="60"/>
      <c r="AS331" s="59"/>
      <c r="AT331" s="59"/>
    </row>
    <row r="332" spans="1:46" ht="18.75" customHeight="1">
      <c r="A332" s="15">
        <v>46054</v>
      </c>
      <c r="B332" s="49" t="s">
        <v>30</v>
      </c>
      <c r="C332" s="27" t="s">
        <v>78</v>
      </c>
      <c r="D332" s="27" t="s">
        <v>41</v>
      </c>
      <c r="E332" s="50" t="s">
        <v>55</v>
      </c>
      <c r="F332" s="51" t="s">
        <v>3615</v>
      </c>
      <c r="G332" s="64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5"/>
        <v>0</v>
      </c>
      <c r="Y332" s="27"/>
      <c r="Z332" s="57">
        <f t="shared" si="6"/>
        <v>0</v>
      </c>
      <c r="AA332" s="56"/>
      <c r="AB332" s="148"/>
      <c r="AC332" s="101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9"/>
      <c r="AR332" s="60"/>
      <c r="AS332" s="59"/>
      <c r="AT332" s="59"/>
    </row>
    <row r="333" spans="1:46" ht="18.75" customHeight="1">
      <c r="A333" s="15">
        <v>46054</v>
      </c>
      <c r="B333" s="49" t="s">
        <v>30</v>
      </c>
      <c r="C333" s="27" t="s">
        <v>79</v>
      </c>
      <c r="D333" s="27" t="s">
        <v>41</v>
      </c>
      <c r="E333" s="50" t="s">
        <v>53</v>
      </c>
      <c r="F333" s="51" t="s">
        <v>4194</v>
      </c>
      <c r="G333" s="64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V333" s="56"/>
      <c r="W333" s="56"/>
      <c r="X333" s="57">
        <f t="shared" si="5"/>
        <v>0</v>
      </c>
      <c r="Y333" s="27"/>
      <c r="Z333" s="57">
        <f t="shared" si="6"/>
        <v>0</v>
      </c>
      <c r="AA333" s="56"/>
      <c r="AB333" s="148"/>
      <c r="AC333" s="101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9"/>
      <c r="AR333" s="60"/>
      <c r="AS333" s="59"/>
      <c r="AT333" s="59"/>
    </row>
    <row r="334" spans="1:46" ht="18.75" customHeight="1">
      <c r="A334" s="15">
        <v>46054</v>
      </c>
      <c r="B334" s="49" t="s">
        <v>30</v>
      </c>
      <c r="C334" s="27" t="s">
        <v>80</v>
      </c>
      <c r="D334" s="27" t="s">
        <v>41</v>
      </c>
      <c r="E334" s="50" t="s">
        <v>258</v>
      </c>
      <c r="F334" s="51" t="s">
        <v>3625</v>
      </c>
      <c r="G334" s="64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si="5"/>
        <v>0</v>
      </c>
      <c r="Y334" s="27"/>
      <c r="Z334" s="57">
        <f t="shared" si="6"/>
        <v>0</v>
      </c>
      <c r="AA334" s="56"/>
      <c r="AB334" s="148"/>
      <c r="AC334" s="101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9"/>
      <c r="AR334" s="60"/>
      <c r="AS334" s="59"/>
      <c r="AT334" s="59"/>
    </row>
    <row r="335" spans="1:46" ht="18.75" customHeight="1">
      <c r="A335" s="15">
        <v>46054</v>
      </c>
      <c r="B335" s="49" t="s">
        <v>30</v>
      </c>
      <c r="C335" s="147" t="s">
        <v>50</v>
      </c>
      <c r="D335" s="27" t="s">
        <v>41</v>
      </c>
      <c r="E335" s="50" t="s">
        <v>74</v>
      </c>
      <c r="F335" s="51" t="s">
        <v>181</v>
      </c>
      <c r="G335" s="64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V335" s="56"/>
      <c r="W335" s="56"/>
      <c r="X335" s="57">
        <f t="shared" si="5"/>
        <v>0</v>
      </c>
      <c r="Y335" s="27"/>
      <c r="Z335" s="57">
        <f t="shared" si="6"/>
        <v>0</v>
      </c>
      <c r="AA335" s="56"/>
      <c r="AB335" s="148"/>
      <c r="AC335" s="101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9"/>
      <c r="AR335" s="60"/>
      <c r="AS335" s="59"/>
      <c r="AT335" s="59"/>
    </row>
    <row r="336" spans="1:46" ht="18.75" customHeight="1">
      <c r="A336" s="15">
        <v>46054</v>
      </c>
      <c r="B336" s="49" t="s">
        <v>30</v>
      </c>
      <c r="C336" s="27" t="s">
        <v>282</v>
      </c>
      <c r="D336" s="27" t="s">
        <v>41</v>
      </c>
      <c r="E336" s="50" t="s">
        <v>1926</v>
      </c>
      <c r="F336" s="51" t="s">
        <v>182</v>
      </c>
      <c r="G336" s="64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7">
        <f t="shared" si="5"/>
        <v>0</v>
      </c>
      <c r="Y336" s="27"/>
      <c r="Z336" s="57">
        <f t="shared" si="6"/>
        <v>0</v>
      </c>
      <c r="AA336" s="56"/>
      <c r="AB336" s="148"/>
      <c r="AC336" s="101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9"/>
      <c r="AR336" s="60"/>
      <c r="AS336" s="59"/>
      <c r="AT336" s="59"/>
    </row>
    <row r="337" spans="1:46" ht="18.75" customHeight="1">
      <c r="A337" s="80">
        <v>46054</v>
      </c>
      <c r="B337" s="81" t="s">
        <v>30</v>
      </c>
      <c r="C337" s="82" t="s">
        <v>46</v>
      </c>
      <c r="D337" s="82" t="s">
        <v>41</v>
      </c>
      <c r="E337" s="83" t="s">
        <v>1916</v>
      </c>
      <c r="F337" s="84" t="s">
        <v>3639</v>
      </c>
      <c r="G337" s="151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7"/>
      <c r="V337" s="85"/>
      <c r="W337" s="85"/>
      <c r="X337" s="86">
        <f t="shared" si="5"/>
        <v>0</v>
      </c>
      <c r="Y337" s="82"/>
      <c r="Z337" s="86">
        <f t="shared" si="6"/>
        <v>0</v>
      </c>
      <c r="AA337" s="85"/>
      <c r="AB337" s="163"/>
      <c r="AC337" s="123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7"/>
      <c r="AR337" s="88"/>
      <c r="AS337" s="87"/>
      <c r="AT337" s="87"/>
    </row>
    <row r="338" spans="1:46" ht="18.75" customHeight="1">
      <c r="A338" s="15">
        <v>46055</v>
      </c>
      <c r="B338" s="49" t="s">
        <v>1948</v>
      </c>
      <c r="C338" s="27" t="s">
        <v>22</v>
      </c>
      <c r="D338" s="27" t="s">
        <v>23</v>
      </c>
      <c r="E338" s="50" t="s">
        <v>207</v>
      </c>
      <c r="F338" s="51" t="s">
        <v>1810</v>
      </c>
      <c r="G338" s="64" t="s">
        <v>29</v>
      </c>
      <c r="H338" s="56" t="s">
        <v>116</v>
      </c>
      <c r="I338" s="56" t="s">
        <v>104</v>
      </c>
      <c r="J338" s="56" t="s">
        <v>106</v>
      </c>
      <c r="K338" s="56" t="s">
        <v>1628</v>
      </c>
      <c r="L338" s="56"/>
      <c r="M338" s="56" t="s">
        <v>5178</v>
      </c>
      <c r="N338" s="56">
        <v>20</v>
      </c>
      <c r="O338" s="56"/>
      <c r="P338" s="56">
        <v>535</v>
      </c>
      <c r="Q338" s="56">
        <v>267.5</v>
      </c>
      <c r="R338" s="56"/>
      <c r="S338" s="56"/>
      <c r="T338" s="56">
        <v>130</v>
      </c>
      <c r="V338" s="56"/>
      <c r="W338" s="56"/>
      <c r="X338" s="57">
        <f t="shared" si="5"/>
        <v>932.5</v>
      </c>
      <c r="Y338" s="27">
        <v>4000</v>
      </c>
      <c r="Z338" s="57">
        <f t="shared" si="6"/>
        <v>4932.5</v>
      </c>
      <c r="AA338" s="56"/>
      <c r="AB338" s="193" t="s">
        <v>5179</v>
      </c>
      <c r="AC338" s="101">
        <v>46056</v>
      </c>
      <c r="AD338" s="56"/>
      <c r="AE338" s="56"/>
      <c r="AF338" s="56"/>
      <c r="AG338" s="56"/>
      <c r="AH338" s="56"/>
      <c r="AI338" s="56"/>
      <c r="AJ338" s="56">
        <v>350</v>
      </c>
      <c r="AK338" s="56"/>
      <c r="AL338" s="56"/>
      <c r="AM338" s="56">
        <v>100</v>
      </c>
      <c r="AN338" s="56"/>
      <c r="AO338" s="56"/>
      <c r="AP338" s="73"/>
      <c r="AQ338" s="75"/>
      <c r="AR338" s="76"/>
      <c r="AS338" s="75"/>
      <c r="AT338" s="75"/>
    </row>
    <row r="339" spans="1:46" ht="18.75" customHeight="1">
      <c r="A339" s="15">
        <v>46055</v>
      </c>
      <c r="B339" s="49" t="s">
        <v>60</v>
      </c>
      <c r="C339" s="27" t="s">
        <v>28</v>
      </c>
      <c r="D339" s="27" t="s">
        <v>23</v>
      </c>
      <c r="E339" s="50" t="s">
        <v>261</v>
      </c>
      <c r="F339" s="51" t="s">
        <v>1709</v>
      </c>
      <c r="G339" s="64"/>
      <c r="H339" s="56"/>
      <c r="I339" s="56" t="s">
        <v>1968</v>
      </c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7">
        <f t="shared" si="5"/>
        <v>0</v>
      </c>
      <c r="Y339" s="27"/>
      <c r="Z339" s="57">
        <f t="shared" si="6"/>
        <v>0</v>
      </c>
      <c r="AA339" s="56"/>
      <c r="AB339" s="148"/>
      <c r="AC339" s="101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9"/>
      <c r="AR339" s="60"/>
      <c r="AS339" s="59"/>
      <c r="AT339" s="59"/>
    </row>
    <row r="340" spans="1:46" ht="18.75" customHeight="1">
      <c r="A340" s="15">
        <v>46055</v>
      </c>
      <c r="B340" s="49" t="s">
        <v>1948</v>
      </c>
      <c r="C340" s="27" t="s">
        <v>31</v>
      </c>
      <c r="D340" s="27" t="s">
        <v>23</v>
      </c>
      <c r="E340" s="50" t="s">
        <v>145</v>
      </c>
      <c r="F340" s="51" t="s">
        <v>3975</v>
      </c>
      <c r="G340" s="64" t="s">
        <v>35</v>
      </c>
      <c r="H340" s="56" t="s">
        <v>132</v>
      </c>
      <c r="I340" s="56" t="s">
        <v>2160</v>
      </c>
      <c r="J340" s="56" t="s">
        <v>5180</v>
      </c>
      <c r="K340" s="56" t="s">
        <v>5181</v>
      </c>
      <c r="L340" s="56" t="s">
        <v>5182</v>
      </c>
      <c r="M340" s="56" t="s">
        <v>5183</v>
      </c>
      <c r="N340" s="56">
        <v>20</v>
      </c>
      <c r="O340" s="56"/>
      <c r="P340" s="56">
        <v>642</v>
      </c>
      <c r="Q340" s="56">
        <v>250</v>
      </c>
      <c r="R340" s="56"/>
      <c r="S340" s="56"/>
      <c r="T340" s="56">
        <v>100</v>
      </c>
      <c r="V340" s="56"/>
      <c r="W340" s="56"/>
      <c r="X340" s="57">
        <f t="shared" si="5"/>
        <v>992</v>
      </c>
      <c r="Y340" s="27">
        <v>3900</v>
      </c>
      <c r="Z340" s="57">
        <f t="shared" si="6"/>
        <v>4892</v>
      </c>
      <c r="AA340" s="56"/>
      <c r="AB340" s="193" t="s">
        <v>5184</v>
      </c>
      <c r="AC340" s="101">
        <v>46057</v>
      </c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9"/>
      <c r="AR340" s="60"/>
      <c r="AS340" s="59"/>
      <c r="AT340" s="59"/>
    </row>
    <row r="341" spans="1:46" ht="18.75" customHeight="1">
      <c r="A341" s="15">
        <v>46055</v>
      </c>
      <c r="B341" s="49" t="s">
        <v>1948</v>
      </c>
      <c r="C341" s="27" t="s">
        <v>33</v>
      </c>
      <c r="D341" s="27" t="s">
        <v>23</v>
      </c>
      <c r="E341" s="50" t="s">
        <v>5185</v>
      </c>
      <c r="F341" s="137" t="s">
        <v>5186</v>
      </c>
      <c r="G341" s="64" t="s">
        <v>29</v>
      </c>
      <c r="H341" s="56" t="s">
        <v>216</v>
      </c>
      <c r="I341" s="56" t="s">
        <v>4489</v>
      </c>
      <c r="J341" s="56" t="s">
        <v>108</v>
      </c>
      <c r="K341" s="56" t="s">
        <v>5187</v>
      </c>
      <c r="L341" s="56" t="s">
        <v>5188</v>
      </c>
      <c r="M341" s="56" t="s">
        <v>5189</v>
      </c>
      <c r="N341" s="56">
        <v>20</v>
      </c>
      <c r="O341" s="56"/>
      <c r="P341" s="56">
        <v>400</v>
      </c>
      <c r="Q341" s="56">
        <v>220</v>
      </c>
      <c r="R341" s="56"/>
      <c r="S341" s="56"/>
      <c r="T341" s="56">
        <v>130</v>
      </c>
      <c r="U341" s="56"/>
      <c r="V341" s="56"/>
      <c r="W341" s="56"/>
      <c r="X341" s="57">
        <f t="shared" si="5"/>
        <v>750</v>
      </c>
      <c r="Y341" s="27">
        <v>4000</v>
      </c>
      <c r="Z341" s="57">
        <f t="shared" si="6"/>
        <v>4750</v>
      </c>
      <c r="AA341" s="56"/>
      <c r="AB341" s="193" t="s">
        <v>5190</v>
      </c>
      <c r="AC341" s="101">
        <v>46056</v>
      </c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9"/>
      <c r="AR341" s="60"/>
      <c r="AS341" s="59"/>
      <c r="AT341" s="59"/>
    </row>
    <row r="342" spans="1:46" ht="18.75" customHeight="1">
      <c r="A342" s="15">
        <v>46055</v>
      </c>
      <c r="B342" s="49" t="s">
        <v>1948</v>
      </c>
      <c r="C342" s="27" t="s">
        <v>34</v>
      </c>
      <c r="D342" s="27" t="s">
        <v>23</v>
      </c>
      <c r="E342" s="50" t="s">
        <v>75</v>
      </c>
      <c r="F342" s="51" t="s">
        <v>179</v>
      </c>
      <c r="G342" s="64" t="s">
        <v>29</v>
      </c>
      <c r="H342" s="56" t="s">
        <v>102</v>
      </c>
      <c r="I342" s="56" t="s">
        <v>5191</v>
      </c>
      <c r="J342" s="56" t="s">
        <v>106</v>
      </c>
      <c r="K342" s="56" t="s">
        <v>5192</v>
      </c>
      <c r="L342" s="56" t="s">
        <v>5193</v>
      </c>
      <c r="M342" s="56" t="s">
        <v>5194</v>
      </c>
      <c r="N342" s="56">
        <v>40</v>
      </c>
      <c r="O342" s="56"/>
      <c r="P342" s="56">
        <v>1070</v>
      </c>
      <c r="Q342" s="56">
        <v>267.5</v>
      </c>
      <c r="R342" s="56"/>
      <c r="S342" s="56"/>
      <c r="T342" s="56">
        <v>130</v>
      </c>
      <c r="V342" s="56"/>
      <c r="W342" s="56">
        <v>30</v>
      </c>
      <c r="X342" s="57">
        <f t="shared" si="5"/>
        <v>1437.5</v>
      </c>
      <c r="Y342" s="27">
        <v>3600</v>
      </c>
      <c r="Z342" s="57">
        <f t="shared" si="6"/>
        <v>5037.5</v>
      </c>
      <c r="AA342" s="56"/>
      <c r="AB342" s="193" t="s">
        <v>5195</v>
      </c>
      <c r="AC342" s="101">
        <v>46056</v>
      </c>
      <c r="AD342" s="56"/>
      <c r="AE342" s="56"/>
      <c r="AF342" s="56"/>
      <c r="AG342" s="56"/>
      <c r="AH342" s="56"/>
      <c r="AI342" s="56"/>
      <c r="AJ342" s="56">
        <v>350</v>
      </c>
      <c r="AK342" s="56"/>
      <c r="AL342" s="56"/>
      <c r="AM342" s="56">
        <v>100</v>
      </c>
      <c r="AN342" s="56"/>
      <c r="AO342" s="56"/>
      <c r="AP342" s="56"/>
      <c r="AQ342" s="59"/>
      <c r="AR342" s="60"/>
      <c r="AS342" s="59"/>
      <c r="AT342" s="59"/>
    </row>
    <row r="343" spans="1:46" ht="18.75" customHeight="1">
      <c r="A343" s="15">
        <v>46055</v>
      </c>
      <c r="B343" s="49" t="s">
        <v>211</v>
      </c>
      <c r="C343" s="27" t="s">
        <v>36</v>
      </c>
      <c r="D343" s="27" t="s">
        <v>23</v>
      </c>
      <c r="E343" s="50" t="s">
        <v>37</v>
      </c>
      <c r="F343" s="51" t="s">
        <v>178</v>
      </c>
      <c r="G343" s="64" t="s">
        <v>29</v>
      </c>
      <c r="H343" s="56" t="s">
        <v>107</v>
      </c>
      <c r="I343" s="56" t="s">
        <v>4050</v>
      </c>
      <c r="J343" s="56" t="s">
        <v>106</v>
      </c>
      <c r="K343" s="56"/>
      <c r="L343" s="56">
        <v>8881403360</v>
      </c>
      <c r="M343" s="56" t="s">
        <v>5196</v>
      </c>
      <c r="N343" s="56">
        <v>40</v>
      </c>
      <c r="O343" s="56"/>
      <c r="P343" s="56">
        <v>856</v>
      </c>
      <c r="Q343" s="56">
        <v>250</v>
      </c>
      <c r="R343" s="56"/>
      <c r="S343" s="56">
        <v>802.5</v>
      </c>
      <c r="T343" s="56">
        <v>130</v>
      </c>
      <c r="U343" s="56"/>
      <c r="V343" s="56"/>
      <c r="W343" s="56"/>
      <c r="X343" s="57">
        <f t="shared" si="5"/>
        <v>2038.5</v>
      </c>
      <c r="Y343" s="27">
        <v>3850</v>
      </c>
      <c r="Z343" s="57">
        <f t="shared" si="6"/>
        <v>5888.5</v>
      </c>
      <c r="AA343" s="56"/>
      <c r="AB343" s="190" t="s">
        <v>5197</v>
      </c>
      <c r="AC343" s="101">
        <v>46060</v>
      </c>
      <c r="AD343" s="56"/>
      <c r="AE343" s="56"/>
      <c r="AF343" s="56"/>
      <c r="AG343" s="56"/>
      <c r="AH343" s="56"/>
      <c r="AI343" s="56"/>
      <c r="AJ343" s="56">
        <v>350</v>
      </c>
      <c r="AK343" s="56"/>
      <c r="AL343" s="56"/>
      <c r="AM343" s="56">
        <v>100</v>
      </c>
      <c r="AN343" s="56"/>
      <c r="AO343" s="56"/>
      <c r="AP343" s="56"/>
      <c r="AQ343" s="59"/>
      <c r="AR343" s="60"/>
      <c r="AS343" s="59"/>
      <c r="AT343" s="59"/>
    </row>
    <row r="344" spans="1:46" ht="18.75" customHeight="1">
      <c r="A344" s="15">
        <v>46055</v>
      </c>
      <c r="B344" s="49" t="s">
        <v>202</v>
      </c>
      <c r="C344" s="27" t="s">
        <v>39</v>
      </c>
      <c r="D344" s="27" t="s">
        <v>23</v>
      </c>
      <c r="E344" s="50" t="s">
        <v>151</v>
      </c>
      <c r="F344" s="51" t="s">
        <v>176</v>
      </c>
      <c r="G344" s="64" t="s">
        <v>24</v>
      </c>
      <c r="H344" s="56" t="s">
        <v>1720</v>
      </c>
      <c r="I344" s="56" t="s">
        <v>1646</v>
      </c>
      <c r="J344" s="56"/>
      <c r="K344" s="56"/>
      <c r="L344" s="56" t="s">
        <v>5198</v>
      </c>
      <c r="M344" s="56" t="s">
        <v>38</v>
      </c>
      <c r="N344" s="56">
        <v>40</v>
      </c>
      <c r="O344" s="56"/>
      <c r="P344" s="56"/>
      <c r="Q344" s="56"/>
      <c r="R344" s="56"/>
      <c r="S344" s="56"/>
      <c r="T344" s="56"/>
      <c r="V344" s="56"/>
      <c r="W344" s="56"/>
      <c r="X344" s="57">
        <f t="shared" si="5"/>
        <v>0</v>
      </c>
      <c r="Y344" s="27">
        <v>6800</v>
      </c>
      <c r="Z344" s="57">
        <f t="shared" si="6"/>
        <v>6800</v>
      </c>
      <c r="AA344" s="56"/>
      <c r="AB344" s="148"/>
      <c r="AC344" s="101"/>
      <c r="AD344" s="56"/>
      <c r="AE344" s="56"/>
      <c r="AF344" s="56"/>
      <c r="AG344" s="56"/>
      <c r="AH344" s="56"/>
      <c r="AI344" s="56"/>
      <c r="AJ344" s="56">
        <v>450</v>
      </c>
      <c r="AK344" s="56"/>
      <c r="AL344" s="56"/>
      <c r="AM344" s="56">
        <v>100</v>
      </c>
      <c r="AN344" s="56"/>
      <c r="AO344" s="56"/>
      <c r="AP344" s="56"/>
      <c r="AQ344" s="59"/>
      <c r="AR344" s="60"/>
      <c r="AS344" s="59"/>
      <c r="AT344" s="59"/>
    </row>
    <row r="345" spans="1:46" ht="18.75" customHeight="1">
      <c r="A345" s="15">
        <v>46055</v>
      </c>
      <c r="B345" s="49" t="s">
        <v>42</v>
      </c>
      <c r="C345" s="27" t="s">
        <v>52</v>
      </c>
      <c r="D345" s="27" t="s">
        <v>41</v>
      </c>
      <c r="E345" s="50" t="s">
        <v>1876</v>
      </c>
      <c r="F345" s="51" t="s">
        <v>3591</v>
      </c>
      <c r="G345" s="64" t="s">
        <v>35</v>
      </c>
      <c r="H345" s="56" t="s">
        <v>129</v>
      </c>
      <c r="I345" s="56" t="s">
        <v>1834</v>
      </c>
      <c r="J345" s="56" t="s">
        <v>116</v>
      </c>
      <c r="K345" s="56" t="s">
        <v>5199</v>
      </c>
      <c r="L345" s="56" t="s">
        <v>5200</v>
      </c>
      <c r="M345" s="56" t="s">
        <v>5201</v>
      </c>
      <c r="N345" s="56">
        <v>40</v>
      </c>
      <c r="O345" s="56"/>
      <c r="P345" s="56">
        <v>1284</v>
      </c>
      <c r="Q345" s="56">
        <v>267.5</v>
      </c>
      <c r="R345" s="56"/>
      <c r="S345" s="56"/>
      <c r="T345" s="56">
        <v>100</v>
      </c>
      <c r="U345" s="56"/>
      <c r="V345" s="56"/>
      <c r="W345" s="56"/>
      <c r="X345" s="57">
        <f t="shared" si="5"/>
        <v>1651.5</v>
      </c>
      <c r="Y345" s="27">
        <v>4310</v>
      </c>
      <c r="Z345" s="57">
        <f t="shared" si="6"/>
        <v>5961.5</v>
      </c>
      <c r="AA345" s="56"/>
      <c r="AB345" s="195" t="s">
        <v>5202</v>
      </c>
      <c r="AC345" s="101">
        <v>46057</v>
      </c>
      <c r="AD345" s="56"/>
      <c r="AE345" s="56"/>
      <c r="AF345" s="56"/>
      <c r="AG345" s="56"/>
      <c r="AH345" s="56"/>
      <c r="AI345" s="56"/>
      <c r="AJ345" s="56">
        <v>350</v>
      </c>
      <c r="AK345" s="56"/>
      <c r="AL345" s="56"/>
      <c r="AM345" s="56">
        <v>100</v>
      </c>
      <c r="AN345" s="56"/>
      <c r="AO345" s="56"/>
      <c r="AP345" s="56"/>
      <c r="AQ345" s="59"/>
      <c r="AR345" s="60"/>
      <c r="AS345" s="59"/>
      <c r="AT345" s="59"/>
    </row>
    <row r="346" spans="1:46" ht="18.75" customHeight="1">
      <c r="A346" s="15">
        <v>46055</v>
      </c>
      <c r="B346" s="49" t="s">
        <v>1900</v>
      </c>
      <c r="C346" s="147" t="s">
        <v>56</v>
      </c>
      <c r="D346" s="27" t="s">
        <v>41</v>
      </c>
      <c r="E346" s="50" t="s">
        <v>222</v>
      </c>
      <c r="F346" s="51" t="s">
        <v>3594</v>
      </c>
      <c r="G346" s="64" t="s">
        <v>35</v>
      </c>
      <c r="H346" s="56" t="s">
        <v>98</v>
      </c>
      <c r="I346" s="56" t="s">
        <v>4629</v>
      </c>
      <c r="J346" s="56" t="s">
        <v>116</v>
      </c>
      <c r="K346" s="56" t="s">
        <v>5203</v>
      </c>
      <c r="L346" s="56">
        <v>261767624</v>
      </c>
      <c r="M346" s="56" t="s">
        <v>5204</v>
      </c>
      <c r="N346" s="56">
        <v>40</v>
      </c>
      <c r="O346" s="56"/>
      <c r="P346" s="56"/>
      <c r="Q346" s="56"/>
      <c r="R346" s="56"/>
      <c r="S346" s="56"/>
      <c r="T346" s="56">
        <v>100</v>
      </c>
      <c r="V346" s="56"/>
      <c r="W346" s="56"/>
      <c r="X346" s="57">
        <f t="shared" si="5"/>
        <v>100</v>
      </c>
      <c r="Y346" s="27">
        <v>3700</v>
      </c>
      <c r="Z346" s="57">
        <f t="shared" si="6"/>
        <v>3800</v>
      </c>
      <c r="AA346" s="56"/>
      <c r="AB346" s="197" t="s">
        <v>5205</v>
      </c>
      <c r="AC346" s="101">
        <v>46056</v>
      </c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9"/>
      <c r="AR346" s="60"/>
      <c r="AS346" s="59"/>
      <c r="AT346" s="59"/>
    </row>
    <row r="347" spans="1:46" ht="18.75" customHeight="1">
      <c r="A347" s="15">
        <v>46055</v>
      </c>
      <c r="B347" s="49" t="s">
        <v>1900</v>
      </c>
      <c r="C347" s="27" t="s">
        <v>47</v>
      </c>
      <c r="D347" s="27" t="s">
        <v>41</v>
      </c>
      <c r="E347" s="50" t="s">
        <v>286</v>
      </c>
      <c r="F347" s="51" t="s">
        <v>1827</v>
      </c>
      <c r="G347" s="64" t="s">
        <v>35</v>
      </c>
      <c r="H347" s="56" t="s">
        <v>98</v>
      </c>
      <c r="I347" s="56" t="s">
        <v>4629</v>
      </c>
      <c r="J347" s="56" t="s">
        <v>116</v>
      </c>
      <c r="K347" s="56" t="s">
        <v>5203</v>
      </c>
      <c r="L347" s="56">
        <v>261767624</v>
      </c>
      <c r="M347" s="56" t="s">
        <v>5206</v>
      </c>
      <c r="N347" s="56">
        <v>40</v>
      </c>
      <c r="O347" s="56"/>
      <c r="P347" s="56"/>
      <c r="Q347" s="56"/>
      <c r="R347" s="56"/>
      <c r="S347" s="56"/>
      <c r="T347" s="56">
        <v>100</v>
      </c>
      <c r="U347" s="56"/>
      <c r="V347" s="56"/>
      <c r="W347" s="56"/>
      <c r="X347" s="57">
        <f t="shared" si="5"/>
        <v>100</v>
      </c>
      <c r="Y347" s="27">
        <v>3700</v>
      </c>
      <c r="Z347" s="57">
        <f t="shared" si="6"/>
        <v>3800</v>
      </c>
      <c r="AA347" s="56"/>
      <c r="AB347" s="197" t="s">
        <v>5205</v>
      </c>
      <c r="AC347" s="101">
        <v>46056</v>
      </c>
      <c r="AD347" s="56"/>
      <c r="AE347" s="56"/>
      <c r="AF347" s="56"/>
      <c r="AG347" s="56"/>
      <c r="AH347" s="56"/>
      <c r="AI347" s="56"/>
      <c r="AJ347" s="56">
        <v>350</v>
      </c>
      <c r="AK347" s="56"/>
      <c r="AL347" s="56"/>
      <c r="AM347" s="56">
        <v>100</v>
      </c>
      <c r="AN347" s="56"/>
      <c r="AO347" s="56"/>
      <c r="AP347" s="56"/>
      <c r="AQ347" s="59"/>
      <c r="AR347" s="60"/>
      <c r="AS347" s="59"/>
      <c r="AT347" s="59"/>
    </row>
    <row r="348" spans="1:46" ht="18.75" customHeight="1">
      <c r="A348" s="15">
        <v>46055</v>
      </c>
      <c r="B348" s="49" t="s">
        <v>30</v>
      </c>
      <c r="C348" s="27" t="s">
        <v>50</v>
      </c>
      <c r="D348" s="27" t="s">
        <v>41</v>
      </c>
      <c r="E348" s="50" t="s">
        <v>32</v>
      </c>
      <c r="F348" s="51"/>
      <c r="G348" s="64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V348" s="56"/>
      <c r="W348" s="56"/>
      <c r="X348" s="57">
        <f t="shared" si="5"/>
        <v>0</v>
      </c>
      <c r="Y348" s="27"/>
      <c r="Z348" s="57">
        <f t="shared" si="6"/>
        <v>0</v>
      </c>
      <c r="AA348" s="56"/>
      <c r="AB348" s="148"/>
      <c r="AC348" s="101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9"/>
      <c r="AR348" s="60"/>
      <c r="AS348" s="59"/>
      <c r="AT348" s="59"/>
    </row>
    <row r="349" spans="1:46" ht="18.75" customHeight="1">
      <c r="A349" s="15">
        <v>46055</v>
      </c>
      <c r="B349" s="49" t="s">
        <v>1900</v>
      </c>
      <c r="C349" s="27" t="s">
        <v>54</v>
      </c>
      <c r="D349" s="27" t="s">
        <v>41</v>
      </c>
      <c r="E349" s="50" t="s">
        <v>227</v>
      </c>
      <c r="F349" s="51" t="s">
        <v>3609</v>
      </c>
      <c r="G349" s="64" t="s">
        <v>35</v>
      </c>
      <c r="H349" s="56" t="s">
        <v>98</v>
      </c>
      <c r="I349" s="56" t="s">
        <v>4629</v>
      </c>
      <c r="J349" s="56" t="s">
        <v>116</v>
      </c>
      <c r="K349" s="56" t="s">
        <v>5203</v>
      </c>
      <c r="L349" s="56">
        <v>261767624</v>
      </c>
      <c r="M349" s="56" t="s">
        <v>5207</v>
      </c>
      <c r="N349" s="56">
        <v>40</v>
      </c>
      <c r="O349" s="56"/>
      <c r="P349" s="56"/>
      <c r="Q349" s="56"/>
      <c r="R349" s="56"/>
      <c r="S349" s="56"/>
      <c r="T349" s="56">
        <v>100</v>
      </c>
      <c r="U349" s="56"/>
      <c r="V349" s="56"/>
      <c r="W349" s="56"/>
      <c r="X349" s="57">
        <f t="shared" si="5"/>
        <v>100</v>
      </c>
      <c r="Y349" s="27">
        <v>3700</v>
      </c>
      <c r="Z349" s="57">
        <f t="shared" si="6"/>
        <v>3800</v>
      </c>
      <c r="AA349" s="56"/>
      <c r="AB349" s="197" t="s">
        <v>5205</v>
      </c>
      <c r="AC349" s="101">
        <v>46056</v>
      </c>
      <c r="AD349" s="56"/>
      <c r="AE349" s="56"/>
      <c r="AF349" s="56"/>
      <c r="AG349" s="56"/>
      <c r="AH349" s="56"/>
      <c r="AI349" s="56"/>
      <c r="AJ349" s="56">
        <v>350</v>
      </c>
      <c r="AK349" s="56"/>
      <c r="AL349" s="56"/>
      <c r="AM349" s="56">
        <v>100</v>
      </c>
      <c r="AN349" s="56"/>
      <c r="AO349" s="56"/>
      <c r="AP349" s="56"/>
      <c r="AQ349" s="59"/>
      <c r="AR349" s="60"/>
      <c r="AS349" s="59"/>
      <c r="AT349" s="59"/>
    </row>
    <row r="350" spans="1:46" ht="18.75" customHeight="1">
      <c r="A350" s="15">
        <v>46055</v>
      </c>
      <c r="B350" s="49" t="s">
        <v>30</v>
      </c>
      <c r="C350" s="27" t="s">
        <v>56</v>
      </c>
      <c r="D350" s="27" t="s">
        <v>41</v>
      </c>
      <c r="E350" s="50" t="s">
        <v>253</v>
      </c>
      <c r="F350" s="51" t="s">
        <v>3611</v>
      </c>
      <c r="G350" s="64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V350" s="56"/>
      <c r="W350" s="56"/>
      <c r="X350" s="57">
        <f t="shared" si="5"/>
        <v>0</v>
      </c>
      <c r="Y350" s="27"/>
      <c r="Z350" s="57">
        <f t="shared" si="6"/>
        <v>0</v>
      </c>
      <c r="AA350" s="56"/>
      <c r="AB350" s="148"/>
      <c r="AC350" s="101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9"/>
      <c r="AR350" s="60"/>
      <c r="AS350" s="59"/>
      <c r="AT350" s="59"/>
    </row>
    <row r="351" spans="1:46" ht="18.75" customHeight="1">
      <c r="A351" s="15">
        <v>46055</v>
      </c>
      <c r="B351" s="49" t="s">
        <v>1900</v>
      </c>
      <c r="C351" s="27" t="s">
        <v>78</v>
      </c>
      <c r="D351" s="27" t="s">
        <v>41</v>
      </c>
      <c r="E351" s="50" t="s">
        <v>55</v>
      </c>
      <c r="F351" s="51" t="s">
        <v>3615</v>
      </c>
      <c r="G351" s="64" t="s">
        <v>35</v>
      </c>
      <c r="H351" s="56" t="s">
        <v>98</v>
      </c>
      <c r="I351" s="56" t="s">
        <v>4629</v>
      </c>
      <c r="J351" s="56" t="s">
        <v>116</v>
      </c>
      <c r="K351" s="56" t="s">
        <v>5203</v>
      </c>
      <c r="L351" s="56">
        <v>261767624</v>
      </c>
      <c r="M351" s="56" t="s">
        <v>5208</v>
      </c>
      <c r="N351" s="56">
        <v>40</v>
      </c>
      <c r="O351" s="56"/>
      <c r="P351" s="56"/>
      <c r="Q351" s="56"/>
      <c r="R351" s="56"/>
      <c r="S351" s="56"/>
      <c r="T351" s="56">
        <v>100</v>
      </c>
      <c r="U351" s="56"/>
      <c r="V351" s="56"/>
      <c r="W351" s="56"/>
      <c r="X351" s="57">
        <f t="shared" si="5"/>
        <v>100</v>
      </c>
      <c r="Y351" s="27">
        <v>3700</v>
      </c>
      <c r="Z351" s="57">
        <f t="shared" si="6"/>
        <v>3800</v>
      </c>
      <c r="AA351" s="56"/>
      <c r="AB351" s="197" t="s">
        <v>5205</v>
      </c>
      <c r="AC351" s="101">
        <v>46056</v>
      </c>
      <c r="AD351" s="56"/>
      <c r="AE351" s="56"/>
      <c r="AF351" s="56"/>
      <c r="AG351" s="56"/>
      <c r="AH351" s="56"/>
      <c r="AI351" s="56"/>
      <c r="AJ351" s="56">
        <v>350</v>
      </c>
      <c r="AK351" s="56"/>
      <c r="AL351" s="56"/>
      <c r="AM351" s="56">
        <v>100</v>
      </c>
      <c r="AN351" s="56"/>
      <c r="AO351" s="56"/>
      <c r="AP351" s="56"/>
      <c r="AQ351" s="59"/>
      <c r="AR351" s="60"/>
      <c r="AS351" s="59"/>
      <c r="AT351" s="59"/>
    </row>
    <row r="352" spans="1:46" ht="18.75" customHeight="1">
      <c r="A352" s="15">
        <v>46055</v>
      </c>
      <c r="B352" s="49" t="s">
        <v>60</v>
      </c>
      <c r="C352" s="27" t="s">
        <v>79</v>
      </c>
      <c r="D352" s="27" t="s">
        <v>41</v>
      </c>
      <c r="E352" s="50" t="s">
        <v>53</v>
      </c>
      <c r="F352" s="51" t="s">
        <v>4194</v>
      </c>
      <c r="G352" s="64"/>
      <c r="H352" s="56"/>
      <c r="I352" s="56" t="s">
        <v>3855</v>
      </c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V352" s="56"/>
      <c r="W352" s="56"/>
      <c r="X352" s="57">
        <f t="shared" si="5"/>
        <v>0</v>
      </c>
      <c r="Y352" s="27"/>
      <c r="Z352" s="57">
        <f t="shared" si="6"/>
        <v>0</v>
      </c>
      <c r="AA352" s="56"/>
      <c r="AB352" s="148"/>
      <c r="AC352" s="101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9"/>
      <c r="AR352" s="60"/>
      <c r="AS352" s="59"/>
      <c r="AT352" s="59"/>
    </row>
    <row r="353" spans="1:46" ht="18.75" customHeight="1">
      <c r="A353" s="15">
        <v>46055</v>
      </c>
      <c r="B353" s="49" t="s">
        <v>1948</v>
      </c>
      <c r="C353" s="27" t="s">
        <v>80</v>
      </c>
      <c r="D353" s="27" t="s">
        <v>41</v>
      </c>
      <c r="E353" s="50" t="s">
        <v>258</v>
      </c>
      <c r="F353" s="51" t="s">
        <v>3625</v>
      </c>
      <c r="G353" s="64" t="s">
        <v>35</v>
      </c>
      <c r="H353" s="56" t="s">
        <v>95</v>
      </c>
      <c r="I353" s="56" t="s">
        <v>2160</v>
      </c>
      <c r="J353" s="56" t="s">
        <v>5209</v>
      </c>
      <c r="K353" s="56" t="s">
        <v>5210</v>
      </c>
      <c r="L353" s="56" t="s">
        <v>5211</v>
      </c>
      <c r="M353" s="56" t="s">
        <v>5212</v>
      </c>
      <c r="N353" s="56">
        <v>40</v>
      </c>
      <c r="O353" s="56"/>
      <c r="P353" s="56">
        <v>1177</v>
      </c>
      <c r="Q353" s="56">
        <v>214</v>
      </c>
      <c r="R353" s="56"/>
      <c r="S353" s="56"/>
      <c r="T353" s="56">
        <v>100</v>
      </c>
      <c r="U353" s="56"/>
      <c r="V353" s="56"/>
      <c r="W353" s="56">
        <v>33</v>
      </c>
      <c r="X353" s="57">
        <f t="shared" si="5"/>
        <v>1458</v>
      </c>
      <c r="Y353" s="27">
        <v>3900</v>
      </c>
      <c r="Z353" s="57">
        <f t="shared" si="6"/>
        <v>5358</v>
      </c>
      <c r="AA353" s="56"/>
      <c r="AB353" s="193" t="s">
        <v>5213</v>
      </c>
      <c r="AC353" s="101">
        <v>46025</v>
      </c>
      <c r="AD353" s="56"/>
      <c r="AE353" s="56"/>
      <c r="AF353" s="56"/>
      <c r="AG353" s="56"/>
      <c r="AH353" s="56"/>
      <c r="AI353" s="56"/>
      <c r="AJ353" s="56">
        <v>350</v>
      </c>
      <c r="AK353" s="56"/>
      <c r="AL353" s="56"/>
      <c r="AM353" s="56">
        <v>100</v>
      </c>
      <c r="AN353" s="56"/>
      <c r="AO353" s="56"/>
      <c r="AP353" s="56"/>
      <c r="AQ353" s="59"/>
      <c r="AR353" s="60"/>
      <c r="AS353" s="59"/>
      <c r="AT353" s="59"/>
    </row>
    <row r="354" spans="1:46" ht="18.75" customHeight="1">
      <c r="A354" s="15">
        <v>46055</v>
      </c>
      <c r="B354" s="49" t="s">
        <v>21</v>
      </c>
      <c r="C354" s="147" t="s">
        <v>50</v>
      </c>
      <c r="D354" s="27" t="s">
        <v>41</v>
      </c>
      <c r="E354" s="50" t="s">
        <v>74</v>
      </c>
      <c r="F354" s="51" t="s">
        <v>181</v>
      </c>
      <c r="G354" s="64" t="s">
        <v>24</v>
      </c>
      <c r="H354" s="56" t="s">
        <v>25</v>
      </c>
      <c r="I354" s="56" t="s">
        <v>109</v>
      </c>
      <c r="J354" s="56"/>
      <c r="K354" s="56"/>
      <c r="L354" s="56"/>
      <c r="M354" s="56" t="s">
        <v>51</v>
      </c>
      <c r="N354" s="56">
        <v>40</v>
      </c>
      <c r="O354" s="56"/>
      <c r="P354" s="56"/>
      <c r="Q354" s="56"/>
      <c r="R354" s="56"/>
      <c r="S354" s="56"/>
      <c r="T354" s="56"/>
      <c r="V354" s="56"/>
      <c r="W354" s="56"/>
      <c r="X354" s="57">
        <f t="shared" si="5"/>
        <v>0</v>
      </c>
      <c r="Y354" s="27"/>
      <c r="Z354" s="57">
        <f t="shared" si="6"/>
        <v>0</v>
      </c>
      <c r="AA354" s="56"/>
      <c r="AB354" s="148"/>
      <c r="AC354" s="101"/>
      <c r="AD354" s="56"/>
      <c r="AE354" s="56"/>
      <c r="AF354" s="56"/>
      <c r="AG354" s="56"/>
      <c r="AH354" s="56"/>
      <c r="AI354" s="56"/>
      <c r="AJ354" s="56">
        <v>500</v>
      </c>
      <c r="AK354" s="56"/>
      <c r="AL354" s="56"/>
      <c r="AM354" s="56">
        <v>100</v>
      </c>
      <c r="AN354" s="56"/>
      <c r="AO354" s="56"/>
      <c r="AP354" s="56"/>
      <c r="AQ354" s="59"/>
      <c r="AR354" s="60"/>
      <c r="AS354" s="59"/>
      <c r="AT354" s="59"/>
    </row>
    <row r="355" spans="1:46" ht="18.75" customHeight="1">
      <c r="A355" s="15">
        <v>46055</v>
      </c>
      <c r="B355" s="49" t="s">
        <v>1948</v>
      </c>
      <c r="C355" s="27" t="s">
        <v>282</v>
      </c>
      <c r="D355" s="27" t="s">
        <v>41</v>
      </c>
      <c r="E355" s="50" t="s">
        <v>1926</v>
      </c>
      <c r="F355" s="51" t="s">
        <v>182</v>
      </c>
      <c r="G355" s="64" t="s">
        <v>35</v>
      </c>
      <c r="H355" s="56" t="s">
        <v>95</v>
      </c>
      <c r="I355" s="56" t="s">
        <v>2160</v>
      </c>
      <c r="J355" s="56" t="s">
        <v>5209</v>
      </c>
      <c r="K355" s="56" t="s">
        <v>5210</v>
      </c>
      <c r="L355" s="56" t="s">
        <v>5211</v>
      </c>
      <c r="M355" s="56" t="s">
        <v>5214</v>
      </c>
      <c r="N355" s="56">
        <v>40</v>
      </c>
      <c r="O355" s="56"/>
      <c r="P355" s="56">
        <v>1177</v>
      </c>
      <c r="Q355" s="56">
        <v>214</v>
      </c>
      <c r="R355" s="56">
        <v>160.5</v>
      </c>
      <c r="S355" s="56"/>
      <c r="T355" s="56">
        <v>100</v>
      </c>
      <c r="U355" s="56"/>
      <c r="V355" s="56"/>
      <c r="W355" s="56">
        <v>33</v>
      </c>
      <c r="X355" s="57">
        <f t="shared" si="5"/>
        <v>1618.5</v>
      </c>
      <c r="Y355" s="27">
        <v>3900</v>
      </c>
      <c r="Z355" s="57">
        <f t="shared" si="6"/>
        <v>5518.5</v>
      </c>
      <c r="AA355" s="56"/>
      <c r="AB355" s="193" t="s">
        <v>5213</v>
      </c>
      <c r="AC355" s="101">
        <v>46056</v>
      </c>
      <c r="AD355" s="56"/>
      <c r="AE355" s="56"/>
      <c r="AF355" s="56"/>
      <c r="AG355" s="56"/>
      <c r="AH355" s="56"/>
      <c r="AI355" s="56"/>
      <c r="AJ355" s="56">
        <v>350</v>
      </c>
      <c r="AK355" s="56"/>
      <c r="AL355" s="56"/>
      <c r="AM355" s="56">
        <v>100</v>
      </c>
      <c r="AN355" s="56"/>
      <c r="AO355" s="56"/>
      <c r="AP355" s="56"/>
      <c r="AQ355" s="59"/>
      <c r="AR355" s="60"/>
      <c r="AS355" s="59"/>
      <c r="AT355" s="59"/>
    </row>
    <row r="356" spans="1:46" ht="18.75" customHeight="1">
      <c r="A356" s="80">
        <v>46055</v>
      </c>
      <c r="B356" s="81" t="s">
        <v>1900</v>
      </c>
      <c r="C356" s="82" t="s">
        <v>46</v>
      </c>
      <c r="D356" s="82" t="s">
        <v>41</v>
      </c>
      <c r="E356" s="83" t="s">
        <v>1916</v>
      </c>
      <c r="F356" s="84" t="s">
        <v>3639</v>
      </c>
      <c r="G356" s="151" t="s">
        <v>35</v>
      </c>
      <c r="H356" s="85" t="s">
        <v>98</v>
      </c>
      <c r="I356" s="85" t="s">
        <v>4629</v>
      </c>
      <c r="J356" s="85" t="s">
        <v>116</v>
      </c>
      <c r="K356" s="85" t="s">
        <v>5203</v>
      </c>
      <c r="L356" s="85">
        <v>261767624</v>
      </c>
      <c r="M356" s="85" t="s">
        <v>5215</v>
      </c>
      <c r="N356" s="85">
        <v>40</v>
      </c>
      <c r="O356" s="85"/>
      <c r="P356" s="85"/>
      <c r="Q356" s="85"/>
      <c r="R356" s="85"/>
      <c r="S356" s="85"/>
      <c r="T356" s="85">
        <v>100</v>
      </c>
      <c r="U356" s="7"/>
      <c r="V356" s="85"/>
      <c r="W356" s="85"/>
      <c r="X356" s="86">
        <f t="shared" si="5"/>
        <v>100</v>
      </c>
      <c r="Y356" s="27">
        <v>3700</v>
      </c>
      <c r="Z356" s="86">
        <f t="shared" si="6"/>
        <v>3800</v>
      </c>
      <c r="AA356" s="85"/>
      <c r="AB356" s="197" t="s">
        <v>5205</v>
      </c>
      <c r="AC356" s="101">
        <v>46056</v>
      </c>
      <c r="AD356" s="56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7"/>
      <c r="AR356" s="88"/>
      <c r="AS356" s="87"/>
      <c r="AT356" s="87"/>
    </row>
    <row r="357" spans="1:46" ht="18.75" customHeight="1">
      <c r="A357" s="15">
        <v>46056</v>
      </c>
      <c r="B357" s="49" t="s">
        <v>1948</v>
      </c>
      <c r="C357" s="27" t="s">
        <v>22</v>
      </c>
      <c r="D357" s="27" t="s">
        <v>23</v>
      </c>
      <c r="E357" s="50" t="s">
        <v>207</v>
      </c>
      <c r="F357" s="51" t="s">
        <v>1810</v>
      </c>
      <c r="G357" s="64" t="s">
        <v>29</v>
      </c>
      <c r="H357" s="135" t="s">
        <v>128</v>
      </c>
      <c r="I357" s="135" t="s">
        <v>71</v>
      </c>
      <c r="J357" s="135" t="s">
        <v>98</v>
      </c>
      <c r="K357" s="135" t="s">
        <v>5216</v>
      </c>
      <c r="L357" s="135">
        <v>265897663</v>
      </c>
      <c r="M357" s="135" t="s">
        <v>2885</v>
      </c>
      <c r="N357" s="56"/>
      <c r="O357" s="56"/>
      <c r="P357" s="56"/>
      <c r="Q357" s="56"/>
      <c r="R357" s="56"/>
      <c r="S357" s="56"/>
      <c r="T357" s="56"/>
      <c r="V357" s="56"/>
      <c r="W357" s="56"/>
      <c r="X357" s="57">
        <f t="shared" si="5"/>
        <v>0</v>
      </c>
      <c r="Y357" s="27">
        <v>1900</v>
      </c>
      <c r="Z357" s="57">
        <f t="shared" si="6"/>
        <v>1900</v>
      </c>
      <c r="AA357" s="56"/>
      <c r="AB357" s="193" t="s">
        <v>5217</v>
      </c>
      <c r="AC357" s="101">
        <v>46057</v>
      </c>
      <c r="AD357" s="56"/>
      <c r="AE357" s="56"/>
      <c r="AF357" s="56"/>
      <c r="AG357" s="56"/>
      <c r="AH357" s="56"/>
      <c r="AI357" s="56"/>
      <c r="AJ357" s="56">
        <v>175</v>
      </c>
      <c r="AK357" s="56"/>
      <c r="AL357" s="56"/>
      <c r="AM357" s="56"/>
      <c r="AN357" s="56"/>
      <c r="AO357" s="56"/>
      <c r="AP357" s="56"/>
      <c r="AQ357" s="59"/>
      <c r="AR357" s="60"/>
      <c r="AS357" s="59"/>
      <c r="AT357" s="59"/>
    </row>
    <row r="358" spans="1:46" ht="18.75" customHeight="1">
      <c r="A358" s="15">
        <v>46056</v>
      </c>
      <c r="B358" s="49" t="s">
        <v>1948</v>
      </c>
      <c r="C358" s="27" t="s">
        <v>28</v>
      </c>
      <c r="D358" s="27" t="s">
        <v>23</v>
      </c>
      <c r="E358" s="50" t="s">
        <v>261</v>
      </c>
      <c r="F358" s="51" t="s">
        <v>1709</v>
      </c>
      <c r="G358" s="64" t="s">
        <v>29</v>
      </c>
      <c r="H358" s="56" t="s">
        <v>216</v>
      </c>
      <c r="I358" s="56" t="s">
        <v>1818</v>
      </c>
      <c r="J358" s="56" t="s">
        <v>108</v>
      </c>
      <c r="K358" s="56" t="s">
        <v>5218</v>
      </c>
      <c r="L358" s="56" t="s">
        <v>5219</v>
      </c>
      <c r="M358" s="56" t="s">
        <v>5220</v>
      </c>
      <c r="N358" s="56">
        <v>40</v>
      </c>
      <c r="O358" s="56"/>
      <c r="P358" s="56">
        <v>800</v>
      </c>
      <c r="Q358" s="56">
        <v>220</v>
      </c>
      <c r="R358" s="56"/>
      <c r="S358" s="56"/>
      <c r="T358" s="56">
        <v>130</v>
      </c>
      <c r="U358" s="56"/>
      <c r="V358" s="56"/>
      <c r="W358" s="56"/>
      <c r="X358" s="57">
        <f t="shared" si="5"/>
        <v>1150</v>
      </c>
      <c r="Y358" s="27">
        <v>4000</v>
      </c>
      <c r="Z358" s="57">
        <f t="shared" si="6"/>
        <v>5150</v>
      </c>
      <c r="AA358" s="56"/>
      <c r="AB358" s="193" t="s">
        <v>5221</v>
      </c>
      <c r="AC358" s="101">
        <v>46057</v>
      </c>
      <c r="AD358" s="56"/>
      <c r="AE358" s="56"/>
      <c r="AF358" s="56"/>
      <c r="AG358" s="56"/>
      <c r="AH358" s="56"/>
      <c r="AI358" s="56"/>
      <c r="AJ358" s="56">
        <v>350</v>
      </c>
      <c r="AK358" s="56"/>
      <c r="AL358" s="56"/>
      <c r="AM358" s="56">
        <v>100</v>
      </c>
      <c r="AN358" s="56"/>
      <c r="AO358" s="56"/>
      <c r="AP358" s="56"/>
      <c r="AQ358" s="59"/>
      <c r="AR358" s="60"/>
      <c r="AS358" s="59"/>
      <c r="AT358" s="59"/>
    </row>
    <row r="359" spans="1:46" ht="18.75" customHeight="1">
      <c r="A359" s="15">
        <v>46056</v>
      </c>
      <c r="B359" s="49" t="s">
        <v>1948</v>
      </c>
      <c r="C359" s="27" t="s">
        <v>31</v>
      </c>
      <c r="D359" s="27" t="s">
        <v>23</v>
      </c>
      <c r="E359" s="50" t="s">
        <v>145</v>
      </c>
      <c r="F359" s="51" t="s">
        <v>3975</v>
      </c>
      <c r="G359" s="64" t="s">
        <v>29</v>
      </c>
      <c r="H359" s="56" t="s">
        <v>114</v>
      </c>
      <c r="I359" s="56" t="s">
        <v>2654</v>
      </c>
      <c r="J359" s="56" t="s">
        <v>129</v>
      </c>
      <c r="K359" s="56" t="s">
        <v>5222</v>
      </c>
      <c r="L359" s="56" t="s">
        <v>5223</v>
      </c>
      <c r="M359" s="56" t="s">
        <v>5224</v>
      </c>
      <c r="N359" s="56">
        <v>40</v>
      </c>
      <c r="O359" s="56"/>
      <c r="P359" s="56">
        <v>800</v>
      </c>
      <c r="Q359" s="56">
        <v>220</v>
      </c>
      <c r="R359" s="56"/>
      <c r="S359" s="56"/>
      <c r="T359" s="56">
        <v>130</v>
      </c>
      <c r="V359" s="56"/>
      <c r="W359" s="56"/>
      <c r="X359" s="57">
        <f t="shared" si="5"/>
        <v>1150</v>
      </c>
      <c r="Y359" s="27">
        <v>3800</v>
      </c>
      <c r="Z359" s="57">
        <f t="shared" si="6"/>
        <v>4950</v>
      </c>
      <c r="AA359" s="56"/>
      <c r="AB359" s="193" t="s">
        <v>5225</v>
      </c>
      <c r="AC359" s="101">
        <v>46058</v>
      </c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9"/>
      <c r="AR359" s="60"/>
      <c r="AS359" s="59"/>
      <c r="AT359" s="59"/>
    </row>
    <row r="360" spans="1:46" ht="18.75" customHeight="1">
      <c r="A360" s="15">
        <v>46056</v>
      </c>
      <c r="B360" s="49" t="s">
        <v>1948</v>
      </c>
      <c r="C360" s="27" t="s">
        <v>33</v>
      </c>
      <c r="D360" s="27" t="s">
        <v>23</v>
      </c>
      <c r="E360" s="50" t="s">
        <v>5185</v>
      </c>
      <c r="F360" s="137" t="s">
        <v>5186</v>
      </c>
      <c r="G360" s="64" t="s">
        <v>29</v>
      </c>
      <c r="H360" s="56" t="s">
        <v>231</v>
      </c>
      <c r="I360" s="56" t="s">
        <v>3555</v>
      </c>
      <c r="J360" s="56" t="s">
        <v>252</v>
      </c>
      <c r="K360" s="56" t="s">
        <v>5226</v>
      </c>
      <c r="L360" s="56" t="s">
        <v>5227</v>
      </c>
      <c r="M360" s="56" t="s">
        <v>5228</v>
      </c>
      <c r="N360" s="56">
        <v>40</v>
      </c>
      <c r="O360" s="56"/>
      <c r="P360" s="56">
        <v>1100</v>
      </c>
      <c r="Q360" s="56">
        <v>220</v>
      </c>
      <c r="R360" s="56"/>
      <c r="S360" s="56"/>
      <c r="T360" s="56">
        <v>130</v>
      </c>
      <c r="U360" s="56"/>
      <c r="V360" s="56"/>
      <c r="W360" s="56">
        <v>30.84</v>
      </c>
      <c r="X360" s="57">
        <f t="shared" si="5"/>
        <v>1419.16</v>
      </c>
      <c r="Y360" s="27">
        <v>4000</v>
      </c>
      <c r="Z360" s="57">
        <f t="shared" si="6"/>
        <v>5419.16</v>
      </c>
      <c r="AA360" s="56"/>
      <c r="AB360" s="193" t="s">
        <v>5229</v>
      </c>
      <c r="AC360" s="101">
        <v>46058</v>
      </c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9"/>
      <c r="AR360" s="60"/>
      <c r="AS360" s="59"/>
      <c r="AT360" s="59"/>
    </row>
    <row r="361" spans="1:46" ht="18.75" customHeight="1">
      <c r="A361" s="15">
        <v>46056</v>
      </c>
      <c r="B361" s="49" t="s">
        <v>1948</v>
      </c>
      <c r="C361" s="27" t="s">
        <v>34</v>
      </c>
      <c r="D361" s="27" t="s">
        <v>23</v>
      </c>
      <c r="E361" s="50" t="s">
        <v>75</v>
      </c>
      <c r="F361" s="51" t="s">
        <v>179</v>
      </c>
      <c r="G361" s="64" t="s">
        <v>29</v>
      </c>
      <c r="H361" s="135" t="s">
        <v>128</v>
      </c>
      <c r="I361" s="135" t="s">
        <v>71</v>
      </c>
      <c r="J361" s="135" t="s">
        <v>98</v>
      </c>
      <c r="K361" s="135" t="s">
        <v>5216</v>
      </c>
      <c r="L361" s="135">
        <v>265897663</v>
      </c>
      <c r="M361" s="135" t="s">
        <v>2885</v>
      </c>
      <c r="N361" s="56"/>
      <c r="O361" s="56"/>
      <c r="P361" s="56"/>
      <c r="Q361" s="56"/>
      <c r="R361" s="56"/>
      <c r="S361" s="56"/>
      <c r="T361" s="56"/>
      <c r="V361" s="56"/>
      <c r="W361" s="56"/>
      <c r="X361" s="57">
        <f t="shared" si="5"/>
        <v>0</v>
      </c>
      <c r="Y361" s="27">
        <v>1900</v>
      </c>
      <c r="Z361" s="57">
        <f t="shared" si="6"/>
        <v>1900</v>
      </c>
      <c r="AA361" s="56"/>
      <c r="AB361" s="193" t="s">
        <v>5217</v>
      </c>
      <c r="AC361" s="101">
        <v>46057</v>
      </c>
      <c r="AD361" s="56"/>
      <c r="AE361" s="56"/>
      <c r="AF361" s="56"/>
      <c r="AG361" s="56"/>
      <c r="AH361" s="56"/>
      <c r="AI361" s="56"/>
      <c r="AJ361" s="56">
        <v>175</v>
      </c>
      <c r="AK361" s="56"/>
      <c r="AL361" s="56"/>
      <c r="AM361" s="56"/>
      <c r="AN361" s="56"/>
      <c r="AO361" s="56"/>
      <c r="AP361" s="56"/>
      <c r="AQ361" s="59"/>
      <c r="AR361" s="60"/>
      <c r="AS361" s="59"/>
      <c r="AT361" s="59"/>
    </row>
    <row r="362" spans="1:46" ht="18.75" customHeight="1">
      <c r="A362" s="15">
        <v>46056</v>
      </c>
      <c r="B362" s="49" t="s">
        <v>1948</v>
      </c>
      <c r="C362" s="27" t="s">
        <v>36</v>
      </c>
      <c r="D362" s="27" t="s">
        <v>23</v>
      </c>
      <c r="E362" s="50" t="s">
        <v>37</v>
      </c>
      <c r="F362" s="51" t="s">
        <v>178</v>
      </c>
      <c r="G362" s="64" t="s">
        <v>29</v>
      </c>
      <c r="H362" s="56" t="s">
        <v>216</v>
      </c>
      <c r="I362" s="56" t="s">
        <v>1735</v>
      </c>
      <c r="J362" s="56" t="s">
        <v>108</v>
      </c>
      <c r="K362" s="56" t="s">
        <v>5230</v>
      </c>
      <c r="L362" s="56" t="s">
        <v>5231</v>
      </c>
      <c r="M362" s="56" t="s">
        <v>5232</v>
      </c>
      <c r="N362" s="56">
        <v>40</v>
      </c>
      <c r="O362" s="56"/>
      <c r="P362" s="56">
        <v>800</v>
      </c>
      <c r="Q362" s="56">
        <v>220</v>
      </c>
      <c r="R362" s="56"/>
      <c r="S362" s="56"/>
      <c r="T362" s="56">
        <v>130</v>
      </c>
      <c r="U362" s="56"/>
      <c r="V362" s="56"/>
      <c r="W362" s="56"/>
      <c r="X362" s="57">
        <f t="shared" si="5"/>
        <v>1150</v>
      </c>
      <c r="Y362" s="27">
        <v>4000</v>
      </c>
      <c r="Z362" s="57">
        <f t="shared" si="6"/>
        <v>5150</v>
      </c>
      <c r="AA362" s="56"/>
      <c r="AB362" s="193" t="s">
        <v>5233</v>
      </c>
      <c r="AC362" s="101">
        <v>46057</v>
      </c>
      <c r="AD362" s="56"/>
      <c r="AE362" s="56"/>
      <c r="AF362" s="56"/>
      <c r="AG362" s="56"/>
      <c r="AH362" s="56"/>
      <c r="AI362" s="56"/>
      <c r="AJ362" s="56">
        <v>350</v>
      </c>
      <c r="AK362" s="56"/>
      <c r="AL362" s="56"/>
      <c r="AM362" s="56">
        <v>100</v>
      </c>
      <c r="AN362" s="56"/>
      <c r="AO362" s="56"/>
      <c r="AP362" s="56"/>
      <c r="AQ362" s="59"/>
      <c r="AR362" s="60"/>
      <c r="AS362" s="59"/>
      <c r="AT362" s="59"/>
    </row>
    <row r="363" spans="1:46" ht="18.75" customHeight="1">
      <c r="A363" s="15">
        <v>46056</v>
      </c>
      <c r="B363" s="49" t="s">
        <v>202</v>
      </c>
      <c r="C363" s="27" t="s">
        <v>39</v>
      </c>
      <c r="D363" s="27" t="s">
        <v>23</v>
      </c>
      <c r="E363" s="50" t="s">
        <v>151</v>
      </c>
      <c r="F363" s="51" t="s">
        <v>176</v>
      </c>
      <c r="G363" s="64" t="s">
        <v>24</v>
      </c>
      <c r="H363" s="56" t="s">
        <v>1720</v>
      </c>
      <c r="I363" s="56" t="s">
        <v>1646</v>
      </c>
      <c r="J363" s="56"/>
      <c r="K363" s="56"/>
      <c r="L363" s="56" t="s">
        <v>5234</v>
      </c>
      <c r="M363" s="56" t="s">
        <v>38</v>
      </c>
      <c r="N363" s="56">
        <v>40</v>
      </c>
      <c r="O363" s="56"/>
      <c r="P363" s="56"/>
      <c r="Q363" s="56"/>
      <c r="R363" s="56"/>
      <c r="S363" s="56"/>
      <c r="T363" s="56"/>
      <c r="V363" s="56"/>
      <c r="W363" s="56"/>
      <c r="X363" s="57">
        <f t="shared" si="5"/>
        <v>0</v>
      </c>
      <c r="Y363" s="27">
        <v>6800</v>
      </c>
      <c r="Z363" s="57">
        <f t="shared" si="6"/>
        <v>6800</v>
      </c>
      <c r="AA363" s="56"/>
      <c r="AB363" s="148"/>
      <c r="AC363" s="101"/>
      <c r="AD363" s="56"/>
      <c r="AE363" s="56"/>
      <c r="AF363" s="56"/>
      <c r="AG363" s="56"/>
      <c r="AH363" s="56"/>
      <c r="AI363" s="56"/>
      <c r="AJ363" s="56">
        <v>450</v>
      </c>
      <c r="AK363" s="56"/>
      <c r="AL363" s="56"/>
      <c r="AM363" s="56">
        <v>100</v>
      </c>
      <c r="AN363" s="56"/>
      <c r="AO363" s="56"/>
      <c r="AP363" s="56"/>
      <c r="AQ363" s="59"/>
      <c r="AR363" s="60"/>
      <c r="AS363" s="59"/>
      <c r="AT363" s="59"/>
    </row>
    <row r="364" spans="1:46" ht="18.75" customHeight="1">
      <c r="A364" s="15">
        <v>46056</v>
      </c>
      <c r="B364" s="49" t="s">
        <v>60</v>
      </c>
      <c r="C364" s="27" t="s">
        <v>52</v>
      </c>
      <c r="D364" s="27" t="s">
        <v>41</v>
      </c>
      <c r="E364" s="50" t="s">
        <v>1876</v>
      </c>
      <c r="F364" s="51" t="s">
        <v>3591</v>
      </c>
      <c r="G364" s="64"/>
      <c r="H364" s="56"/>
      <c r="I364" s="56" t="s">
        <v>5235</v>
      </c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7">
        <f t="shared" si="5"/>
        <v>0</v>
      </c>
      <c r="Y364" s="27"/>
      <c r="Z364" s="57">
        <f t="shared" si="6"/>
        <v>0</v>
      </c>
      <c r="AA364" s="56"/>
      <c r="AB364" s="148"/>
      <c r="AC364" s="101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9"/>
      <c r="AR364" s="60"/>
      <c r="AS364" s="59"/>
      <c r="AT364" s="59"/>
    </row>
    <row r="365" spans="1:46" ht="18.75" customHeight="1">
      <c r="A365" s="15">
        <v>46056</v>
      </c>
      <c r="B365" s="49" t="s">
        <v>101</v>
      </c>
      <c r="C365" s="27" t="s">
        <v>44</v>
      </c>
      <c r="D365" s="27" t="s">
        <v>41</v>
      </c>
      <c r="E365" s="50" t="s">
        <v>222</v>
      </c>
      <c r="F365" s="51" t="s">
        <v>3594</v>
      </c>
      <c r="G365" s="64" t="s">
        <v>29</v>
      </c>
      <c r="H365" s="56" t="s">
        <v>174</v>
      </c>
      <c r="I365" s="56" t="s">
        <v>4721</v>
      </c>
      <c r="J365" s="56" t="s">
        <v>106</v>
      </c>
      <c r="K365" s="56" t="s">
        <v>5236</v>
      </c>
      <c r="L365" s="56" t="s">
        <v>5237</v>
      </c>
      <c r="M365" s="56" t="s">
        <v>5238</v>
      </c>
      <c r="N365" s="56">
        <v>40</v>
      </c>
      <c r="O365" s="56"/>
      <c r="P365" s="56">
        <v>856</v>
      </c>
      <c r="Q365" s="56">
        <v>270</v>
      </c>
      <c r="R365" s="56"/>
      <c r="S365" s="56"/>
      <c r="T365" s="56">
        <v>130</v>
      </c>
      <c r="V365" s="56"/>
      <c r="W365" s="56"/>
      <c r="X365" s="57">
        <f t="shared" si="5"/>
        <v>1256</v>
      </c>
      <c r="Y365" s="27">
        <v>4200</v>
      </c>
      <c r="Z365" s="57">
        <f t="shared" si="6"/>
        <v>5456</v>
      </c>
      <c r="AA365" s="56"/>
      <c r="AB365" s="198" t="s">
        <v>5239</v>
      </c>
      <c r="AC365" s="101">
        <v>46058</v>
      </c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9"/>
      <c r="AR365" s="60"/>
      <c r="AS365" s="59"/>
      <c r="AT365" s="59"/>
    </row>
    <row r="366" spans="1:46" ht="18.75" customHeight="1">
      <c r="A366" s="15">
        <v>46056</v>
      </c>
      <c r="B366" s="49" t="s">
        <v>1900</v>
      </c>
      <c r="C366" s="27" t="s">
        <v>47</v>
      </c>
      <c r="D366" s="27" t="s">
        <v>41</v>
      </c>
      <c r="E366" s="50" t="s">
        <v>286</v>
      </c>
      <c r="F366" s="51" t="s">
        <v>1827</v>
      </c>
      <c r="G366" s="64" t="s">
        <v>29</v>
      </c>
      <c r="H366" s="135" t="s">
        <v>1892</v>
      </c>
      <c r="I366" s="135" t="s">
        <v>5240</v>
      </c>
      <c r="J366" s="135" t="s">
        <v>105</v>
      </c>
      <c r="K366" s="135" t="s">
        <v>5241</v>
      </c>
      <c r="L366" s="135" t="s">
        <v>5242</v>
      </c>
      <c r="M366" s="56" t="s">
        <v>5243</v>
      </c>
      <c r="N366" s="56">
        <v>40</v>
      </c>
      <c r="O366" s="56"/>
      <c r="P366" s="56">
        <v>2140</v>
      </c>
      <c r="Q366" s="56">
        <v>510</v>
      </c>
      <c r="R366" s="56"/>
      <c r="S366" s="56"/>
      <c r="T366" s="56"/>
      <c r="U366" s="56"/>
      <c r="V366" s="56"/>
      <c r="W366" s="56"/>
      <c r="X366" s="57">
        <f t="shared" si="5"/>
        <v>2650</v>
      </c>
      <c r="Y366" s="27">
        <v>2000</v>
      </c>
      <c r="Z366" s="57">
        <f t="shared" si="6"/>
        <v>4650</v>
      </c>
      <c r="AA366" s="56"/>
      <c r="AB366" s="197" t="s">
        <v>5244</v>
      </c>
      <c r="AC366" s="101">
        <v>46058</v>
      </c>
      <c r="AD366" s="56"/>
      <c r="AE366" s="56"/>
      <c r="AF366" s="56"/>
      <c r="AG366" s="56"/>
      <c r="AH366" s="56"/>
      <c r="AI366" s="56"/>
      <c r="AJ366" s="56">
        <v>175</v>
      </c>
      <c r="AK366" s="56"/>
      <c r="AL366" s="56"/>
      <c r="AM366" s="56"/>
      <c r="AN366" s="56"/>
      <c r="AO366" s="56"/>
      <c r="AP366" s="56"/>
      <c r="AQ366" s="59"/>
      <c r="AR366" s="60"/>
      <c r="AS366" s="59"/>
      <c r="AT366" s="59"/>
    </row>
    <row r="367" spans="1:46" ht="18.75" customHeight="1">
      <c r="A367" s="15">
        <v>46056</v>
      </c>
      <c r="B367" s="49" t="s">
        <v>1900</v>
      </c>
      <c r="C367" s="27" t="s">
        <v>47</v>
      </c>
      <c r="D367" s="27" t="s">
        <v>41</v>
      </c>
      <c r="E367" s="50" t="s">
        <v>286</v>
      </c>
      <c r="F367" s="51" t="s">
        <v>1827</v>
      </c>
      <c r="G367" s="64" t="s">
        <v>35</v>
      </c>
      <c r="H367" s="56" t="s">
        <v>98</v>
      </c>
      <c r="I367" s="56" t="s">
        <v>4629</v>
      </c>
      <c r="J367" s="56" t="s">
        <v>116</v>
      </c>
      <c r="K367" s="56" t="s">
        <v>5245</v>
      </c>
      <c r="L367" s="56">
        <v>261381243</v>
      </c>
      <c r="M367" s="56" t="s">
        <v>5246</v>
      </c>
      <c r="N367" s="56">
        <v>40</v>
      </c>
      <c r="O367" s="56"/>
      <c r="P367" s="56"/>
      <c r="Q367" s="56"/>
      <c r="R367" s="56"/>
      <c r="S367" s="56"/>
      <c r="T367" s="56">
        <v>100</v>
      </c>
      <c r="U367" s="56"/>
      <c r="V367" s="56"/>
      <c r="W367" s="56"/>
      <c r="X367" s="57">
        <f t="shared" si="5"/>
        <v>100</v>
      </c>
      <c r="Y367" s="27">
        <v>3700</v>
      </c>
      <c r="Z367" s="57">
        <f t="shared" si="6"/>
        <v>3800</v>
      </c>
      <c r="AA367" s="56"/>
      <c r="AB367" s="197" t="s">
        <v>5247</v>
      </c>
      <c r="AC367" s="101">
        <v>46057</v>
      </c>
      <c r="AD367" s="56"/>
      <c r="AE367" s="56"/>
      <c r="AF367" s="56"/>
      <c r="AG367" s="56"/>
      <c r="AH367" s="56"/>
      <c r="AI367" s="56"/>
      <c r="AJ367" s="56">
        <v>350</v>
      </c>
      <c r="AK367" s="56"/>
      <c r="AL367" s="56"/>
      <c r="AM367" s="56">
        <v>100</v>
      </c>
      <c r="AN367" s="56"/>
      <c r="AO367" s="56"/>
      <c r="AP367" s="56"/>
      <c r="AQ367" s="59"/>
      <c r="AR367" s="60"/>
      <c r="AS367" s="59"/>
      <c r="AT367" s="59"/>
    </row>
    <row r="368" spans="1:46" ht="18.75" customHeight="1">
      <c r="A368" s="15">
        <v>46056</v>
      </c>
      <c r="B368" s="49" t="s">
        <v>30</v>
      </c>
      <c r="C368" s="27" t="s">
        <v>50</v>
      </c>
      <c r="D368" s="27" t="s">
        <v>41</v>
      </c>
      <c r="E368" s="50" t="s">
        <v>32</v>
      </c>
      <c r="F368" s="51"/>
      <c r="G368" s="64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V368" s="56"/>
      <c r="W368" s="56"/>
      <c r="X368" s="57">
        <f t="shared" si="5"/>
        <v>0</v>
      </c>
      <c r="Y368" s="27"/>
      <c r="Z368" s="57">
        <f t="shared" si="6"/>
        <v>0</v>
      </c>
      <c r="AA368" s="56"/>
      <c r="AB368" s="148"/>
      <c r="AC368" s="101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9"/>
      <c r="AR368" s="60"/>
      <c r="AS368" s="59"/>
      <c r="AT368" s="59"/>
    </row>
    <row r="369" spans="1:46" ht="18.75" customHeight="1">
      <c r="A369" s="15">
        <v>46056</v>
      </c>
      <c r="B369" s="49" t="s">
        <v>1900</v>
      </c>
      <c r="C369" s="27" t="s">
        <v>54</v>
      </c>
      <c r="D369" s="27" t="s">
        <v>41</v>
      </c>
      <c r="E369" s="50" t="s">
        <v>227</v>
      </c>
      <c r="F369" s="51" t="s">
        <v>3609</v>
      </c>
      <c r="G369" s="64" t="s">
        <v>35</v>
      </c>
      <c r="H369" s="56" t="s">
        <v>98</v>
      </c>
      <c r="I369" s="56" t="s">
        <v>4629</v>
      </c>
      <c r="J369" s="56" t="s">
        <v>116</v>
      </c>
      <c r="K369" s="56" t="s">
        <v>5248</v>
      </c>
      <c r="L369" s="56">
        <v>261130883</v>
      </c>
      <c r="M369" s="56" t="s">
        <v>5249</v>
      </c>
      <c r="N369" s="56">
        <v>40</v>
      </c>
      <c r="O369" s="56"/>
      <c r="P369" s="56"/>
      <c r="Q369" s="56"/>
      <c r="R369" s="56"/>
      <c r="S369" s="56"/>
      <c r="T369" s="56">
        <v>100</v>
      </c>
      <c r="U369" s="56"/>
      <c r="V369" s="56"/>
      <c r="W369" s="56"/>
      <c r="X369" s="57">
        <f t="shared" si="5"/>
        <v>100</v>
      </c>
      <c r="Y369" s="27">
        <v>3700</v>
      </c>
      <c r="Z369" s="57">
        <f t="shared" si="6"/>
        <v>3800</v>
      </c>
      <c r="AA369" s="56"/>
      <c r="AB369" s="197" t="s">
        <v>5250</v>
      </c>
      <c r="AC369" s="101">
        <v>46057</v>
      </c>
      <c r="AD369" s="56"/>
      <c r="AE369" s="56"/>
      <c r="AF369" s="56"/>
      <c r="AG369" s="56"/>
      <c r="AH369" s="56"/>
      <c r="AI369" s="56"/>
      <c r="AJ369" s="56">
        <v>350</v>
      </c>
      <c r="AK369" s="56"/>
      <c r="AL369" s="56"/>
      <c r="AM369" s="56">
        <v>100</v>
      </c>
      <c r="AN369" s="56"/>
      <c r="AO369" s="56"/>
      <c r="AP369" s="56"/>
      <c r="AQ369" s="59"/>
      <c r="AR369" s="60"/>
      <c r="AS369" s="59"/>
      <c r="AT369" s="59"/>
    </row>
    <row r="370" spans="1:46" ht="18.75" customHeight="1">
      <c r="A370" s="15">
        <v>46056</v>
      </c>
      <c r="B370" s="49" t="s">
        <v>1948</v>
      </c>
      <c r="C370" s="27" t="s">
        <v>56</v>
      </c>
      <c r="D370" s="27" t="s">
        <v>41</v>
      </c>
      <c r="E370" s="50" t="s">
        <v>253</v>
      </c>
      <c r="F370" s="51" t="s">
        <v>3611</v>
      </c>
      <c r="G370" s="64" t="s">
        <v>29</v>
      </c>
      <c r="H370" s="56" t="s">
        <v>102</v>
      </c>
      <c r="I370" s="56" t="s">
        <v>71</v>
      </c>
      <c r="J370" s="56" t="s">
        <v>123</v>
      </c>
      <c r="K370" s="56" t="s">
        <v>5251</v>
      </c>
      <c r="L370" s="56" t="s">
        <v>5252</v>
      </c>
      <c r="M370" s="56" t="s">
        <v>5253</v>
      </c>
      <c r="N370" s="56">
        <v>40</v>
      </c>
      <c r="O370" s="56"/>
      <c r="P370" s="56">
        <v>1070</v>
      </c>
      <c r="Q370" s="56">
        <v>267.5</v>
      </c>
      <c r="R370" s="56"/>
      <c r="S370" s="56"/>
      <c r="T370" s="56">
        <v>130</v>
      </c>
      <c r="V370" s="56"/>
      <c r="W370" s="56">
        <v>30</v>
      </c>
      <c r="X370" s="57">
        <f t="shared" si="5"/>
        <v>1437.5</v>
      </c>
      <c r="Y370" s="27">
        <v>3800</v>
      </c>
      <c r="Z370" s="57">
        <f t="shared" si="6"/>
        <v>5237.5</v>
      </c>
      <c r="AA370" s="56"/>
      <c r="AB370" s="193" t="s">
        <v>5254</v>
      </c>
      <c r="AC370" s="101">
        <v>46057</v>
      </c>
      <c r="AD370" s="56"/>
      <c r="AE370" s="56"/>
      <c r="AF370" s="56"/>
      <c r="AG370" s="56"/>
      <c r="AH370" s="56"/>
      <c r="AI370" s="56"/>
      <c r="AJ370" s="56">
        <v>350</v>
      </c>
      <c r="AK370" s="56"/>
      <c r="AL370" s="56"/>
      <c r="AM370" s="56">
        <v>100</v>
      </c>
      <c r="AN370" s="56"/>
      <c r="AO370" s="56"/>
      <c r="AP370" s="56"/>
      <c r="AQ370" s="59"/>
      <c r="AR370" s="60"/>
      <c r="AS370" s="59"/>
      <c r="AT370" s="59"/>
    </row>
    <row r="371" spans="1:46" ht="18.75" customHeight="1">
      <c r="A371" s="15">
        <v>46056</v>
      </c>
      <c r="B371" s="49" t="s">
        <v>1900</v>
      </c>
      <c r="C371" s="27" t="s">
        <v>78</v>
      </c>
      <c r="D371" s="27" t="s">
        <v>41</v>
      </c>
      <c r="E371" s="50" t="s">
        <v>55</v>
      </c>
      <c r="F371" s="51" t="s">
        <v>3615</v>
      </c>
      <c r="G371" s="64" t="s">
        <v>29</v>
      </c>
      <c r="H371" s="135" t="s">
        <v>1892</v>
      </c>
      <c r="I371" s="135" t="s">
        <v>5240</v>
      </c>
      <c r="J371" s="135" t="s">
        <v>105</v>
      </c>
      <c r="K371" s="135" t="s">
        <v>5241</v>
      </c>
      <c r="L371" s="135" t="s">
        <v>5242</v>
      </c>
      <c r="M371" s="56" t="s">
        <v>5255</v>
      </c>
      <c r="N371" s="56">
        <v>40</v>
      </c>
      <c r="O371" s="56"/>
      <c r="P371" s="56">
        <v>2140</v>
      </c>
      <c r="Q371" s="56">
        <v>510</v>
      </c>
      <c r="R371" s="56"/>
      <c r="S371" s="56"/>
      <c r="T371" s="56"/>
      <c r="U371" s="56"/>
      <c r="V371" s="56"/>
      <c r="W371" s="56"/>
      <c r="X371" s="57">
        <f t="shared" si="5"/>
        <v>2650</v>
      </c>
      <c r="Y371" s="27">
        <v>2000</v>
      </c>
      <c r="Z371" s="57">
        <f t="shared" si="6"/>
        <v>4650</v>
      </c>
      <c r="AA371" s="56"/>
      <c r="AB371" s="197" t="s">
        <v>5244</v>
      </c>
      <c r="AC371" s="101">
        <v>46058</v>
      </c>
      <c r="AD371" s="56"/>
      <c r="AE371" s="56"/>
      <c r="AF371" s="56"/>
      <c r="AG371" s="56"/>
      <c r="AH371" s="56"/>
      <c r="AI371" s="56"/>
      <c r="AJ371" s="56">
        <v>175</v>
      </c>
      <c r="AK371" s="56"/>
      <c r="AL371" s="56"/>
      <c r="AM371" s="56"/>
      <c r="AN371" s="56"/>
      <c r="AO371" s="56"/>
      <c r="AP371" s="56"/>
      <c r="AQ371" s="59"/>
      <c r="AR371" s="60"/>
      <c r="AS371" s="59"/>
      <c r="AT371" s="59"/>
    </row>
    <row r="372" spans="1:46" ht="18.75" customHeight="1">
      <c r="A372" s="15">
        <v>46056</v>
      </c>
      <c r="B372" s="49" t="s">
        <v>1948</v>
      </c>
      <c r="C372" s="27" t="s">
        <v>79</v>
      </c>
      <c r="D372" s="27" t="s">
        <v>41</v>
      </c>
      <c r="E372" s="50" t="s">
        <v>53</v>
      </c>
      <c r="F372" s="51" t="s">
        <v>4194</v>
      </c>
      <c r="G372" s="64" t="s">
        <v>35</v>
      </c>
      <c r="H372" s="56" t="s">
        <v>95</v>
      </c>
      <c r="I372" s="56" t="s">
        <v>2160</v>
      </c>
      <c r="J372" s="56"/>
      <c r="K372" s="56" t="s">
        <v>5256</v>
      </c>
      <c r="L372" s="56" t="s">
        <v>5257</v>
      </c>
      <c r="M372" s="56" t="s">
        <v>5258</v>
      </c>
      <c r="N372" s="56">
        <v>40</v>
      </c>
      <c r="O372" s="56"/>
      <c r="P372" s="56">
        <v>1177</v>
      </c>
      <c r="Q372" s="56">
        <v>214</v>
      </c>
      <c r="R372" s="56"/>
      <c r="S372" s="56"/>
      <c r="T372" s="56">
        <v>100</v>
      </c>
      <c r="V372" s="56"/>
      <c r="W372" s="56">
        <v>33</v>
      </c>
      <c r="X372" s="57">
        <f t="shared" si="5"/>
        <v>1458</v>
      </c>
      <c r="Y372" s="27">
        <v>3900</v>
      </c>
      <c r="Z372" s="57">
        <f t="shared" si="6"/>
        <v>5358</v>
      </c>
      <c r="AA372" s="56"/>
      <c r="AB372" s="193" t="s">
        <v>5259</v>
      </c>
      <c r="AC372" s="101">
        <v>46058</v>
      </c>
      <c r="AD372" s="56"/>
      <c r="AE372" s="56"/>
      <c r="AF372" s="56"/>
      <c r="AG372" s="56"/>
      <c r="AH372" s="56"/>
      <c r="AI372" s="56"/>
      <c r="AJ372" s="56">
        <v>350</v>
      </c>
      <c r="AK372" s="56"/>
      <c r="AL372" s="56"/>
      <c r="AM372" s="56">
        <v>100</v>
      </c>
      <c r="AN372" s="56"/>
      <c r="AO372" s="56"/>
      <c r="AP372" s="56"/>
      <c r="AQ372" s="59"/>
      <c r="AR372" s="60"/>
      <c r="AS372" s="59"/>
      <c r="AT372" s="59"/>
    </row>
    <row r="373" spans="1:46" ht="18.75" customHeight="1">
      <c r="A373" s="15">
        <v>46056</v>
      </c>
      <c r="B373" s="49" t="s">
        <v>1948</v>
      </c>
      <c r="C373" s="27" t="s">
        <v>80</v>
      </c>
      <c r="D373" s="27" t="s">
        <v>41</v>
      </c>
      <c r="E373" s="50" t="s">
        <v>258</v>
      </c>
      <c r="F373" s="51" t="s">
        <v>3625</v>
      </c>
      <c r="G373" s="64" t="s">
        <v>35</v>
      </c>
      <c r="H373" s="56" t="s">
        <v>106</v>
      </c>
      <c r="I373" s="56" t="s">
        <v>2160</v>
      </c>
      <c r="J373" s="56" t="s">
        <v>5260</v>
      </c>
      <c r="K373" s="56" t="s">
        <v>5261</v>
      </c>
      <c r="L373" s="56" t="s">
        <v>5262</v>
      </c>
      <c r="M373" s="56" t="s">
        <v>5263</v>
      </c>
      <c r="N373" s="56">
        <v>20</v>
      </c>
      <c r="O373" s="56"/>
      <c r="P373" s="56">
        <v>535</v>
      </c>
      <c r="Q373" s="56">
        <v>214</v>
      </c>
      <c r="R373" s="56"/>
      <c r="S373" s="56"/>
      <c r="T373" s="56">
        <v>100</v>
      </c>
      <c r="U373" s="56"/>
      <c r="V373" s="56"/>
      <c r="W373" s="56"/>
      <c r="X373" s="57">
        <f t="shared" si="5"/>
        <v>849</v>
      </c>
      <c r="Y373" s="27">
        <v>3900</v>
      </c>
      <c r="Z373" s="57">
        <f t="shared" si="6"/>
        <v>4749</v>
      </c>
      <c r="AA373" s="56"/>
      <c r="AB373" s="193" t="s">
        <v>5264</v>
      </c>
      <c r="AC373" s="101">
        <v>46057</v>
      </c>
      <c r="AD373" s="56"/>
      <c r="AE373" s="56"/>
      <c r="AF373" s="56"/>
      <c r="AG373" s="56"/>
      <c r="AH373" s="56"/>
      <c r="AI373" s="56"/>
      <c r="AJ373" s="56">
        <v>350</v>
      </c>
      <c r="AK373" s="56"/>
      <c r="AL373" s="56"/>
      <c r="AM373" s="56">
        <v>100</v>
      </c>
      <c r="AN373" s="56"/>
      <c r="AO373" s="56"/>
      <c r="AP373" s="56"/>
      <c r="AQ373" s="59"/>
      <c r="AR373" s="60"/>
      <c r="AS373" s="59"/>
      <c r="AT373" s="59"/>
    </row>
    <row r="374" spans="1:46" ht="18.75" customHeight="1">
      <c r="A374" s="15">
        <v>46056</v>
      </c>
      <c r="B374" s="49" t="s">
        <v>21</v>
      </c>
      <c r="C374" s="147" t="s">
        <v>50</v>
      </c>
      <c r="D374" s="27" t="s">
        <v>41</v>
      </c>
      <c r="E374" s="50" t="s">
        <v>74</v>
      </c>
      <c r="F374" s="51" t="s">
        <v>181</v>
      </c>
      <c r="G374" s="64" t="s">
        <v>24</v>
      </c>
      <c r="H374" s="56" t="s">
        <v>25</v>
      </c>
      <c r="I374" s="56" t="s">
        <v>109</v>
      </c>
      <c r="J374" s="56"/>
      <c r="K374" s="56"/>
      <c r="L374" s="56"/>
      <c r="M374" s="56" t="s">
        <v>51</v>
      </c>
      <c r="N374" s="56">
        <v>40</v>
      </c>
      <c r="O374" s="56"/>
      <c r="P374" s="56"/>
      <c r="Q374" s="56"/>
      <c r="R374" s="56"/>
      <c r="S374" s="56"/>
      <c r="T374" s="56"/>
      <c r="V374" s="56"/>
      <c r="W374" s="56"/>
      <c r="X374" s="57">
        <f t="shared" si="5"/>
        <v>0</v>
      </c>
      <c r="Y374" s="27"/>
      <c r="Z374" s="57">
        <f t="shared" si="6"/>
        <v>0</v>
      </c>
      <c r="AA374" s="56"/>
      <c r="AB374" s="148"/>
      <c r="AC374" s="101"/>
      <c r="AD374" s="56"/>
      <c r="AE374" s="56"/>
      <c r="AF374" s="56"/>
      <c r="AG374" s="56"/>
      <c r="AH374" s="56"/>
      <c r="AI374" s="56"/>
      <c r="AJ374" s="56">
        <v>500</v>
      </c>
      <c r="AK374" s="56"/>
      <c r="AL374" s="56"/>
      <c r="AM374" s="56">
        <v>100</v>
      </c>
      <c r="AN374" s="56"/>
      <c r="AO374" s="56"/>
      <c r="AP374" s="56"/>
      <c r="AQ374" s="59"/>
      <c r="AR374" s="60"/>
      <c r="AS374" s="59"/>
      <c r="AT374" s="59"/>
    </row>
    <row r="375" spans="1:46" ht="18.75" customHeight="1">
      <c r="A375" s="15">
        <v>46056</v>
      </c>
      <c r="B375" s="49" t="s">
        <v>1948</v>
      </c>
      <c r="C375" s="27" t="s">
        <v>282</v>
      </c>
      <c r="D375" s="27" t="s">
        <v>41</v>
      </c>
      <c r="E375" s="50" t="s">
        <v>1926</v>
      </c>
      <c r="F375" s="51" t="s">
        <v>182</v>
      </c>
      <c r="G375" s="64" t="s">
        <v>29</v>
      </c>
      <c r="H375" s="56" t="s">
        <v>114</v>
      </c>
      <c r="I375" s="56" t="s">
        <v>2654</v>
      </c>
      <c r="J375" s="56" t="s">
        <v>129</v>
      </c>
      <c r="K375" s="56" t="s">
        <v>5222</v>
      </c>
      <c r="L375" s="56" t="s">
        <v>5223</v>
      </c>
      <c r="M375" s="56" t="s">
        <v>5265</v>
      </c>
      <c r="N375" s="56">
        <v>40</v>
      </c>
      <c r="O375" s="56"/>
      <c r="P375" s="56">
        <v>800</v>
      </c>
      <c r="Q375" s="56">
        <v>220</v>
      </c>
      <c r="R375" s="56"/>
      <c r="S375" s="56"/>
      <c r="T375" s="56">
        <v>130</v>
      </c>
      <c r="U375" s="56"/>
      <c r="V375" s="56"/>
      <c r="W375" s="56"/>
      <c r="X375" s="57">
        <f t="shared" si="5"/>
        <v>1150</v>
      </c>
      <c r="Y375" s="27">
        <v>3800</v>
      </c>
      <c r="Z375" s="57">
        <f t="shared" si="6"/>
        <v>4950</v>
      </c>
      <c r="AA375" s="56"/>
      <c r="AB375" s="193" t="s">
        <v>5225</v>
      </c>
      <c r="AC375" s="101">
        <v>46058</v>
      </c>
      <c r="AD375" s="56"/>
      <c r="AE375" s="56"/>
      <c r="AF375" s="56"/>
      <c r="AG375" s="56"/>
      <c r="AH375" s="56"/>
      <c r="AI375" s="56"/>
      <c r="AJ375" s="56">
        <v>350</v>
      </c>
      <c r="AK375" s="56"/>
      <c r="AL375" s="56"/>
      <c r="AM375" s="56">
        <v>100</v>
      </c>
      <c r="AN375" s="56"/>
      <c r="AO375" s="56"/>
      <c r="AP375" s="56"/>
      <c r="AQ375" s="59"/>
      <c r="AR375" s="60"/>
      <c r="AS375" s="59"/>
      <c r="AT375" s="59"/>
    </row>
    <row r="376" spans="1:46" ht="18.75" customHeight="1">
      <c r="A376" s="80">
        <v>46056</v>
      </c>
      <c r="B376" s="81" t="s">
        <v>101</v>
      </c>
      <c r="C376" s="82" t="s">
        <v>46</v>
      </c>
      <c r="D376" s="82" t="s">
        <v>41</v>
      </c>
      <c r="E376" s="83" t="s">
        <v>1916</v>
      </c>
      <c r="F376" s="84" t="s">
        <v>3639</v>
      </c>
      <c r="G376" s="151" t="s">
        <v>29</v>
      </c>
      <c r="H376" s="85" t="s">
        <v>174</v>
      </c>
      <c r="I376" s="85" t="s">
        <v>4721</v>
      </c>
      <c r="J376" s="85" t="s">
        <v>106</v>
      </c>
      <c r="K376" s="85" t="s">
        <v>5236</v>
      </c>
      <c r="L376" s="85" t="s">
        <v>5237</v>
      </c>
      <c r="M376" s="85" t="s">
        <v>5266</v>
      </c>
      <c r="N376" s="85">
        <v>40</v>
      </c>
      <c r="O376" s="85"/>
      <c r="P376" s="85">
        <v>856</v>
      </c>
      <c r="Q376" s="85">
        <v>270</v>
      </c>
      <c r="R376" s="85"/>
      <c r="S376" s="85"/>
      <c r="T376" s="85">
        <v>130</v>
      </c>
      <c r="U376" s="7"/>
      <c r="V376" s="85"/>
      <c r="W376" s="85"/>
      <c r="X376" s="86">
        <f t="shared" si="5"/>
        <v>1256</v>
      </c>
      <c r="Y376" s="27">
        <v>4200</v>
      </c>
      <c r="Z376" s="86">
        <f t="shared" si="6"/>
        <v>5456</v>
      </c>
      <c r="AA376" s="85"/>
      <c r="AB376" s="199" t="s">
        <v>5239</v>
      </c>
      <c r="AC376" s="123">
        <v>46058</v>
      </c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7"/>
      <c r="AR376" s="88"/>
      <c r="AS376" s="87"/>
      <c r="AT376" s="87"/>
    </row>
    <row r="377" spans="1:46" ht="18.75" customHeight="1">
      <c r="A377" s="15">
        <v>46057</v>
      </c>
      <c r="B377" s="49" t="s">
        <v>1948</v>
      </c>
      <c r="C377" s="27" t="s">
        <v>22</v>
      </c>
      <c r="D377" s="27" t="s">
        <v>23</v>
      </c>
      <c r="E377" s="50" t="s">
        <v>207</v>
      </c>
      <c r="F377" s="51" t="s">
        <v>1810</v>
      </c>
      <c r="G377" s="64" t="s">
        <v>29</v>
      </c>
      <c r="H377" s="56" t="s">
        <v>186</v>
      </c>
      <c r="I377" s="56" t="s">
        <v>4469</v>
      </c>
      <c r="J377" s="56" t="s">
        <v>108</v>
      </c>
      <c r="K377" s="56" t="s">
        <v>5267</v>
      </c>
      <c r="L377" s="56" t="s">
        <v>5268</v>
      </c>
      <c r="M377" s="56" t="s">
        <v>5269</v>
      </c>
      <c r="N377" s="56">
        <v>40</v>
      </c>
      <c r="O377" s="56"/>
      <c r="P377" s="56">
        <v>1250</v>
      </c>
      <c r="Q377" s="56"/>
      <c r="R377" s="56"/>
      <c r="S377" s="56"/>
      <c r="T377" s="56">
        <v>130</v>
      </c>
      <c r="V377" s="56"/>
      <c r="W377" s="56">
        <v>35.049999999999997</v>
      </c>
      <c r="X377" s="57">
        <f t="shared" si="5"/>
        <v>1344.95</v>
      </c>
      <c r="Y377" s="27">
        <v>4000</v>
      </c>
      <c r="Z377" s="57">
        <f t="shared" si="6"/>
        <v>5344.95</v>
      </c>
      <c r="AA377" s="56"/>
      <c r="AB377" s="193" t="s">
        <v>5270</v>
      </c>
      <c r="AC377" s="101">
        <v>46059</v>
      </c>
      <c r="AD377" s="56"/>
      <c r="AE377" s="56"/>
      <c r="AF377" s="56"/>
      <c r="AG377" s="56"/>
      <c r="AH377" s="56"/>
      <c r="AI377" s="56"/>
      <c r="AJ377" s="56">
        <v>350</v>
      </c>
      <c r="AK377" s="56"/>
      <c r="AL377" s="56"/>
      <c r="AM377" s="56">
        <v>100</v>
      </c>
      <c r="AN377" s="56"/>
      <c r="AO377" s="56"/>
      <c r="AP377" s="56"/>
      <c r="AQ377" s="59"/>
      <c r="AR377" s="60"/>
      <c r="AS377" s="59"/>
      <c r="AT377" s="59"/>
    </row>
    <row r="378" spans="1:46" ht="18.75" customHeight="1">
      <c r="A378" s="15">
        <v>46057</v>
      </c>
      <c r="B378" s="49" t="s">
        <v>42</v>
      </c>
      <c r="C378" s="27" t="s">
        <v>28</v>
      </c>
      <c r="D378" s="27" t="s">
        <v>23</v>
      </c>
      <c r="E378" s="50" t="s">
        <v>261</v>
      </c>
      <c r="F378" s="51" t="s">
        <v>1709</v>
      </c>
      <c r="G378" s="64" t="s">
        <v>35</v>
      </c>
      <c r="H378" s="56" t="s">
        <v>95</v>
      </c>
      <c r="I378" s="56" t="s">
        <v>5271</v>
      </c>
      <c r="J378" s="56">
        <v>99</v>
      </c>
      <c r="K378" s="56" t="s">
        <v>5272</v>
      </c>
      <c r="L378" s="56" t="s">
        <v>5273</v>
      </c>
      <c r="M378" s="56" t="s">
        <v>5274</v>
      </c>
      <c r="N378" s="56">
        <v>20</v>
      </c>
      <c r="O378" s="56"/>
      <c r="P378" s="56">
        <v>588.5</v>
      </c>
      <c r="Q378" s="56">
        <v>250</v>
      </c>
      <c r="R378" s="56">
        <v>107</v>
      </c>
      <c r="S378" s="56"/>
      <c r="T378" s="56"/>
      <c r="U378" s="56"/>
      <c r="V378" s="56"/>
      <c r="W378" s="56"/>
      <c r="X378" s="57">
        <f t="shared" si="5"/>
        <v>945.5</v>
      </c>
      <c r="Y378" s="27">
        <v>4310</v>
      </c>
      <c r="Z378" s="57">
        <f t="shared" si="6"/>
        <v>5255.5</v>
      </c>
      <c r="AA378" s="56" t="s">
        <v>64</v>
      </c>
      <c r="AB378" s="195" t="s">
        <v>5275</v>
      </c>
      <c r="AC378" s="101">
        <v>46057</v>
      </c>
      <c r="AD378" s="56"/>
      <c r="AE378" s="56"/>
      <c r="AF378" s="56"/>
      <c r="AG378" s="56"/>
      <c r="AH378" s="56"/>
      <c r="AI378" s="56"/>
      <c r="AJ378" s="56">
        <v>350</v>
      </c>
      <c r="AK378" s="56"/>
      <c r="AL378" s="56"/>
      <c r="AM378" s="56">
        <v>100</v>
      </c>
      <c r="AN378" s="56"/>
      <c r="AO378" s="56"/>
      <c r="AP378" s="56"/>
      <c r="AQ378" s="59"/>
      <c r="AR378" s="60"/>
      <c r="AS378" s="59"/>
      <c r="AT378" s="59"/>
    </row>
    <row r="379" spans="1:46" ht="18.75" customHeight="1">
      <c r="A379" s="15">
        <v>46057</v>
      </c>
      <c r="B379" s="49" t="s">
        <v>101</v>
      </c>
      <c r="C379" s="27" t="s">
        <v>31</v>
      </c>
      <c r="D379" s="27" t="s">
        <v>23</v>
      </c>
      <c r="E379" s="50" t="s">
        <v>145</v>
      </c>
      <c r="F379" s="51" t="s">
        <v>3975</v>
      </c>
      <c r="G379" s="64" t="s">
        <v>29</v>
      </c>
      <c r="H379" s="56" t="s">
        <v>107</v>
      </c>
      <c r="I379" s="56" t="s">
        <v>4721</v>
      </c>
      <c r="J379" s="56" t="s">
        <v>106</v>
      </c>
      <c r="K379" s="56" t="s">
        <v>5276</v>
      </c>
      <c r="L379" s="56">
        <v>2319095280</v>
      </c>
      <c r="M379" s="56" t="s">
        <v>5277</v>
      </c>
      <c r="N379" s="56">
        <v>40</v>
      </c>
      <c r="O379" s="56"/>
      <c r="P379" s="56">
        <v>856</v>
      </c>
      <c r="Q379" s="56">
        <v>250</v>
      </c>
      <c r="R379" s="56"/>
      <c r="S379" s="56"/>
      <c r="T379" s="56">
        <v>130</v>
      </c>
      <c r="V379" s="56"/>
      <c r="W379" s="56"/>
      <c r="X379" s="57">
        <f t="shared" si="5"/>
        <v>1236</v>
      </c>
      <c r="Y379" s="27">
        <v>4200</v>
      </c>
      <c r="Z379" s="57">
        <f t="shared" si="6"/>
        <v>5436</v>
      </c>
      <c r="AA379" s="56"/>
      <c r="AB379" s="199" t="s">
        <v>5239</v>
      </c>
      <c r="AC379" s="101">
        <v>46058</v>
      </c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9"/>
      <c r="AR379" s="60"/>
      <c r="AS379" s="59"/>
      <c r="AT379" s="59"/>
    </row>
    <row r="380" spans="1:46" ht="18.75" customHeight="1">
      <c r="A380" s="15">
        <v>46057</v>
      </c>
      <c r="B380" s="49" t="s">
        <v>101</v>
      </c>
      <c r="C380" s="27" t="s">
        <v>33</v>
      </c>
      <c r="D380" s="27" t="s">
        <v>23</v>
      </c>
      <c r="E380" s="50" t="s">
        <v>5185</v>
      </c>
      <c r="F380" s="137" t="s">
        <v>5186</v>
      </c>
      <c r="G380" s="64" t="s">
        <v>29</v>
      </c>
      <c r="H380" s="56" t="s">
        <v>107</v>
      </c>
      <c r="I380" s="56" t="s">
        <v>4721</v>
      </c>
      <c r="J380" s="56" t="s">
        <v>106</v>
      </c>
      <c r="K380" s="56" t="s">
        <v>5276</v>
      </c>
      <c r="L380" s="56">
        <v>2319095280</v>
      </c>
      <c r="M380" s="56" t="s">
        <v>5278</v>
      </c>
      <c r="N380" s="56">
        <v>40</v>
      </c>
      <c r="O380" s="56"/>
      <c r="P380" s="56">
        <v>856</v>
      </c>
      <c r="Q380" s="56">
        <v>250</v>
      </c>
      <c r="R380" s="56"/>
      <c r="S380" s="56"/>
      <c r="T380" s="56">
        <v>130</v>
      </c>
      <c r="U380" s="56"/>
      <c r="V380" s="56"/>
      <c r="W380" s="56"/>
      <c r="X380" s="57">
        <f t="shared" si="5"/>
        <v>1236</v>
      </c>
      <c r="Y380" s="27">
        <v>4200</v>
      </c>
      <c r="Z380" s="57">
        <f t="shared" si="6"/>
        <v>5436</v>
      </c>
      <c r="AA380" s="56"/>
      <c r="AB380" s="199" t="s">
        <v>5239</v>
      </c>
      <c r="AC380" s="101">
        <v>46058</v>
      </c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9"/>
      <c r="AR380" s="60"/>
      <c r="AS380" s="59"/>
      <c r="AT380" s="59"/>
    </row>
    <row r="381" spans="1:46" ht="18.75" customHeight="1">
      <c r="A381" s="15">
        <v>46057</v>
      </c>
      <c r="B381" s="49" t="s">
        <v>1948</v>
      </c>
      <c r="C381" s="27" t="s">
        <v>34</v>
      </c>
      <c r="D381" s="27" t="s">
        <v>23</v>
      </c>
      <c r="E381" s="50" t="s">
        <v>75</v>
      </c>
      <c r="F381" s="51" t="s">
        <v>179</v>
      </c>
      <c r="G381" s="64" t="s">
        <v>29</v>
      </c>
      <c r="H381" s="56" t="s">
        <v>186</v>
      </c>
      <c r="I381" s="56" t="s">
        <v>4469</v>
      </c>
      <c r="J381" s="56" t="s">
        <v>108</v>
      </c>
      <c r="K381" s="56" t="s">
        <v>5267</v>
      </c>
      <c r="L381" s="56" t="s">
        <v>5268</v>
      </c>
      <c r="M381" s="56" t="s">
        <v>5279</v>
      </c>
      <c r="N381" s="56">
        <v>40</v>
      </c>
      <c r="O381" s="56"/>
      <c r="P381" s="56">
        <v>1250</v>
      </c>
      <c r="Q381" s="56"/>
      <c r="R381" s="56"/>
      <c r="S381" s="56"/>
      <c r="T381" s="56">
        <v>130</v>
      </c>
      <c r="V381" s="56"/>
      <c r="W381" s="56">
        <v>35.049999999999997</v>
      </c>
      <c r="X381" s="57">
        <f t="shared" si="5"/>
        <v>1344.95</v>
      </c>
      <c r="Y381" s="27">
        <v>4000</v>
      </c>
      <c r="Z381" s="57">
        <f t="shared" si="6"/>
        <v>5344.95</v>
      </c>
      <c r="AA381" s="56"/>
      <c r="AB381" s="193" t="s">
        <v>5270</v>
      </c>
      <c r="AC381" s="101">
        <v>46059</v>
      </c>
      <c r="AD381" s="56"/>
      <c r="AE381" s="56"/>
      <c r="AF381" s="56"/>
      <c r="AG381" s="56"/>
      <c r="AH381" s="56"/>
      <c r="AI381" s="56"/>
      <c r="AJ381" s="56">
        <v>350</v>
      </c>
      <c r="AK381" s="56"/>
      <c r="AL381" s="56"/>
      <c r="AM381" s="56">
        <v>100</v>
      </c>
      <c r="AN381" s="56"/>
      <c r="AO381" s="56"/>
      <c r="AP381" s="56"/>
      <c r="AQ381" s="59"/>
      <c r="AR381" s="60"/>
      <c r="AS381" s="59"/>
      <c r="AT381" s="59"/>
    </row>
    <row r="382" spans="1:46" ht="18.75" customHeight="1">
      <c r="A382" s="15">
        <v>46057</v>
      </c>
      <c r="B382" s="49" t="s">
        <v>101</v>
      </c>
      <c r="C382" s="27" t="s">
        <v>36</v>
      </c>
      <c r="D382" s="27" t="s">
        <v>23</v>
      </c>
      <c r="E382" s="50" t="s">
        <v>37</v>
      </c>
      <c r="F382" s="51" t="s">
        <v>178</v>
      </c>
      <c r="G382" s="64" t="s">
        <v>29</v>
      </c>
      <c r="H382" s="56" t="s">
        <v>107</v>
      </c>
      <c r="I382" s="56" t="s">
        <v>4721</v>
      </c>
      <c r="J382" s="56" t="s">
        <v>106</v>
      </c>
      <c r="K382" s="56" t="s">
        <v>5276</v>
      </c>
      <c r="L382" s="56">
        <v>2319095280</v>
      </c>
      <c r="M382" s="56" t="s">
        <v>5280</v>
      </c>
      <c r="N382" s="56">
        <v>40</v>
      </c>
      <c r="O382" s="56"/>
      <c r="P382" s="56">
        <v>856</v>
      </c>
      <c r="Q382" s="56">
        <v>250</v>
      </c>
      <c r="R382" s="56"/>
      <c r="S382" s="56"/>
      <c r="T382" s="56">
        <v>130</v>
      </c>
      <c r="U382" s="56"/>
      <c r="V382" s="56"/>
      <c r="W382" s="56"/>
      <c r="X382" s="57">
        <f t="shared" si="5"/>
        <v>1236</v>
      </c>
      <c r="Y382" s="27">
        <v>4200</v>
      </c>
      <c r="Z382" s="57">
        <f t="shared" si="6"/>
        <v>5436</v>
      </c>
      <c r="AA382" s="56"/>
      <c r="AB382" s="198" t="s">
        <v>5239</v>
      </c>
      <c r="AC382" s="101">
        <v>46058</v>
      </c>
      <c r="AD382" s="56"/>
      <c r="AE382" s="56"/>
      <c r="AF382" s="56"/>
      <c r="AG382" s="56"/>
      <c r="AH382" s="56"/>
      <c r="AI382" s="56"/>
      <c r="AJ382" s="56">
        <v>350</v>
      </c>
      <c r="AK382" s="56"/>
      <c r="AL382" s="56"/>
      <c r="AM382" s="56">
        <v>100</v>
      </c>
      <c r="AN382" s="56"/>
      <c r="AO382" s="56"/>
      <c r="AP382" s="56"/>
      <c r="AQ382" s="59"/>
      <c r="AR382" s="60"/>
      <c r="AS382" s="59"/>
      <c r="AT382" s="59"/>
    </row>
    <row r="383" spans="1:46" ht="18.75" customHeight="1">
      <c r="A383" s="15">
        <v>46057</v>
      </c>
      <c r="B383" s="49" t="s">
        <v>202</v>
      </c>
      <c r="C383" s="27" t="s">
        <v>39</v>
      </c>
      <c r="D383" s="27" t="s">
        <v>23</v>
      </c>
      <c r="E383" s="50" t="s">
        <v>151</v>
      </c>
      <c r="F383" s="51" t="s">
        <v>176</v>
      </c>
      <c r="G383" s="64" t="s">
        <v>24</v>
      </c>
      <c r="H383" s="56" t="s">
        <v>1720</v>
      </c>
      <c r="I383" s="56" t="s">
        <v>1646</v>
      </c>
      <c r="J383" s="56"/>
      <c r="K383" s="56"/>
      <c r="L383" s="56" t="s">
        <v>5281</v>
      </c>
      <c r="M383" s="56" t="s">
        <v>38</v>
      </c>
      <c r="N383" s="56">
        <v>40</v>
      </c>
      <c r="O383" s="56"/>
      <c r="P383" s="56"/>
      <c r="Q383" s="56"/>
      <c r="R383" s="56"/>
      <c r="S383" s="56"/>
      <c r="T383" s="56"/>
      <c r="V383" s="56"/>
      <c r="W383" s="56"/>
      <c r="X383" s="57">
        <f t="shared" si="5"/>
        <v>0</v>
      </c>
      <c r="Y383" s="27">
        <v>6800</v>
      </c>
      <c r="Z383" s="57">
        <f t="shared" si="6"/>
        <v>6800</v>
      </c>
      <c r="AA383" s="56"/>
      <c r="AB383" s="148"/>
      <c r="AC383" s="101"/>
      <c r="AD383" s="56"/>
      <c r="AE383" s="56"/>
      <c r="AF383" s="56"/>
      <c r="AG383" s="56"/>
      <c r="AH383" s="56"/>
      <c r="AI383" s="56"/>
      <c r="AJ383" s="56">
        <v>450</v>
      </c>
      <c r="AK383" s="56"/>
      <c r="AL383" s="56"/>
      <c r="AM383" s="56">
        <v>100</v>
      </c>
      <c r="AN383" s="56"/>
      <c r="AO383" s="56"/>
      <c r="AP383" s="56"/>
      <c r="AQ383" s="59"/>
      <c r="AR383" s="60"/>
      <c r="AS383" s="59"/>
      <c r="AT383" s="59"/>
    </row>
    <row r="384" spans="1:46" ht="18.75" customHeight="1">
      <c r="A384" s="15">
        <v>46057</v>
      </c>
      <c r="B384" s="49" t="s">
        <v>60</v>
      </c>
      <c r="C384" s="27" t="s">
        <v>52</v>
      </c>
      <c r="D384" s="27" t="s">
        <v>41</v>
      </c>
      <c r="E384" s="50" t="s">
        <v>1876</v>
      </c>
      <c r="F384" s="51" t="s">
        <v>3591</v>
      </c>
      <c r="G384" s="64"/>
      <c r="H384" s="56"/>
      <c r="I384" s="56" t="s">
        <v>1968</v>
      </c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5"/>
        <v>0</v>
      </c>
      <c r="Y384" s="27"/>
      <c r="Z384" s="57">
        <f t="shared" si="6"/>
        <v>0</v>
      </c>
      <c r="AA384" s="56"/>
      <c r="AB384" s="148"/>
      <c r="AC384" s="101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9"/>
      <c r="AR384" s="60"/>
      <c r="AS384" s="59"/>
      <c r="AT384" s="59"/>
    </row>
    <row r="385" spans="1:46" ht="18.75" customHeight="1">
      <c r="A385" s="15">
        <v>46057</v>
      </c>
      <c r="B385" s="49" t="s">
        <v>42</v>
      </c>
      <c r="C385" s="27" t="s">
        <v>44</v>
      </c>
      <c r="D385" s="27" t="s">
        <v>41</v>
      </c>
      <c r="E385" s="50" t="s">
        <v>222</v>
      </c>
      <c r="F385" s="51" t="s">
        <v>3594</v>
      </c>
      <c r="G385" s="64" t="s">
        <v>35</v>
      </c>
      <c r="H385" s="56" t="s">
        <v>252</v>
      </c>
      <c r="I385" s="56" t="s">
        <v>1830</v>
      </c>
      <c r="J385" s="56" t="s">
        <v>115</v>
      </c>
      <c r="K385" s="56" t="s">
        <v>5282</v>
      </c>
      <c r="L385" s="56" t="s">
        <v>5283</v>
      </c>
      <c r="M385" s="56" t="s">
        <v>5284</v>
      </c>
      <c r="N385" s="56">
        <v>40</v>
      </c>
      <c r="O385" s="56"/>
      <c r="P385" s="56">
        <v>1300</v>
      </c>
      <c r="Q385" s="56">
        <v>250</v>
      </c>
      <c r="R385" s="56"/>
      <c r="S385" s="56"/>
      <c r="T385" s="56">
        <v>100</v>
      </c>
      <c r="V385" s="56"/>
      <c r="W385" s="56"/>
      <c r="X385" s="57">
        <f t="shared" si="5"/>
        <v>1650</v>
      </c>
      <c r="Y385" s="27">
        <v>4310</v>
      </c>
      <c r="Z385" s="57">
        <f t="shared" si="6"/>
        <v>5960</v>
      </c>
      <c r="AA385" s="56"/>
      <c r="AB385" s="195" t="s">
        <v>5285</v>
      </c>
      <c r="AC385" s="101">
        <v>46058</v>
      </c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9"/>
      <c r="AR385" s="60"/>
      <c r="AS385" s="59"/>
      <c r="AT385" s="59"/>
    </row>
    <row r="386" spans="1:46" ht="18.75" customHeight="1">
      <c r="A386" s="15">
        <v>46057</v>
      </c>
      <c r="B386" s="49" t="s">
        <v>264</v>
      </c>
      <c r="C386" s="27" t="s">
        <v>47</v>
      </c>
      <c r="D386" s="27" t="s">
        <v>41</v>
      </c>
      <c r="E386" s="50" t="s">
        <v>286</v>
      </c>
      <c r="F386" s="51" t="s">
        <v>1827</v>
      </c>
      <c r="G386" s="64" t="s">
        <v>35</v>
      </c>
      <c r="H386" s="56" t="s">
        <v>252</v>
      </c>
      <c r="I386" s="56" t="s">
        <v>2627</v>
      </c>
      <c r="J386" s="56"/>
      <c r="K386" s="56" t="s">
        <v>5286</v>
      </c>
      <c r="L386" s="56" t="s">
        <v>5287</v>
      </c>
      <c r="M386" s="56" t="s">
        <v>5288</v>
      </c>
      <c r="N386" s="56">
        <v>40</v>
      </c>
      <c r="O386" s="56"/>
      <c r="P386" s="56">
        <v>1284</v>
      </c>
      <c r="Q386" s="56">
        <v>269.99</v>
      </c>
      <c r="R386" s="56"/>
      <c r="S386" s="56"/>
      <c r="T386" s="56">
        <v>100</v>
      </c>
      <c r="U386" s="56"/>
      <c r="V386" s="56">
        <v>100</v>
      </c>
      <c r="W386" s="56"/>
      <c r="X386" s="57">
        <f t="shared" ref="X386:X560" si="7">SUM(P386:V386)-W386</f>
        <v>1753.99</v>
      </c>
      <c r="Y386" s="27">
        <v>5200</v>
      </c>
      <c r="Z386" s="57">
        <f t="shared" ref="Z386:Z560" si="8">SUM(X386:Y386)</f>
        <v>6953.99</v>
      </c>
      <c r="AA386" s="56"/>
      <c r="AB386" s="148"/>
      <c r="AC386" s="101"/>
      <c r="AD386" s="56"/>
      <c r="AE386" s="56"/>
      <c r="AF386" s="56"/>
      <c r="AG386" s="56"/>
      <c r="AH386" s="56"/>
      <c r="AI386" s="56"/>
      <c r="AJ386" s="56">
        <v>350</v>
      </c>
      <c r="AK386" s="56"/>
      <c r="AL386" s="56"/>
      <c r="AM386" s="56">
        <v>100</v>
      </c>
      <c r="AN386" s="56"/>
      <c r="AO386" s="56"/>
      <c r="AP386" s="56"/>
      <c r="AQ386" s="59"/>
      <c r="AR386" s="60"/>
      <c r="AS386" s="59"/>
      <c r="AT386" s="59"/>
    </row>
    <row r="387" spans="1:46" ht="18.75" customHeight="1">
      <c r="A387" s="15">
        <v>46057</v>
      </c>
      <c r="B387" s="49" t="s">
        <v>30</v>
      </c>
      <c r="C387" s="27" t="s">
        <v>50</v>
      </c>
      <c r="D387" s="27" t="s">
        <v>41</v>
      </c>
      <c r="E387" s="50" t="s">
        <v>32</v>
      </c>
      <c r="F387" s="51"/>
      <c r="G387" s="64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V387" s="56"/>
      <c r="W387" s="56"/>
      <c r="X387" s="57">
        <f t="shared" si="7"/>
        <v>0</v>
      </c>
      <c r="Y387" s="27"/>
      <c r="Z387" s="57">
        <f t="shared" si="8"/>
        <v>0</v>
      </c>
      <c r="AA387" s="56"/>
      <c r="AB387" s="148"/>
      <c r="AC387" s="101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9"/>
      <c r="AR387" s="60"/>
      <c r="AS387" s="59"/>
      <c r="AT387" s="59"/>
    </row>
    <row r="388" spans="1:46" ht="18.75" customHeight="1">
      <c r="A388" s="15">
        <v>46057</v>
      </c>
      <c r="B388" s="49" t="s">
        <v>264</v>
      </c>
      <c r="C388" s="27" t="s">
        <v>54</v>
      </c>
      <c r="D388" s="27" t="s">
        <v>41</v>
      </c>
      <c r="E388" s="50" t="s">
        <v>227</v>
      </c>
      <c r="F388" s="51" t="s">
        <v>3609</v>
      </c>
      <c r="G388" s="64" t="s">
        <v>35</v>
      </c>
      <c r="H388" s="56" t="s">
        <v>252</v>
      </c>
      <c r="I388" s="56" t="s">
        <v>2627</v>
      </c>
      <c r="J388" s="56"/>
      <c r="K388" s="56" t="s">
        <v>5286</v>
      </c>
      <c r="L388" s="56" t="s">
        <v>5287</v>
      </c>
      <c r="M388" s="56" t="s">
        <v>5289</v>
      </c>
      <c r="N388" s="56">
        <v>40</v>
      </c>
      <c r="O388" s="56"/>
      <c r="P388" s="56">
        <v>1284</v>
      </c>
      <c r="Q388" s="56">
        <v>269.99</v>
      </c>
      <c r="R388" s="56"/>
      <c r="S388" s="56"/>
      <c r="T388" s="56">
        <v>100</v>
      </c>
      <c r="U388" s="56"/>
      <c r="V388" s="56">
        <v>100</v>
      </c>
      <c r="W388" s="56"/>
      <c r="X388" s="57">
        <f t="shared" si="7"/>
        <v>1753.99</v>
      </c>
      <c r="Y388" s="27">
        <v>5200</v>
      </c>
      <c r="Z388" s="57">
        <f t="shared" si="8"/>
        <v>6953.99</v>
      </c>
      <c r="AA388" s="56"/>
      <c r="AB388" s="148"/>
      <c r="AC388" s="101"/>
      <c r="AD388" s="56"/>
      <c r="AE388" s="56"/>
      <c r="AF388" s="56"/>
      <c r="AG388" s="56"/>
      <c r="AH388" s="56"/>
      <c r="AI388" s="56"/>
      <c r="AJ388" s="56">
        <v>350</v>
      </c>
      <c r="AK388" s="56"/>
      <c r="AL388" s="56"/>
      <c r="AM388" s="56">
        <v>100</v>
      </c>
      <c r="AN388" s="56"/>
      <c r="AO388" s="56"/>
      <c r="AP388" s="56"/>
      <c r="AQ388" s="59"/>
      <c r="AR388" s="60"/>
      <c r="AS388" s="59"/>
      <c r="AT388" s="59"/>
    </row>
    <row r="389" spans="1:46" ht="18.75" customHeight="1">
      <c r="A389" s="15">
        <v>46057</v>
      </c>
      <c r="B389" s="49" t="s">
        <v>264</v>
      </c>
      <c r="C389" s="27" t="s">
        <v>56</v>
      </c>
      <c r="D389" s="27" t="s">
        <v>41</v>
      </c>
      <c r="E389" s="50" t="s">
        <v>253</v>
      </c>
      <c r="F389" s="51" t="s">
        <v>3611</v>
      </c>
      <c r="G389" s="64" t="s">
        <v>35</v>
      </c>
      <c r="H389" s="56" t="s">
        <v>252</v>
      </c>
      <c r="I389" s="56" t="s">
        <v>2627</v>
      </c>
      <c r="J389" s="56"/>
      <c r="K389" s="56" t="s">
        <v>5286</v>
      </c>
      <c r="L389" s="56" t="s">
        <v>5287</v>
      </c>
      <c r="M389" s="56" t="s">
        <v>5290</v>
      </c>
      <c r="N389" s="56">
        <v>40</v>
      </c>
      <c r="O389" s="56"/>
      <c r="P389" s="56">
        <v>1284</v>
      </c>
      <c r="Q389" s="56">
        <v>269.99</v>
      </c>
      <c r="R389" s="56"/>
      <c r="S389" s="56"/>
      <c r="T389" s="56">
        <v>100</v>
      </c>
      <c r="V389" s="56">
        <v>100</v>
      </c>
      <c r="W389" s="56"/>
      <c r="X389" s="57">
        <f t="shared" si="7"/>
        <v>1753.99</v>
      </c>
      <c r="Y389" s="27">
        <v>5200</v>
      </c>
      <c r="Z389" s="57">
        <f t="shared" si="8"/>
        <v>6953.99</v>
      </c>
      <c r="AA389" s="56"/>
      <c r="AB389" s="148"/>
      <c r="AC389" s="101"/>
      <c r="AD389" s="56"/>
      <c r="AE389" s="56"/>
      <c r="AF389" s="56"/>
      <c r="AG389" s="56"/>
      <c r="AH389" s="56"/>
      <c r="AI389" s="56"/>
      <c r="AJ389" s="56">
        <v>350</v>
      </c>
      <c r="AK389" s="56"/>
      <c r="AL389" s="56"/>
      <c r="AM389" s="56">
        <v>100</v>
      </c>
      <c r="AN389" s="56"/>
      <c r="AO389" s="56"/>
      <c r="AP389" s="56"/>
      <c r="AQ389" s="59"/>
      <c r="AR389" s="60"/>
      <c r="AS389" s="59"/>
      <c r="AT389" s="59"/>
    </row>
    <row r="390" spans="1:46" ht="18.75" customHeight="1">
      <c r="A390" s="15">
        <v>46057</v>
      </c>
      <c r="B390" s="49" t="s">
        <v>1948</v>
      </c>
      <c r="C390" s="27" t="s">
        <v>78</v>
      </c>
      <c r="D390" s="27" t="s">
        <v>41</v>
      </c>
      <c r="E390" s="50" t="s">
        <v>55</v>
      </c>
      <c r="F390" s="51" t="s">
        <v>3615</v>
      </c>
      <c r="G390" s="64" t="s">
        <v>35</v>
      </c>
      <c r="H390" s="56" t="s">
        <v>123</v>
      </c>
      <c r="I390" s="56" t="s">
        <v>2160</v>
      </c>
      <c r="J390" s="56" t="s">
        <v>114</v>
      </c>
      <c r="K390" s="56" t="s">
        <v>5291</v>
      </c>
      <c r="L390" s="56" t="s">
        <v>5292</v>
      </c>
      <c r="M390" s="56" t="s">
        <v>5293</v>
      </c>
      <c r="N390" s="56">
        <v>20</v>
      </c>
      <c r="O390" s="56"/>
      <c r="P390" s="56">
        <v>936.25</v>
      </c>
      <c r="Q390" s="56"/>
      <c r="R390" s="56"/>
      <c r="S390" s="56"/>
      <c r="T390" s="56">
        <v>100</v>
      </c>
      <c r="U390" s="56"/>
      <c r="V390" s="56"/>
      <c r="W390" s="56"/>
      <c r="X390" s="57">
        <f t="shared" si="7"/>
        <v>1036.25</v>
      </c>
      <c r="Y390" s="27">
        <v>3900</v>
      </c>
      <c r="Z390" s="57">
        <f t="shared" si="8"/>
        <v>4936.25</v>
      </c>
      <c r="AA390" s="56"/>
      <c r="AB390" s="193" t="s">
        <v>5294</v>
      </c>
      <c r="AC390" s="101">
        <v>46058</v>
      </c>
      <c r="AD390" s="56"/>
      <c r="AE390" s="56"/>
      <c r="AF390" s="56"/>
      <c r="AG390" s="56"/>
      <c r="AH390" s="56"/>
      <c r="AI390" s="56"/>
      <c r="AJ390" s="56">
        <v>350</v>
      </c>
      <c r="AK390" s="56"/>
      <c r="AL390" s="56"/>
      <c r="AM390" s="56">
        <v>100</v>
      </c>
      <c r="AN390" s="56"/>
      <c r="AO390" s="56"/>
      <c r="AP390" s="56"/>
      <c r="AQ390" s="59"/>
      <c r="AR390" s="60"/>
      <c r="AS390" s="59"/>
      <c r="AT390" s="59"/>
    </row>
    <row r="391" spans="1:46" ht="18.75" customHeight="1">
      <c r="A391" s="15">
        <v>46057</v>
      </c>
      <c r="B391" s="49" t="s">
        <v>1900</v>
      </c>
      <c r="C391" s="27" t="s">
        <v>79</v>
      </c>
      <c r="D391" s="27" t="s">
        <v>41</v>
      </c>
      <c r="E391" s="50" t="s">
        <v>53</v>
      </c>
      <c r="F391" s="51" t="s">
        <v>4194</v>
      </c>
      <c r="G391" s="64" t="s">
        <v>35</v>
      </c>
      <c r="H391" s="56" t="s">
        <v>98</v>
      </c>
      <c r="I391" s="56" t="s">
        <v>4629</v>
      </c>
      <c r="J391" s="56" t="s">
        <v>116</v>
      </c>
      <c r="K391" s="56" t="s">
        <v>5295</v>
      </c>
      <c r="L391" s="56">
        <v>261376642</v>
      </c>
      <c r="M391" s="56" t="s">
        <v>5296</v>
      </c>
      <c r="N391" s="56">
        <v>40</v>
      </c>
      <c r="O391" s="56"/>
      <c r="P391" s="56"/>
      <c r="Q391" s="56"/>
      <c r="R391" s="56"/>
      <c r="S391" s="56"/>
      <c r="T391" s="56">
        <v>100</v>
      </c>
      <c r="V391" s="56"/>
      <c r="W391" s="56"/>
      <c r="X391" s="57">
        <f t="shared" si="7"/>
        <v>100</v>
      </c>
      <c r="Y391" s="27">
        <v>3700</v>
      </c>
      <c r="Z391" s="57">
        <f t="shared" si="8"/>
        <v>3800</v>
      </c>
      <c r="AA391" s="56"/>
      <c r="AB391" s="197" t="s">
        <v>5297</v>
      </c>
      <c r="AC391" s="101">
        <v>46057</v>
      </c>
      <c r="AD391" s="56"/>
      <c r="AE391" s="56"/>
      <c r="AF391" s="56"/>
      <c r="AG391" s="56"/>
      <c r="AH391" s="56"/>
      <c r="AI391" s="56"/>
      <c r="AJ391" s="56">
        <v>350</v>
      </c>
      <c r="AK391" s="56"/>
      <c r="AL391" s="56"/>
      <c r="AM391" s="56">
        <v>100</v>
      </c>
      <c r="AN391" s="56"/>
      <c r="AO391" s="56"/>
      <c r="AP391" s="56"/>
      <c r="AQ391" s="59"/>
      <c r="AR391" s="60"/>
      <c r="AS391" s="59"/>
      <c r="AT391" s="59"/>
    </row>
    <row r="392" spans="1:46" ht="18.75" customHeight="1">
      <c r="A392" s="15">
        <v>46057</v>
      </c>
      <c r="B392" s="49" t="s">
        <v>264</v>
      </c>
      <c r="C392" s="27" t="s">
        <v>79</v>
      </c>
      <c r="D392" s="27" t="s">
        <v>41</v>
      </c>
      <c r="E392" s="50" t="s">
        <v>53</v>
      </c>
      <c r="F392" s="51" t="s">
        <v>4194</v>
      </c>
      <c r="G392" s="64" t="s">
        <v>35</v>
      </c>
      <c r="H392" s="56" t="s">
        <v>97</v>
      </c>
      <c r="I392" s="56" t="s">
        <v>2627</v>
      </c>
      <c r="J392" s="56"/>
      <c r="K392" s="56" t="s">
        <v>5298</v>
      </c>
      <c r="L392" s="56" t="s">
        <v>5299</v>
      </c>
      <c r="M392" s="56" t="s">
        <v>5300</v>
      </c>
      <c r="N392" s="56">
        <v>40</v>
      </c>
      <c r="O392" s="56"/>
      <c r="P392" s="56">
        <v>1284</v>
      </c>
      <c r="Q392" s="56">
        <v>267.5</v>
      </c>
      <c r="R392" s="56">
        <v>321</v>
      </c>
      <c r="S392" s="56"/>
      <c r="T392" s="56">
        <v>100</v>
      </c>
      <c r="V392" s="56">
        <v>100</v>
      </c>
      <c r="W392" s="56"/>
      <c r="X392" s="57">
        <f t="shared" si="7"/>
        <v>2072.5</v>
      </c>
      <c r="Y392" s="27">
        <v>5200</v>
      </c>
      <c r="Z392" s="57">
        <f t="shared" si="8"/>
        <v>7272.5</v>
      </c>
      <c r="AA392" s="56"/>
      <c r="AB392" s="148"/>
      <c r="AC392" s="101"/>
      <c r="AD392" s="56"/>
      <c r="AE392" s="56"/>
      <c r="AF392" s="56"/>
      <c r="AG392" s="56"/>
      <c r="AH392" s="56"/>
      <c r="AI392" s="56"/>
      <c r="AJ392" s="56">
        <v>350</v>
      </c>
      <c r="AK392" s="56"/>
      <c r="AL392" s="56"/>
      <c r="AM392" s="56">
        <v>100</v>
      </c>
      <c r="AN392" s="56"/>
      <c r="AO392" s="56"/>
      <c r="AP392" s="56"/>
      <c r="AQ392" s="59"/>
      <c r="AR392" s="60"/>
      <c r="AS392" s="59"/>
      <c r="AT392" s="59"/>
    </row>
    <row r="393" spans="1:46" ht="18.75" customHeight="1">
      <c r="A393" s="15">
        <v>46057</v>
      </c>
      <c r="B393" s="49" t="s">
        <v>1900</v>
      </c>
      <c r="C393" s="27" t="s">
        <v>80</v>
      </c>
      <c r="D393" s="27" t="s">
        <v>41</v>
      </c>
      <c r="E393" s="50" t="s">
        <v>258</v>
      </c>
      <c r="F393" s="51" t="s">
        <v>3625</v>
      </c>
      <c r="G393" s="64" t="s">
        <v>29</v>
      </c>
      <c r="H393" s="56" t="s">
        <v>115</v>
      </c>
      <c r="I393" s="56" t="s">
        <v>5240</v>
      </c>
      <c r="J393" s="56" t="s">
        <v>105</v>
      </c>
      <c r="K393" s="56" t="s">
        <v>5301</v>
      </c>
      <c r="L393" s="56" t="s">
        <v>5302</v>
      </c>
      <c r="M393" s="56" t="s">
        <v>5303</v>
      </c>
      <c r="N393" s="56">
        <v>40</v>
      </c>
      <c r="O393" s="56"/>
      <c r="P393" s="56">
        <v>800</v>
      </c>
      <c r="Q393" s="56">
        <v>250</v>
      </c>
      <c r="R393" s="56"/>
      <c r="S393" s="56"/>
      <c r="T393" s="56">
        <v>130</v>
      </c>
      <c r="U393" s="56"/>
      <c r="V393" s="56"/>
      <c r="W393" s="56"/>
      <c r="X393" s="57">
        <f t="shared" si="7"/>
        <v>1180</v>
      </c>
      <c r="Y393" s="27">
        <v>5500</v>
      </c>
      <c r="Z393" s="57">
        <f t="shared" si="8"/>
        <v>6680</v>
      </c>
      <c r="AA393" s="56"/>
      <c r="AB393" s="197" t="s">
        <v>5304</v>
      </c>
      <c r="AC393" s="101">
        <v>46058</v>
      </c>
      <c r="AD393" s="56"/>
      <c r="AE393" s="56"/>
      <c r="AF393" s="56"/>
      <c r="AG393" s="56"/>
      <c r="AH393" s="56"/>
      <c r="AI393" s="56"/>
      <c r="AJ393" s="56">
        <v>350</v>
      </c>
      <c r="AK393" s="56"/>
      <c r="AL393" s="56"/>
      <c r="AM393" s="56">
        <v>100</v>
      </c>
      <c r="AN393" s="56"/>
      <c r="AO393" s="56"/>
      <c r="AP393" s="56"/>
      <c r="AQ393" s="59"/>
      <c r="AR393" s="60"/>
      <c r="AS393" s="59"/>
      <c r="AT393" s="59"/>
    </row>
    <row r="394" spans="1:46" ht="18.75" customHeight="1">
      <c r="A394" s="15">
        <v>46057</v>
      </c>
      <c r="B394" s="49" t="s">
        <v>21</v>
      </c>
      <c r="C394" s="147" t="s">
        <v>50</v>
      </c>
      <c r="D394" s="27" t="s">
        <v>41</v>
      </c>
      <c r="E394" s="50" t="s">
        <v>74</v>
      </c>
      <c r="F394" s="51" t="s">
        <v>181</v>
      </c>
      <c r="G394" s="64" t="s">
        <v>24</v>
      </c>
      <c r="H394" s="56" t="s">
        <v>25</v>
      </c>
      <c r="I394" s="56" t="s">
        <v>109</v>
      </c>
      <c r="J394" s="56"/>
      <c r="K394" s="56"/>
      <c r="L394" s="56"/>
      <c r="M394" s="56" t="s">
        <v>51</v>
      </c>
      <c r="N394" s="56">
        <v>40</v>
      </c>
      <c r="O394" s="56"/>
      <c r="P394" s="56"/>
      <c r="Q394" s="56"/>
      <c r="R394" s="56"/>
      <c r="S394" s="56"/>
      <c r="T394" s="56"/>
      <c r="V394" s="56"/>
      <c r="W394" s="56"/>
      <c r="X394" s="57">
        <f t="shared" si="7"/>
        <v>0</v>
      </c>
      <c r="Y394" s="27"/>
      <c r="Z394" s="57">
        <f t="shared" si="8"/>
        <v>0</v>
      </c>
      <c r="AA394" s="56"/>
      <c r="AB394" s="148"/>
      <c r="AC394" s="101"/>
      <c r="AD394" s="56"/>
      <c r="AE394" s="56"/>
      <c r="AF394" s="56"/>
      <c r="AG394" s="56"/>
      <c r="AH394" s="56"/>
      <c r="AI394" s="56"/>
      <c r="AJ394" s="56">
        <v>500</v>
      </c>
      <c r="AK394" s="56"/>
      <c r="AL394" s="56"/>
      <c r="AM394" s="56">
        <v>100</v>
      </c>
      <c r="AN394" s="56"/>
      <c r="AO394" s="56"/>
      <c r="AP394" s="56"/>
      <c r="AQ394" s="59"/>
      <c r="AR394" s="60"/>
      <c r="AS394" s="59"/>
      <c r="AT394" s="59"/>
    </row>
    <row r="395" spans="1:46" ht="18.75" customHeight="1">
      <c r="A395" s="15">
        <v>46057</v>
      </c>
      <c r="B395" s="49" t="s">
        <v>264</v>
      </c>
      <c r="C395" s="27" t="s">
        <v>282</v>
      </c>
      <c r="D395" s="27" t="s">
        <v>41</v>
      </c>
      <c r="E395" s="50" t="s">
        <v>1926</v>
      </c>
      <c r="F395" s="51" t="s">
        <v>182</v>
      </c>
      <c r="G395" s="64" t="s">
        <v>35</v>
      </c>
      <c r="H395" s="56" t="s">
        <v>97</v>
      </c>
      <c r="I395" s="56" t="s">
        <v>2627</v>
      </c>
      <c r="J395" s="56"/>
      <c r="K395" s="56" t="s">
        <v>5298</v>
      </c>
      <c r="L395" s="56" t="s">
        <v>5299</v>
      </c>
      <c r="M395" s="56" t="s">
        <v>5305</v>
      </c>
      <c r="N395" s="56">
        <v>40</v>
      </c>
      <c r="O395" s="56"/>
      <c r="P395" s="56">
        <v>1284</v>
      </c>
      <c r="Q395" s="56">
        <v>267.5</v>
      </c>
      <c r="R395" s="56">
        <v>321</v>
      </c>
      <c r="S395" s="56"/>
      <c r="T395" s="56">
        <v>100</v>
      </c>
      <c r="U395" s="56"/>
      <c r="V395" s="56">
        <v>100</v>
      </c>
      <c r="W395" s="56"/>
      <c r="X395" s="57">
        <f t="shared" si="7"/>
        <v>2072.5</v>
      </c>
      <c r="Y395" s="27">
        <v>5200</v>
      </c>
      <c r="Z395" s="57">
        <f t="shared" si="8"/>
        <v>7272.5</v>
      </c>
      <c r="AA395" s="56"/>
      <c r="AB395" s="148"/>
      <c r="AC395" s="101"/>
      <c r="AD395" s="56"/>
      <c r="AE395" s="56"/>
      <c r="AF395" s="56"/>
      <c r="AG395" s="56"/>
      <c r="AH395" s="56"/>
      <c r="AI395" s="56"/>
      <c r="AJ395" s="56">
        <v>350</v>
      </c>
      <c r="AK395" s="56"/>
      <c r="AL395" s="56"/>
      <c r="AM395" s="56">
        <v>100</v>
      </c>
      <c r="AN395" s="56"/>
      <c r="AO395" s="56"/>
      <c r="AP395" s="56"/>
      <c r="AQ395" s="59"/>
      <c r="AR395" s="60"/>
      <c r="AS395" s="59"/>
      <c r="AT395" s="59"/>
    </row>
    <row r="396" spans="1:46" ht="18.75" customHeight="1">
      <c r="A396" s="80">
        <v>46057</v>
      </c>
      <c r="B396" s="81" t="s">
        <v>1948</v>
      </c>
      <c r="C396" s="82" t="s">
        <v>46</v>
      </c>
      <c r="D396" s="82" t="s">
        <v>41</v>
      </c>
      <c r="E396" s="83" t="s">
        <v>1916</v>
      </c>
      <c r="F396" s="84" t="s">
        <v>3639</v>
      </c>
      <c r="G396" s="151" t="s">
        <v>35</v>
      </c>
      <c r="H396" s="85" t="s">
        <v>111</v>
      </c>
      <c r="I396" s="85" t="s">
        <v>2160</v>
      </c>
      <c r="J396" s="85" t="s">
        <v>114</v>
      </c>
      <c r="K396" s="85" t="s">
        <v>5306</v>
      </c>
      <c r="L396" s="85" t="s">
        <v>5307</v>
      </c>
      <c r="M396" s="85" t="s">
        <v>5308</v>
      </c>
      <c r="N396" s="85">
        <v>20</v>
      </c>
      <c r="O396" s="85"/>
      <c r="P396" s="85">
        <v>642</v>
      </c>
      <c r="Q396" s="85">
        <v>220</v>
      </c>
      <c r="R396" s="85"/>
      <c r="S396" s="85"/>
      <c r="T396" s="85"/>
      <c r="U396" s="7"/>
      <c r="V396" s="85"/>
      <c r="W396" s="85"/>
      <c r="X396" s="86">
        <f t="shared" si="7"/>
        <v>862</v>
      </c>
      <c r="Y396" s="82">
        <v>3900</v>
      </c>
      <c r="Z396" s="86">
        <f t="shared" si="8"/>
        <v>4762</v>
      </c>
      <c r="AA396" s="85"/>
      <c r="AB396" s="196" t="s">
        <v>5309</v>
      </c>
      <c r="AC396" s="123">
        <v>46058</v>
      </c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7"/>
      <c r="AR396" s="88"/>
      <c r="AS396" s="87"/>
      <c r="AT396" s="87"/>
    </row>
    <row r="397" spans="1:46" ht="18.75" customHeight="1">
      <c r="A397" s="15">
        <v>46058</v>
      </c>
      <c r="B397" s="49" t="s">
        <v>1948</v>
      </c>
      <c r="C397" s="27" t="s">
        <v>22</v>
      </c>
      <c r="D397" s="27" t="s">
        <v>23</v>
      </c>
      <c r="E397" s="50" t="s">
        <v>207</v>
      </c>
      <c r="F397" s="51" t="s">
        <v>1810</v>
      </c>
      <c r="G397" s="64" t="s">
        <v>24</v>
      </c>
      <c r="H397" s="56" t="s">
        <v>396</v>
      </c>
      <c r="I397" s="56" t="s">
        <v>3329</v>
      </c>
      <c r="J397" s="56"/>
      <c r="K397" s="56" t="s">
        <v>5310</v>
      </c>
      <c r="L397" s="56"/>
      <c r="M397" s="56" t="s">
        <v>3331</v>
      </c>
      <c r="N397" s="56">
        <v>40</v>
      </c>
      <c r="O397" s="56"/>
      <c r="P397" s="56"/>
      <c r="Q397" s="56"/>
      <c r="R397" s="56"/>
      <c r="S397" s="56"/>
      <c r="T397" s="56"/>
      <c r="V397" s="56"/>
      <c r="W397" s="56"/>
      <c r="X397" s="57">
        <f t="shared" si="7"/>
        <v>0</v>
      </c>
      <c r="Y397" s="27">
        <v>6634</v>
      </c>
      <c r="Z397" s="57">
        <f t="shared" si="8"/>
        <v>6634</v>
      </c>
      <c r="AA397" s="56"/>
      <c r="AB397" s="193" t="s">
        <v>5311</v>
      </c>
      <c r="AC397" s="101">
        <v>46059</v>
      </c>
      <c r="AD397" s="56"/>
      <c r="AE397" s="56"/>
      <c r="AF397" s="56"/>
      <c r="AG397" s="56"/>
      <c r="AH397" s="56"/>
      <c r="AI397" s="56"/>
      <c r="AJ397" s="56">
        <v>450</v>
      </c>
      <c r="AK397" s="56"/>
      <c r="AL397" s="56"/>
      <c r="AM397" s="56">
        <v>100</v>
      </c>
      <c r="AN397" s="56"/>
      <c r="AO397" s="56"/>
      <c r="AP397" s="56"/>
      <c r="AQ397" s="59"/>
      <c r="AR397" s="60"/>
      <c r="AS397" s="59"/>
      <c r="AT397" s="59"/>
    </row>
    <row r="398" spans="1:46" ht="18.75" customHeight="1">
      <c r="A398" s="15">
        <v>46058</v>
      </c>
      <c r="B398" s="49" t="s">
        <v>1948</v>
      </c>
      <c r="C398" s="27" t="s">
        <v>28</v>
      </c>
      <c r="D398" s="27" t="s">
        <v>23</v>
      </c>
      <c r="E398" s="50" t="s">
        <v>261</v>
      </c>
      <c r="F398" s="51" t="s">
        <v>1709</v>
      </c>
      <c r="G398" s="64" t="s">
        <v>24</v>
      </c>
      <c r="H398" s="56" t="s">
        <v>396</v>
      </c>
      <c r="I398" s="56" t="s">
        <v>3329</v>
      </c>
      <c r="J398" s="56"/>
      <c r="K398" s="56" t="s">
        <v>5310</v>
      </c>
      <c r="L398" s="56"/>
      <c r="M398" s="56" t="s">
        <v>3331</v>
      </c>
      <c r="N398" s="56">
        <v>40</v>
      </c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7"/>
        <v>0</v>
      </c>
      <c r="Y398" s="27">
        <v>6634</v>
      </c>
      <c r="Z398" s="57">
        <f t="shared" si="8"/>
        <v>6634</v>
      </c>
      <c r="AA398" s="56"/>
      <c r="AB398" s="193" t="s">
        <v>5311</v>
      </c>
      <c r="AC398" s="101">
        <v>46059</v>
      </c>
      <c r="AD398" s="56"/>
      <c r="AE398" s="56"/>
      <c r="AF398" s="56"/>
      <c r="AG398" s="56"/>
      <c r="AH398" s="56"/>
      <c r="AI398" s="56"/>
      <c r="AJ398" s="56">
        <v>450</v>
      </c>
      <c r="AK398" s="56"/>
      <c r="AL398" s="56"/>
      <c r="AM398" s="56">
        <v>100</v>
      </c>
      <c r="AN398" s="56"/>
      <c r="AO398" s="56"/>
      <c r="AP398" s="56"/>
      <c r="AQ398" s="59"/>
      <c r="AR398" s="60"/>
      <c r="AS398" s="59"/>
      <c r="AT398" s="59"/>
    </row>
    <row r="399" spans="1:46" ht="18.75" customHeight="1">
      <c r="A399" s="15">
        <v>46058</v>
      </c>
      <c r="B399" s="49" t="s">
        <v>43</v>
      </c>
      <c r="C399" s="27" t="s">
        <v>31</v>
      </c>
      <c r="D399" s="27" t="s">
        <v>23</v>
      </c>
      <c r="E399" s="50" t="s">
        <v>145</v>
      </c>
      <c r="F399" s="51" t="s">
        <v>3975</v>
      </c>
      <c r="G399" s="64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V399" s="56"/>
      <c r="W399" s="56"/>
      <c r="X399" s="57">
        <f t="shared" si="7"/>
        <v>0</v>
      </c>
      <c r="Y399" s="27"/>
      <c r="Z399" s="57">
        <f t="shared" si="8"/>
        <v>0</v>
      </c>
      <c r="AA399" s="56"/>
      <c r="AB399" s="148"/>
      <c r="AC399" s="101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9"/>
      <c r="AR399" s="60"/>
      <c r="AS399" s="59"/>
      <c r="AT399" s="59"/>
    </row>
    <row r="400" spans="1:46" ht="18.75" customHeight="1">
      <c r="A400" s="15">
        <v>46058</v>
      </c>
      <c r="B400" s="49" t="s">
        <v>1954</v>
      </c>
      <c r="C400" s="27" t="s">
        <v>33</v>
      </c>
      <c r="D400" s="27" t="s">
        <v>23</v>
      </c>
      <c r="E400" s="50" t="s">
        <v>5185</v>
      </c>
      <c r="F400" s="137" t="s">
        <v>5186</v>
      </c>
      <c r="G400" s="64" t="s">
        <v>35</v>
      </c>
      <c r="H400" s="56" t="s">
        <v>123</v>
      </c>
      <c r="I400" s="56" t="s">
        <v>4260</v>
      </c>
      <c r="J400" s="56" t="s">
        <v>157</v>
      </c>
      <c r="K400" s="56"/>
      <c r="L400" s="56" t="s">
        <v>5312</v>
      </c>
      <c r="M400" s="56" t="s">
        <v>5313</v>
      </c>
      <c r="N400" s="56">
        <v>40</v>
      </c>
      <c r="O400" s="56"/>
      <c r="P400" s="56">
        <v>1284</v>
      </c>
      <c r="Q400" s="56">
        <v>214</v>
      </c>
      <c r="R400" s="56">
        <v>574.05999999999995</v>
      </c>
      <c r="S400" s="56"/>
      <c r="T400" s="56"/>
      <c r="U400" s="56"/>
      <c r="V400" s="56"/>
      <c r="W400" s="56"/>
      <c r="X400" s="57">
        <f t="shared" si="7"/>
        <v>2072.06</v>
      </c>
      <c r="Y400" s="27">
        <v>4500</v>
      </c>
      <c r="Z400" s="57">
        <f t="shared" si="8"/>
        <v>6572.0599999999995</v>
      </c>
      <c r="AA400" s="56"/>
      <c r="AB400" s="194" t="s">
        <v>5314</v>
      </c>
      <c r="AC400" s="101">
        <v>46060</v>
      </c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9"/>
      <c r="AR400" s="60"/>
      <c r="AS400" s="59"/>
      <c r="AT400" s="59"/>
    </row>
    <row r="401" spans="1:46" ht="18.75" customHeight="1">
      <c r="A401" s="15">
        <v>46058</v>
      </c>
      <c r="B401" s="49" t="s">
        <v>42</v>
      </c>
      <c r="C401" s="27" t="s">
        <v>34</v>
      </c>
      <c r="D401" s="27" t="s">
        <v>23</v>
      </c>
      <c r="E401" s="50" t="s">
        <v>75</v>
      </c>
      <c r="F401" s="51" t="s">
        <v>179</v>
      </c>
      <c r="G401" s="64" t="s">
        <v>35</v>
      </c>
      <c r="H401" s="56" t="s">
        <v>106</v>
      </c>
      <c r="I401" s="56" t="s">
        <v>1834</v>
      </c>
      <c r="J401" s="56" t="s">
        <v>107</v>
      </c>
      <c r="K401" s="56" t="s">
        <v>5315</v>
      </c>
      <c r="L401" s="56" t="s">
        <v>5316</v>
      </c>
      <c r="M401" s="56" t="s">
        <v>5317</v>
      </c>
      <c r="N401" s="56">
        <v>40</v>
      </c>
      <c r="O401" s="56"/>
      <c r="P401" s="56">
        <v>1300</v>
      </c>
      <c r="Q401" s="56">
        <v>250</v>
      </c>
      <c r="R401" s="56"/>
      <c r="S401" s="56"/>
      <c r="T401" s="56"/>
      <c r="V401" s="56"/>
      <c r="W401" s="56"/>
      <c r="X401" s="57">
        <f t="shared" si="7"/>
        <v>1550</v>
      </c>
      <c r="Y401" s="27">
        <v>4310</v>
      </c>
      <c r="Z401" s="57">
        <f t="shared" si="8"/>
        <v>5860</v>
      </c>
      <c r="AA401" s="56"/>
      <c r="AB401" s="195" t="s">
        <v>5318</v>
      </c>
      <c r="AC401" s="101">
        <v>46059</v>
      </c>
      <c r="AD401" s="56"/>
      <c r="AE401" s="56"/>
      <c r="AF401" s="56"/>
      <c r="AG401" s="56"/>
      <c r="AH401" s="56"/>
      <c r="AI401" s="56"/>
      <c r="AJ401" s="56">
        <v>350</v>
      </c>
      <c r="AK401" s="56"/>
      <c r="AL401" s="56"/>
      <c r="AM401" s="56">
        <v>100</v>
      </c>
      <c r="AN401" s="56"/>
      <c r="AO401" s="56"/>
      <c r="AP401" s="56"/>
      <c r="AQ401" s="59"/>
      <c r="AR401" s="60"/>
      <c r="AS401" s="59"/>
      <c r="AT401" s="59"/>
    </row>
    <row r="402" spans="1:46" ht="18.75" customHeight="1">
      <c r="A402" s="15">
        <v>46058</v>
      </c>
      <c r="B402" s="49" t="s">
        <v>43</v>
      </c>
      <c r="C402" s="27" t="s">
        <v>36</v>
      </c>
      <c r="D402" s="27" t="s">
        <v>23</v>
      </c>
      <c r="E402" s="50" t="s">
        <v>37</v>
      </c>
      <c r="F402" s="51" t="s">
        <v>178</v>
      </c>
      <c r="G402" s="64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7"/>
        <v>0</v>
      </c>
      <c r="Y402" s="27"/>
      <c r="Z402" s="57">
        <f t="shared" si="8"/>
        <v>0</v>
      </c>
      <c r="AA402" s="56"/>
      <c r="AB402" s="148"/>
      <c r="AC402" s="101"/>
      <c r="AD402" s="56"/>
      <c r="AE402" s="56"/>
      <c r="AF402" s="56"/>
      <c r="AG402" s="56"/>
      <c r="AH402" s="56"/>
      <c r="AI402" s="56"/>
      <c r="AJ402" s="56"/>
      <c r="AK402" s="56">
        <v>150</v>
      </c>
      <c r="AL402" s="56"/>
      <c r="AM402" s="56"/>
      <c r="AN402" s="56"/>
      <c r="AO402" s="56"/>
      <c r="AP402" s="56" t="s">
        <v>5319</v>
      </c>
      <c r="AQ402" s="59"/>
      <c r="AR402" s="60"/>
      <c r="AS402" s="59"/>
      <c r="AT402" s="59"/>
    </row>
    <row r="403" spans="1:46" ht="18.75" customHeight="1">
      <c r="A403" s="15">
        <v>46058</v>
      </c>
      <c r="B403" s="49" t="s">
        <v>202</v>
      </c>
      <c r="C403" s="27" t="s">
        <v>39</v>
      </c>
      <c r="D403" s="27" t="s">
        <v>23</v>
      </c>
      <c r="E403" s="50" t="s">
        <v>151</v>
      </c>
      <c r="F403" s="51" t="s">
        <v>176</v>
      </c>
      <c r="G403" s="64" t="s">
        <v>24</v>
      </c>
      <c r="H403" s="56" t="s">
        <v>1720</v>
      </c>
      <c r="I403" s="56" t="s">
        <v>1646</v>
      </c>
      <c r="J403" s="56"/>
      <c r="K403" s="56"/>
      <c r="L403" s="56" t="s">
        <v>5320</v>
      </c>
      <c r="M403" s="56" t="s">
        <v>38</v>
      </c>
      <c r="N403" s="56">
        <v>40</v>
      </c>
      <c r="O403" s="56"/>
      <c r="P403" s="56"/>
      <c r="Q403" s="56"/>
      <c r="R403" s="56"/>
      <c r="S403" s="56"/>
      <c r="T403" s="56"/>
      <c r="V403" s="56"/>
      <c r="W403" s="56"/>
      <c r="X403" s="57">
        <f t="shared" si="7"/>
        <v>0</v>
      </c>
      <c r="Y403" s="27">
        <v>6800</v>
      </c>
      <c r="Z403" s="57">
        <f t="shared" si="8"/>
        <v>6800</v>
      </c>
      <c r="AA403" s="56"/>
      <c r="AB403" s="148"/>
      <c r="AC403" s="101"/>
      <c r="AD403" s="56"/>
      <c r="AE403" s="56"/>
      <c r="AF403" s="56"/>
      <c r="AG403" s="56"/>
      <c r="AH403" s="56"/>
      <c r="AI403" s="56"/>
      <c r="AJ403" s="56">
        <v>450</v>
      </c>
      <c r="AK403" s="56"/>
      <c r="AL403" s="56"/>
      <c r="AM403" s="56">
        <v>100</v>
      </c>
      <c r="AN403" s="56"/>
      <c r="AO403" s="56"/>
      <c r="AP403" s="56"/>
      <c r="AQ403" s="59"/>
      <c r="AR403" s="60"/>
      <c r="AS403" s="59"/>
      <c r="AT403" s="59"/>
    </row>
    <row r="404" spans="1:46" ht="18.75" customHeight="1">
      <c r="A404" s="15">
        <v>46058</v>
      </c>
      <c r="B404" s="49" t="s">
        <v>1948</v>
      </c>
      <c r="C404" s="27" t="s">
        <v>52</v>
      </c>
      <c r="D404" s="27" t="s">
        <v>41</v>
      </c>
      <c r="E404" s="50" t="s">
        <v>1876</v>
      </c>
      <c r="F404" s="51" t="s">
        <v>3591</v>
      </c>
      <c r="G404" s="64" t="s">
        <v>35</v>
      </c>
      <c r="H404" s="56" t="s">
        <v>123</v>
      </c>
      <c r="I404" s="56" t="s">
        <v>2160</v>
      </c>
      <c r="J404" s="56"/>
      <c r="K404" s="56" t="s">
        <v>5321</v>
      </c>
      <c r="L404" s="56" t="s">
        <v>5322</v>
      </c>
      <c r="M404" s="56" t="s">
        <v>5323</v>
      </c>
      <c r="N404" s="56">
        <v>20</v>
      </c>
      <c r="O404" s="56"/>
      <c r="P404" s="56">
        <v>642</v>
      </c>
      <c r="Q404" s="56">
        <v>214</v>
      </c>
      <c r="R404" s="56"/>
      <c r="S404" s="56"/>
      <c r="T404" s="56">
        <v>100</v>
      </c>
      <c r="U404" s="56"/>
      <c r="V404" s="56"/>
      <c r="W404" s="56"/>
      <c r="X404" s="57">
        <f t="shared" si="7"/>
        <v>956</v>
      </c>
      <c r="Y404" s="27">
        <v>3900</v>
      </c>
      <c r="Z404" s="57">
        <f t="shared" si="8"/>
        <v>4856</v>
      </c>
      <c r="AA404" s="56"/>
      <c r="AB404" s="193" t="s">
        <v>5324</v>
      </c>
      <c r="AC404" s="101">
        <v>46059</v>
      </c>
      <c r="AD404" s="56"/>
      <c r="AE404" s="56"/>
      <c r="AF404" s="56"/>
      <c r="AG404" s="56"/>
      <c r="AH404" s="56"/>
      <c r="AI404" s="56"/>
      <c r="AJ404" s="56">
        <v>350</v>
      </c>
      <c r="AK404" s="56"/>
      <c r="AL404" s="56"/>
      <c r="AM404" s="56">
        <v>100</v>
      </c>
      <c r="AN404" s="56"/>
      <c r="AO404" s="56"/>
      <c r="AP404" s="56"/>
      <c r="AQ404" s="59"/>
      <c r="AR404" s="60"/>
      <c r="AS404" s="59"/>
      <c r="AT404" s="59"/>
    </row>
    <row r="405" spans="1:46" ht="18.75" customHeight="1">
      <c r="A405" s="15">
        <v>46058</v>
      </c>
      <c r="B405" s="49" t="s">
        <v>43</v>
      </c>
      <c r="C405" s="27" t="s">
        <v>44</v>
      </c>
      <c r="D405" s="27" t="s">
        <v>41</v>
      </c>
      <c r="E405" s="50" t="s">
        <v>222</v>
      </c>
      <c r="F405" s="51" t="s">
        <v>3594</v>
      </c>
      <c r="G405" s="64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V405" s="56"/>
      <c r="W405" s="56"/>
      <c r="X405" s="57">
        <f t="shared" si="7"/>
        <v>0</v>
      </c>
      <c r="Y405" s="27"/>
      <c r="Z405" s="57">
        <f t="shared" si="8"/>
        <v>0</v>
      </c>
      <c r="AA405" s="56"/>
      <c r="AB405" s="148"/>
      <c r="AC405" s="101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9"/>
      <c r="AR405" s="60"/>
      <c r="AS405" s="59"/>
      <c r="AT405" s="59"/>
    </row>
    <row r="406" spans="1:46" ht="18.75" customHeight="1">
      <c r="A406" s="15">
        <v>46058</v>
      </c>
      <c r="B406" s="49" t="s">
        <v>211</v>
      </c>
      <c r="C406" s="27" t="s">
        <v>47</v>
      </c>
      <c r="D406" s="27" t="s">
        <v>41</v>
      </c>
      <c r="E406" s="50" t="s">
        <v>286</v>
      </c>
      <c r="F406" s="51" t="s">
        <v>1827</v>
      </c>
      <c r="G406" s="64" t="s">
        <v>29</v>
      </c>
      <c r="H406" s="56" t="s">
        <v>143</v>
      </c>
      <c r="I406" s="56" t="s">
        <v>1743</v>
      </c>
      <c r="J406" s="56" t="s">
        <v>252</v>
      </c>
      <c r="K406" s="56"/>
      <c r="L406" s="98" t="s">
        <v>5325</v>
      </c>
      <c r="M406" s="56" t="s">
        <v>5326</v>
      </c>
      <c r="N406" s="56">
        <v>40</v>
      </c>
      <c r="O406" s="56"/>
      <c r="P406" s="56">
        <v>856</v>
      </c>
      <c r="Q406" s="56">
        <v>249.99</v>
      </c>
      <c r="R406" s="56">
        <v>749</v>
      </c>
      <c r="S406" s="56">
        <v>802.5</v>
      </c>
      <c r="T406" s="56"/>
      <c r="V406" s="56"/>
      <c r="W406" s="56"/>
      <c r="X406" s="57">
        <f t="shared" si="7"/>
        <v>2657.49</v>
      </c>
      <c r="Y406" s="27">
        <v>3850</v>
      </c>
      <c r="Z406" s="57">
        <f t="shared" si="8"/>
        <v>6507.49</v>
      </c>
      <c r="AA406" s="95">
        <v>1000</v>
      </c>
      <c r="AB406" s="190" t="s">
        <v>5327</v>
      </c>
      <c r="AC406" s="101">
        <v>46063</v>
      </c>
      <c r="AD406" s="56"/>
      <c r="AE406" s="56"/>
      <c r="AF406" s="56"/>
      <c r="AG406" s="56"/>
      <c r="AH406" s="56"/>
      <c r="AI406" s="56"/>
      <c r="AJ406" s="56">
        <v>350</v>
      </c>
      <c r="AK406" s="56"/>
      <c r="AL406" s="56"/>
      <c r="AM406" s="56">
        <v>100</v>
      </c>
      <c r="AN406" s="56"/>
      <c r="AO406" s="56"/>
      <c r="AP406" s="56"/>
      <c r="AQ406" s="59"/>
      <c r="AR406" s="60"/>
      <c r="AS406" s="59"/>
      <c r="AT406" s="59"/>
    </row>
    <row r="407" spans="1:46" ht="18.75" customHeight="1">
      <c r="A407" s="15">
        <v>46058</v>
      </c>
      <c r="B407" s="49" t="s">
        <v>30</v>
      </c>
      <c r="C407" s="27" t="s">
        <v>50</v>
      </c>
      <c r="D407" s="27" t="s">
        <v>41</v>
      </c>
      <c r="E407" s="50" t="s">
        <v>32</v>
      </c>
      <c r="F407" s="51"/>
      <c r="G407" s="64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7"/>
        <v>0</v>
      </c>
      <c r="Y407" s="27"/>
      <c r="Z407" s="57">
        <f t="shared" si="8"/>
        <v>0</v>
      </c>
      <c r="AA407" s="56"/>
      <c r="AB407" s="148"/>
      <c r="AC407" s="101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9"/>
      <c r="AR407" s="60"/>
      <c r="AS407" s="59"/>
      <c r="AT407" s="59"/>
    </row>
    <row r="408" spans="1:46" ht="18.75" customHeight="1">
      <c r="A408" s="15">
        <v>46058</v>
      </c>
      <c r="B408" s="49" t="s">
        <v>1948</v>
      </c>
      <c r="C408" s="27" t="s">
        <v>54</v>
      </c>
      <c r="D408" s="27" t="s">
        <v>41</v>
      </c>
      <c r="E408" s="50" t="s">
        <v>227</v>
      </c>
      <c r="F408" s="51" t="s">
        <v>3609</v>
      </c>
      <c r="G408" s="64" t="s">
        <v>29</v>
      </c>
      <c r="H408" s="143" t="s">
        <v>114</v>
      </c>
      <c r="I408" s="143" t="s">
        <v>2654</v>
      </c>
      <c r="J408" s="143" t="s">
        <v>129</v>
      </c>
      <c r="K408" s="143" t="s">
        <v>5328</v>
      </c>
      <c r="L408" s="143" t="s">
        <v>5223</v>
      </c>
      <c r="M408" s="56" t="s">
        <v>5329</v>
      </c>
      <c r="N408" s="56">
        <v>40</v>
      </c>
      <c r="O408" s="56"/>
      <c r="P408" s="56">
        <v>800</v>
      </c>
      <c r="Q408" s="56">
        <v>220</v>
      </c>
      <c r="R408" s="56"/>
      <c r="S408" s="56"/>
      <c r="T408" s="56">
        <v>130</v>
      </c>
      <c r="V408" s="56"/>
      <c r="W408" s="56"/>
      <c r="X408" s="57">
        <f t="shared" si="7"/>
        <v>1150</v>
      </c>
      <c r="Y408" s="27">
        <v>3800</v>
      </c>
      <c r="Z408" s="57">
        <f t="shared" si="8"/>
        <v>4950</v>
      </c>
      <c r="AA408" s="56"/>
      <c r="AB408" s="193" t="s">
        <v>5330</v>
      </c>
      <c r="AC408" s="101">
        <v>46062</v>
      </c>
      <c r="AD408" s="56"/>
      <c r="AE408" s="56"/>
      <c r="AF408" s="56"/>
      <c r="AG408" s="56"/>
      <c r="AH408" s="56"/>
      <c r="AI408" s="56"/>
      <c r="AJ408" s="56">
        <v>350</v>
      </c>
      <c r="AK408" s="56"/>
      <c r="AL408" s="56"/>
      <c r="AM408" s="56">
        <v>100</v>
      </c>
      <c r="AN408" s="56"/>
      <c r="AO408" s="56"/>
      <c r="AP408" s="56"/>
      <c r="AQ408" s="59"/>
      <c r="AR408" s="60"/>
      <c r="AS408" s="59"/>
      <c r="AT408" s="59"/>
    </row>
    <row r="409" spans="1:46" ht="18.75" customHeight="1">
      <c r="A409" s="15">
        <v>46058</v>
      </c>
      <c r="B409" s="49" t="s">
        <v>1948</v>
      </c>
      <c r="C409" s="27" t="s">
        <v>56</v>
      </c>
      <c r="D409" s="27" t="s">
        <v>41</v>
      </c>
      <c r="E409" s="50" t="s">
        <v>253</v>
      </c>
      <c r="F409" s="51" t="s">
        <v>3611</v>
      </c>
      <c r="G409" s="64" t="s">
        <v>35</v>
      </c>
      <c r="H409" s="56" t="s">
        <v>95</v>
      </c>
      <c r="I409" s="56" t="s">
        <v>2160</v>
      </c>
      <c r="J409" s="56" t="s">
        <v>127</v>
      </c>
      <c r="K409" s="56" t="s">
        <v>5331</v>
      </c>
      <c r="L409" s="56" t="s">
        <v>5332</v>
      </c>
      <c r="M409" s="56" t="s">
        <v>5333</v>
      </c>
      <c r="N409" s="56">
        <v>40</v>
      </c>
      <c r="O409" s="56"/>
      <c r="P409" s="56">
        <v>1177</v>
      </c>
      <c r="Q409" s="56">
        <v>214</v>
      </c>
      <c r="R409" s="56"/>
      <c r="S409" s="56"/>
      <c r="T409" s="56">
        <v>100</v>
      </c>
      <c r="U409" s="56"/>
      <c r="V409" s="56"/>
      <c r="W409" s="56">
        <v>33</v>
      </c>
      <c r="X409" s="57">
        <f t="shared" si="7"/>
        <v>1458</v>
      </c>
      <c r="Y409" s="27">
        <v>3900</v>
      </c>
      <c r="Z409" s="57">
        <f t="shared" si="8"/>
        <v>5358</v>
      </c>
      <c r="AA409" s="56"/>
      <c r="AB409" s="193" t="s">
        <v>5334</v>
      </c>
      <c r="AC409" s="101">
        <v>46059</v>
      </c>
      <c r="AD409" s="56"/>
      <c r="AE409" s="56"/>
      <c r="AF409" s="56"/>
      <c r="AG409" s="56"/>
      <c r="AH409" s="56"/>
      <c r="AI409" s="56"/>
      <c r="AJ409" s="56">
        <v>350</v>
      </c>
      <c r="AK409" s="56"/>
      <c r="AL409" s="56"/>
      <c r="AM409" s="56">
        <v>100</v>
      </c>
      <c r="AN409" s="56"/>
      <c r="AO409" s="56"/>
      <c r="AP409" s="56"/>
      <c r="AQ409" s="59"/>
      <c r="AR409" s="60"/>
      <c r="AS409" s="59"/>
      <c r="AT409" s="59"/>
    </row>
    <row r="410" spans="1:46" ht="18.75" customHeight="1">
      <c r="A410" s="15">
        <v>46058</v>
      </c>
      <c r="B410" s="49" t="s">
        <v>1954</v>
      </c>
      <c r="C410" s="27" t="s">
        <v>78</v>
      </c>
      <c r="D410" s="27" t="s">
        <v>41</v>
      </c>
      <c r="E410" s="50" t="s">
        <v>55</v>
      </c>
      <c r="F410" s="51" t="s">
        <v>3615</v>
      </c>
      <c r="G410" s="64" t="s">
        <v>35</v>
      </c>
      <c r="H410" s="56" t="s">
        <v>123</v>
      </c>
      <c r="I410" s="56" t="s">
        <v>4260</v>
      </c>
      <c r="J410" s="56" t="s">
        <v>157</v>
      </c>
      <c r="K410" s="56"/>
      <c r="L410" s="56" t="s">
        <v>5312</v>
      </c>
      <c r="M410" s="56" t="s">
        <v>5335</v>
      </c>
      <c r="N410" s="56">
        <v>40</v>
      </c>
      <c r="O410" s="56"/>
      <c r="P410" s="56">
        <v>1284</v>
      </c>
      <c r="Q410" s="56">
        <v>214</v>
      </c>
      <c r="R410" s="85">
        <v>331.7</v>
      </c>
      <c r="S410" s="56"/>
      <c r="T410" s="56"/>
      <c r="V410" s="56"/>
      <c r="W410" s="56"/>
      <c r="X410" s="57">
        <f t="shared" si="7"/>
        <v>1829.7</v>
      </c>
      <c r="Y410" s="27">
        <v>4500</v>
      </c>
      <c r="Z410" s="57">
        <f t="shared" si="8"/>
        <v>6329.7</v>
      </c>
      <c r="AA410" s="56"/>
      <c r="AB410" s="194" t="s">
        <v>5314</v>
      </c>
      <c r="AC410" s="101">
        <v>46060</v>
      </c>
      <c r="AD410" s="56"/>
      <c r="AE410" s="56"/>
      <c r="AF410" s="56"/>
      <c r="AG410" s="56"/>
      <c r="AH410" s="56"/>
      <c r="AI410" s="56"/>
      <c r="AJ410" s="56">
        <v>350</v>
      </c>
      <c r="AK410" s="56"/>
      <c r="AL410" s="56"/>
      <c r="AM410" s="56">
        <v>100</v>
      </c>
      <c r="AN410" s="56"/>
      <c r="AO410" s="56"/>
      <c r="AP410" s="56"/>
      <c r="AQ410" s="59"/>
      <c r="AR410" s="60"/>
      <c r="AS410" s="59"/>
      <c r="AT410" s="59"/>
    </row>
    <row r="411" spans="1:46" ht="18.75" customHeight="1">
      <c r="A411" s="15">
        <v>46058</v>
      </c>
      <c r="B411" s="49" t="s">
        <v>1948</v>
      </c>
      <c r="C411" s="27" t="s">
        <v>79</v>
      </c>
      <c r="D411" s="27" t="s">
        <v>41</v>
      </c>
      <c r="E411" s="50" t="s">
        <v>53</v>
      </c>
      <c r="F411" s="51" t="s">
        <v>4194</v>
      </c>
      <c r="G411" s="64" t="s">
        <v>29</v>
      </c>
      <c r="H411" s="56" t="s">
        <v>172</v>
      </c>
      <c r="I411" s="56" t="s">
        <v>2654</v>
      </c>
      <c r="J411" s="56" t="s">
        <v>132</v>
      </c>
      <c r="K411" s="56" t="s">
        <v>5336</v>
      </c>
      <c r="L411" s="56" t="s">
        <v>5337</v>
      </c>
      <c r="M411" s="56" t="s">
        <v>5338</v>
      </c>
      <c r="N411" s="56">
        <v>40</v>
      </c>
      <c r="O411" s="56"/>
      <c r="P411" s="56">
        <v>856</v>
      </c>
      <c r="Q411" s="56">
        <v>270</v>
      </c>
      <c r="R411" s="56"/>
      <c r="S411" s="56"/>
      <c r="T411" s="56">
        <v>130</v>
      </c>
      <c r="U411" s="56"/>
      <c r="V411" s="56"/>
      <c r="W411" s="56"/>
      <c r="X411" s="57">
        <f t="shared" si="7"/>
        <v>1256</v>
      </c>
      <c r="Y411" s="27">
        <v>3800</v>
      </c>
      <c r="Z411" s="57">
        <f t="shared" si="8"/>
        <v>5056</v>
      </c>
      <c r="AA411" s="56"/>
      <c r="AB411" s="193" t="s">
        <v>5339</v>
      </c>
      <c r="AC411" s="101">
        <v>46059</v>
      </c>
      <c r="AD411" s="56"/>
      <c r="AE411" s="56"/>
      <c r="AF411" s="56"/>
      <c r="AG411" s="56"/>
      <c r="AH411" s="56"/>
      <c r="AI411" s="56"/>
      <c r="AJ411" s="56">
        <v>350</v>
      </c>
      <c r="AK411" s="56"/>
      <c r="AL411" s="56"/>
      <c r="AM411" s="56">
        <v>100</v>
      </c>
      <c r="AN411" s="56"/>
      <c r="AO411" s="56"/>
      <c r="AP411" s="56"/>
      <c r="AQ411" s="59"/>
      <c r="AR411" s="60"/>
      <c r="AS411" s="59"/>
      <c r="AT411" s="59"/>
    </row>
    <row r="412" spans="1:46" ht="18.75" customHeight="1">
      <c r="A412" s="15">
        <v>46058</v>
      </c>
      <c r="B412" s="49" t="s">
        <v>1948</v>
      </c>
      <c r="C412" s="27" t="s">
        <v>80</v>
      </c>
      <c r="D412" s="27" t="s">
        <v>41</v>
      </c>
      <c r="E412" s="50" t="s">
        <v>258</v>
      </c>
      <c r="F412" s="51" t="s">
        <v>3625</v>
      </c>
      <c r="G412" s="64" t="s">
        <v>35</v>
      </c>
      <c r="H412" s="56" t="s">
        <v>58</v>
      </c>
      <c r="I412" s="56" t="s">
        <v>2160</v>
      </c>
      <c r="J412" s="56" t="s">
        <v>114</v>
      </c>
      <c r="K412" s="56" t="s">
        <v>5340</v>
      </c>
      <c r="L412" s="56" t="s">
        <v>5341</v>
      </c>
      <c r="M412" s="56" t="s">
        <v>5342</v>
      </c>
      <c r="N412" s="56">
        <v>20</v>
      </c>
      <c r="O412" s="56"/>
      <c r="P412" s="56">
        <v>642</v>
      </c>
      <c r="Q412" s="56">
        <v>220</v>
      </c>
      <c r="R412" s="56"/>
      <c r="S412" s="56"/>
      <c r="T412" s="56">
        <v>100</v>
      </c>
      <c r="V412" s="56"/>
      <c r="W412" s="56"/>
      <c r="X412" s="57">
        <f t="shared" si="7"/>
        <v>962</v>
      </c>
      <c r="Y412" s="27">
        <v>3900</v>
      </c>
      <c r="Z412" s="57">
        <f t="shared" si="8"/>
        <v>4862</v>
      </c>
      <c r="AA412" s="56"/>
      <c r="AB412" s="193" t="s">
        <v>5343</v>
      </c>
      <c r="AC412" s="101">
        <v>46059</v>
      </c>
      <c r="AD412" s="56"/>
      <c r="AE412" s="56"/>
      <c r="AF412" s="56"/>
      <c r="AG412" s="56"/>
      <c r="AH412" s="56"/>
      <c r="AI412" s="56"/>
      <c r="AJ412" s="56">
        <v>350</v>
      </c>
      <c r="AK412" s="56"/>
      <c r="AL412" s="56"/>
      <c r="AM412" s="56">
        <v>100</v>
      </c>
      <c r="AN412" s="56"/>
      <c r="AO412" s="56"/>
      <c r="AP412" s="56"/>
      <c r="AQ412" s="59"/>
      <c r="AR412" s="60"/>
      <c r="AS412" s="59"/>
      <c r="AT412" s="59"/>
    </row>
    <row r="413" spans="1:46" ht="18.75" customHeight="1">
      <c r="A413" s="15">
        <v>46058</v>
      </c>
      <c r="B413" s="49" t="s">
        <v>1948</v>
      </c>
      <c r="C413" s="147" t="s">
        <v>50</v>
      </c>
      <c r="D413" s="27" t="s">
        <v>41</v>
      </c>
      <c r="E413" s="50" t="s">
        <v>74</v>
      </c>
      <c r="F413" s="51" t="s">
        <v>181</v>
      </c>
      <c r="G413" s="64" t="s">
        <v>29</v>
      </c>
      <c r="H413" s="56" t="s">
        <v>141</v>
      </c>
      <c r="I413" s="56" t="s">
        <v>104</v>
      </c>
      <c r="J413" s="56" t="s">
        <v>123</v>
      </c>
      <c r="K413" s="56" t="s">
        <v>5344</v>
      </c>
      <c r="L413" s="56" t="s">
        <v>5345</v>
      </c>
      <c r="M413" s="56" t="s">
        <v>5346</v>
      </c>
      <c r="N413" s="56">
        <v>20</v>
      </c>
      <c r="O413" s="56"/>
      <c r="P413" s="56">
        <v>428</v>
      </c>
      <c r="Q413" s="56">
        <v>267.5</v>
      </c>
      <c r="R413" s="56"/>
      <c r="S413" s="56"/>
      <c r="T413" s="56"/>
      <c r="U413" s="56"/>
      <c r="V413" s="56"/>
      <c r="W413" s="56"/>
      <c r="X413" s="57">
        <f t="shared" si="7"/>
        <v>695.5</v>
      </c>
      <c r="Y413" s="27">
        <v>4000</v>
      </c>
      <c r="Z413" s="57">
        <f t="shared" si="8"/>
        <v>4695.5</v>
      </c>
      <c r="AA413" s="56"/>
      <c r="AB413" s="193" t="s">
        <v>5347</v>
      </c>
      <c r="AC413" s="101">
        <v>46060</v>
      </c>
      <c r="AD413" s="56"/>
      <c r="AE413" s="56"/>
      <c r="AF413" s="56"/>
      <c r="AG413" s="56"/>
      <c r="AH413" s="56"/>
      <c r="AI413" s="56"/>
      <c r="AJ413" s="56">
        <v>350</v>
      </c>
      <c r="AK413" s="56">
        <v>-150</v>
      </c>
      <c r="AL413" s="56"/>
      <c r="AM413" s="56">
        <v>100</v>
      </c>
      <c r="AN413" s="56"/>
      <c r="AO413" s="56"/>
      <c r="AP413" s="56" t="s">
        <v>5348</v>
      </c>
      <c r="AQ413" s="59"/>
      <c r="AR413" s="60"/>
      <c r="AS413" s="59"/>
      <c r="AT413" s="59"/>
    </row>
    <row r="414" spans="1:46" ht="18.75" customHeight="1">
      <c r="A414" s="15">
        <v>46058</v>
      </c>
      <c r="B414" s="49" t="s">
        <v>1948</v>
      </c>
      <c r="C414" s="27" t="s">
        <v>282</v>
      </c>
      <c r="D414" s="27" t="s">
        <v>41</v>
      </c>
      <c r="E414" s="50" t="s">
        <v>1926</v>
      </c>
      <c r="F414" s="51" t="s">
        <v>182</v>
      </c>
      <c r="G414" s="64" t="s">
        <v>29</v>
      </c>
      <c r="H414" s="56" t="s">
        <v>250</v>
      </c>
      <c r="I414" s="56" t="s">
        <v>4469</v>
      </c>
      <c r="J414" s="56" t="s">
        <v>98</v>
      </c>
      <c r="K414" s="56" t="s">
        <v>5349</v>
      </c>
      <c r="L414" s="56">
        <v>265632813</v>
      </c>
      <c r="M414" s="56" t="s">
        <v>5350</v>
      </c>
      <c r="N414" s="56">
        <v>40</v>
      </c>
      <c r="O414" s="56"/>
      <c r="P414" s="56">
        <v>1070</v>
      </c>
      <c r="Q414" s="56">
        <v>267.5</v>
      </c>
      <c r="R414" s="56"/>
      <c r="S414" s="56"/>
      <c r="T414" s="56">
        <v>130</v>
      </c>
      <c r="V414" s="56"/>
      <c r="W414" s="56">
        <v>30</v>
      </c>
      <c r="X414" s="57">
        <f t="shared" si="7"/>
        <v>1437.5</v>
      </c>
      <c r="Y414" s="27">
        <v>4000</v>
      </c>
      <c r="Z414" s="57">
        <f t="shared" si="8"/>
        <v>5437.5</v>
      </c>
      <c r="AA414" s="56"/>
      <c r="AB414" s="193" t="s">
        <v>5351</v>
      </c>
      <c r="AC414" s="101">
        <v>46063</v>
      </c>
      <c r="AD414" s="56"/>
      <c r="AE414" s="56"/>
      <c r="AF414" s="56"/>
      <c r="AG414" s="56"/>
      <c r="AH414" s="56"/>
      <c r="AI414" s="56"/>
      <c r="AJ414" s="56">
        <v>350</v>
      </c>
      <c r="AK414" s="56"/>
      <c r="AL414" s="56"/>
      <c r="AM414" s="56">
        <v>100</v>
      </c>
      <c r="AN414" s="56"/>
      <c r="AO414" s="56"/>
      <c r="AP414" s="56"/>
      <c r="AQ414" s="59"/>
      <c r="AR414" s="60"/>
      <c r="AS414" s="59"/>
      <c r="AT414" s="59"/>
    </row>
    <row r="415" spans="1:46" ht="18.75" customHeight="1">
      <c r="A415" s="80">
        <v>46058</v>
      </c>
      <c r="B415" s="81" t="s">
        <v>1954</v>
      </c>
      <c r="C415" s="82" t="s">
        <v>46</v>
      </c>
      <c r="D415" s="82" t="s">
        <v>41</v>
      </c>
      <c r="E415" s="83" t="s">
        <v>1916</v>
      </c>
      <c r="F415" s="84" t="s">
        <v>3639</v>
      </c>
      <c r="G415" s="151" t="s">
        <v>35</v>
      </c>
      <c r="H415" s="85" t="s">
        <v>123</v>
      </c>
      <c r="I415" s="85" t="s">
        <v>4260</v>
      </c>
      <c r="J415" s="85" t="s">
        <v>157</v>
      </c>
      <c r="K415" s="85"/>
      <c r="L415" s="85" t="s">
        <v>5312</v>
      </c>
      <c r="M415" s="85" t="s">
        <v>5352</v>
      </c>
      <c r="N415" s="85">
        <v>40</v>
      </c>
      <c r="O415" s="85"/>
      <c r="P415" s="85">
        <v>1284</v>
      </c>
      <c r="Q415" s="85">
        <v>214</v>
      </c>
      <c r="R415" s="85">
        <v>331.7</v>
      </c>
      <c r="S415" s="85"/>
      <c r="T415" s="85"/>
      <c r="U415" s="85"/>
      <c r="V415" s="85"/>
      <c r="W415" s="85"/>
      <c r="X415" s="86">
        <f t="shared" si="7"/>
        <v>1829.7</v>
      </c>
      <c r="Y415" s="27">
        <v>4500</v>
      </c>
      <c r="Z415" s="86">
        <f t="shared" si="8"/>
        <v>6329.7</v>
      </c>
      <c r="AA415" s="56"/>
      <c r="AB415" s="205" t="s">
        <v>5314</v>
      </c>
      <c r="AC415" s="123">
        <v>46060</v>
      </c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7"/>
      <c r="AR415" s="88"/>
      <c r="AS415" s="87"/>
      <c r="AT415" s="87"/>
    </row>
    <row r="416" spans="1:46" ht="18.75" customHeight="1">
      <c r="A416" s="15">
        <v>46059</v>
      </c>
      <c r="B416" s="49" t="s">
        <v>1948</v>
      </c>
      <c r="C416" s="27" t="s">
        <v>22</v>
      </c>
      <c r="D416" s="27" t="s">
        <v>23</v>
      </c>
      <c r="E416" s="50" t="s">
        <v>207</v>
      </c>
      <c r="F416" s="51" t="s">
        <v>1810</v>
      </c>
      <c r="G416" s="64" t="s">
        <v>24</v>
      </c>
      <c r="H416" s="56" t="s">
        <v>396</v>
      </c>
      <c r="I416" s="56" t="s">
        <v>3329</v>
      </c>
      <c r="J416" s="56"/>
      <c r="K416" s="56" t="s">
        <v>5353</v>
      </c>
      <c r="L416" s="56"/>
      <c r="M416" s="56" t="s">
        <v>3331</v>
      </c>
      <c r="N416" s="56">
        <v>40</v>
      </c>
      <c r="O416" s="56"/>
      <c r="P416" s="56"/>
      <c r="Q416" s="56"/>
      <c r="R416" s="56"/>
      <c r="S416" s="56"/>
      <c r="T416" s="56"/>
      <c r="V416" s="56"/>
      <c r="W416" s="56"/>
      <c r="X416" s="57">
        <f t="shared" si="7"/>
        <v>0</v>
      </c>
      <c r="Y416" s="27">
        <v>6634</v>
      </c>
      <c r="Z416" s="57">
        <f t="shared" si="8"/>
        <v>6634</v>
      </c>
      <c r="AA416" s="56"/>
      <c r="AB416" s="193" t="s">
        <v>5354</v>
      </c>
      <c r="AC416" s="101">
        <v>46060</v>
      </c>
      <c r="AD416" s="56"/>
      <c r="AE416" s="56"/>
      <c r="AF416" s="56"/>
      <c r="AG416" s="56"/>
      <c r="AH416" s="56"/>
      <c r="AI416" s="56"/>
      <c r="AJ416" s="56">
        <v>450</v>
      </c>
      <c r="AK416" s="56"/>
      <c r="AL416" s="56"/>
      <c r="AM416" s="56">
        <v>100</v>
      </c>
      <c r="AN416" s="56"/>
      <c r="AO416" s="56"/>
      <c r="AP416" s="56"/>
      <c r="AQ416" s="59"/>
      <c r="AR416" s="60"/>
      <c r="AS416" s="59"/>
      <c r="AT416" s="59"/>
    </row>
    <row r="417" spans="1:46" ht="18.75" customHeight="1">
      <c r="A417" s="15">
        <v>46059</v>
      </c>
      <c r="B417" s="49" t="s">
        <v>1948</v>
      </c>
      <c r="C417" s="27" t="s">
        <v>28</v>
      </c>
      <c r="D417" s="27" t="s">
        <v>23</v>
      </c>
      <c r="E417" s="50" t="s">
        <v>261</v>
      </c>
      <c r="F417" s="51" t="s">
        <v>1709</v>
      </c>
      <c r="G417" s="64" t="s">
        <v>24</v>
      </c>
      <c r="H417" s="56" t="s">
        <v>396</v>
      </c>
      <c r="I417" s="56" t="s">
        <v>3329</v>
      </c>
      <c r="J417" s="56"/>
      <c r="K417" s="56" t="s">
        <v>5353</v>
      </c>
      <c r="L417" s="56"/>
      <c r="M417" s="56" t="s">
        <v>3331</v>
      </c>
      <c r="N417" s="56">
        <v>40</v>
      </c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si="7"/>
        <v>0</v>
      </c>
      <c r="Y417" s="27">
        <v>6634</v>
      </c>
      <c r="Z417" s="57">
        <f t="shared" si="8"/>
        <v>6634</v>
      </c>
      <c r="AA417" s="56"/>
      <c r="AB417" s="193" t="s">
        <v>5354</v>
      </c>
      <c r="AC417" s="101">
        <v>46060</v>
      </c>
      <c r="AD417" s="56"/>
      <c r="AE417" s="56"/>
      <c r="AF417" s="56"/>
      <c r="AG417" s="56"/>
      <c r="AH417" s="56"/>
      <c r="AI417" s="56"/>
      <c r="AJ417" s="56">
        <v>450</v>
      </c>
      <c r="AK417" s="56"/>
      <c r="AL417" s="56"/>
      <c r="AM417" s="56">
        <v>100</v>
      </c>
      <c r="AN417" s="56"/>
      <c r="AO417" s="56"/>
      <c r="AP417" s="56"/>
      <c r="AQ417" s="59"/>
      <c r="AR417" s="60"/>
      <c r="AS417" s="59"/>
      <c r="AT417" s="59"/>
    </row>
    <row r="418" spans="1:46" ht="18.75" customHeight="1">
      <c r="A418" s="15">
        <v>46059</v>
      </c>
      <c r="B418" s="49" t="s">
        <v>43</v>
      </c>
      <c r="C418" s="27" t="s">
        <v>31</v>
      </c>
      <c r="D418" s="27" t="s">
        <v>23</v>
      </c>
      <c r="E418" s="50" t="s">
        <v>145</v>
      </c>
      <c r="F418" s="51" t="s">
        <v>3975</v>
      </c>
      <c r="G418" s="64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7">
        <f t="shared" si="7"/>
        <v>0</v>
      </c>
      <c r="Y418" s="27"/>
      <c r="Z418" s="57">
        <f t="shared" si="8"/>
        <v>0</v>
      </c>
      <c r="AA418" s="56"/>
      <c r="AB418" s="148"/>
      <c r="AC418" s="101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9"/>
      <c r="AR418" s="60"/>
      <c r="AS418" s="59"/>
      <c r="AT418" s="59"/>
    </row>
    <row r="419" spans="1:46" ht="18.75" customHeight="1">
      <c r="A419" s="15">
        <v>46059</v>
      </c>
      <c r="B419" s="49" t="s">
        <v>211</v>
      </c>
      <c r="C419" s="27" t="s">
        <v>33</v>
      </c>
      <c r="D419" s="27" t="s">
        <v>23</v>
      </c>
      <c r="E419" s="50" t="s">
        <v>5185</v>
      </c>
      <c r="F419" s="137" t="s">
        <v>5186</v>
      </c>
      <c r="G419" s="64" t="s">
        <v>29</v>
      </c>
      <c r="H419" s="56" t="s">
        <v>107</v>
      </c>
      <c r="I419" s="56" t="s">
        <v>4050</v>
      </c>
      <c r="J419" s="56" t="s">
        <v>106</v>
      </c>
      <c r="K419" s="56"/>
      <c r="L419" s="56">
        <v>2319332010</v>
      </c>
      <c r="M419" s="56" t="s">
        <v>5355</v>
      </c>
      <c r="N419" s="56">
        <v>40</v>
      </c>
      <c r="O419" s="56"/>
      <c r="P419" s="56">
        <v>856</v>
      </c>
      <c r="Q419" s="56">
        <v>250</v>
      </c>
      <c r="R419" s="56"/>
      <c r="S419" s="56">
        <v>802.5</v>
      </c>
      <c r="T419" s="56">
        <v>130</v>
      </c>
      <c r="U419" s="56"/>
      <c r="V419" s="56"/>
      <c r="W419" s="56"/>
      <c r="X419" s="57">
        <f t="shared" si="7"/>
        <v>2038.5</v>
      </c>
      <c r="Y419" s="27">
        <v>3850</v>
      </c>
      <c r="Z419" s="57">
        <f t="shared" si="8"/>
        <v>5888.5</v>
      </c>
      <c r="AA419" s="56"/>
      <c r="AB419" s="190" t="s">
        <v>5197</v>
      </c>
      <c r="AC419" s="101">
        <v>46060</v>
      </c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9"/>
      <c r="AR419" s="60"/>
      <c r="AS419" s="59"/>
      <c r="AT419" s="59"/>
    </row>
    <row r="420" spans="1:46" ht="18.75" customHeight="1">
      <c r="A420" s="15">
        <v>46059</v>
      </c>
      <c r="B420" s="49" t="s">
        <v>1948</v>
      </c>
      <c r="C420" s="27" t="s">
        <v>34</v>
      </c>
      <c r="D420" s="27" t="s">
        <v>23</v>
      </c>
      <c r="E420" s="50" t="s">
        <v>75</v>
      </c>
      <c r="F420" s="51" t="s">
        <v>179</v>
      </c>
      <c r="G420" s="64" t="s">
        <v>29</v>
      </c>
      <c r="H420" s="56" t="s">
        <v>124</v>
      </c>
      <c r="I420" s="56" t="s">
        <v>1735</v>
      </c>
      <c r="J420" s="56" t="s">
        <v>95</v>
      </c>
      <c r="K420" s="56" t="s">
        <v>5356</v>
      </c>
      <c r="L420" s="56" t="s">
        <v>5357</v>
      </c>
      <c r="M420" s="56" t="s">
        <v>5358</v>
      </c>
      <c r="N420" s="56">
        <v>40</v>
      </c>
      <c r="O420" s="56"/>
      <c r="P420" s="56">
        <v>856</v>
      </c>
      <c r="Q420" s="56">
        <v>267.5</v>
      </c>
      <c r="R420" s="56"/>
      <c r="S420" s="56"/>
      <c r="T420" s="56">
        <v>130</v>
      </c>
      <c r="U420" s="56"/>
      <c r="V420" s="56"/>
      <c r="W420" s="56"/>
      <c r="X420" s="57">
        <f t="shared" si="7"/>
        <v>1253.5</v>
      </c>
      <c r="Y420" s="27">
        <v>4000</v>
      </c>
      <c r="Z420" s="57">
        <f t="shared" si="8"/>
        <v>5253.5</v>
      </c>
      <c r="AA420" s="56"/>
      <c r="AB420" s="193" t="s">
        <v>5359</v>
      </c>
      <c r="AC420" s="101">
        <v>46063</v>
      </c>
      <c r="AD420" s="56"/>
      <c r="AE420" s="56"/>
      <c r="AF420" s="56"/>
      <c r="AG420" s="56"/>
      <c r="AH420" s="56"/>
      <c r="AI420" s="56"/>
      <c r="AJ420" s="56">
        <v>350</v>
      </c>
      <c r="AK420" s="56"/>
      <c r="AL420" s="56"/>
      <c r="AM420" s="56">
        <v>100</v>
      </c>
      <c r="AN420" s="56"/>
      <c r="AO420" s="56"/>
      <c r="AP420" s="56"/>
      <c r="AQ420" s="59"/>
      <c r="AR420" s="60"/>
      <c r="AS420" s="59"/>
      <c r="AT420" s="59"/>
    </row>
    <row r="421" spans="1:46" ht="18.75" customHeight="1">
      <c r="A421" s="15">
        <v>46059</v>
      </c>
      <c r="B421" s="49" t="s">
        <v>1948</v>
      </c>
      <c r="C421" s="147" t="s">
        <v>50</v>
      </c>
      <c r="D421" s="27" t="s">
        <v>23</v>
      </c>
      <c r="E421" s="50" t="s">
        <v>37</v>
      </c>
      <c r="F421" s="51" t="s">
        <v>178</v>
      </c>
      <c r="G421" s="64" t="s">
        <v>35</v>
      </c>
      <c r="H421" s="56" t="s">
        <v>105</v>
      </c>
      <c r="I421" s="56" t="s">
        <v>2160</v>
      </c>
      <c r="J421" s="56"/>
      <c r="K421" s="56" t="s">
        <v>5360</v>
      </c>
      <c r="L421" s="56" t="s">
        <v>5361</v>
      </c>
      <c r="M421" s="56" t="s">
        <v>5362</v>
      </c>
      <c r="N421" s="56">
        <v>40</v>
      </c>
      <c r="O421" s="56"/>
      <c r="P421" s="56">
        <v>1177</v>
      </c>
      <c r="Q421" s="56">
        <v>250</v>
      </c>
      <c r="R421" s="56"/>
      <c r="S421" s="56"/>
      <c r="T421" s="56"/>
      <c r="U421" s="56"/>
      <c r="V421" s="56"/>
      <c r="W421" s="56">
        <v>33</v>
      </c>
      <c r="X421" s="57">
        <f t="shared" si="7"/>
        <v>1394</v>
      </c>
      <c r="Y421" s="27">
        <v>3900</v>
      </c>
      <c r="Z421" s="57">
        <f t="shared" si="8"/>
        <v>5294</v>
      </c>
      <c r="AA421" s="56"/>
      <c r="AB421" s="193" t="s">
        <v>5363</v>
      </c>
      <c r="AC421" s="101">
        <v>46060</v>
      </c>
      <c r="AD421" s="56"/>
      <c r="AE421" s="56"/>
      <c r="AF421" s="56"/>
      <c r="AG421" s="56"/>
      <c r="AH421" s="56"/>
      <c r="AI421" s="56"/>
      <c r="AJ421" s="56">
        <v>350</v>
      </c>
      <c r="AK421" s="56"/>
      <c r="AL421" s="56"/>
      <c r="AM421" s="56">
        <v>100</v>
      </c>
      <c r="AN421" s="56"/>
      <c r="AO421" s="56"/>
      <c r="AP421" s="56"/>
      <c r="AQ421" s="59"/>
      <c r="AR421" s="60"/>
      <c r="AS421" s="59"/>
      <c r="AT421" s="59"/>
    </row>
    <row r="422" spans="1:46" ht="18.75" customHeight="1">
      <c r="A422" s="15">
        <v>46059</v>
      </c>
      <c r="B422" s="49" t="s">
        <v>202</v>
      </c>
      <c r="C422" s="27" t="s">
        <v>39</v>
      </c>
      <c r="D422" s="27" t="s">
        <v>23</v>
      </c>
      <c r="E422" s="50" t="s">
        <v>151</v>
      </c>
      <c r="F422" s="51" t="s">
        <v>176</v>
      </c>
      <c r="G422" s="64" t="s">
        <v>24</v>
      </c>
      <c r="H422" s="56" t="s">
        <v>1720</v>
      </c>
      <c r="I422" s="56" t="s">
        <v>1646</v>
      </c>
      <c r="J422" s="56"/>
      <c r="K422" s="56"/>
      <c r="L422" s="56"/>
      <c r="M422" s="56" t="s">
        <v>38</v>
      </c>
      <c r="N422" s="56">
        <v>40</v>
      </c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si="7"/>
        <v>0</v>
      </c>
      <c r="Y422" s="27">
        <v>6800</v>
      </c>
      <c r="Z422" s="57">
        <f t="shared" si="8"/>
        <v>6800</v>
      </c>
      <c r="AA422" s="56"/>
      <c r="AB422" s="148"/>
      <c r="AC422" s="101"/>
      <c r="AD422" s="56"/>
      <c r="AE422" s="56"/>
      <c r="AF422" s="56"/>
      <c r="AG422" s="56"/>
      <c r="AH422" s="56"/>
      <c r="AI422" s="56"/>
      <c r="AJ422" s="56">
        <v>450</v>
      </c>
      <c r="AK422" s="56"/>
      <c r="AL422" s="56"/>
      <c r="AM422" s="56">
        <v>100</v>
      </c>
      <c r="AN422" s="56"/>
      <c r="AO422" s="56"/>
      <c r="AP422" s="56"/>
      <c r="AQ422" s="59"/>
      <c r="AR422" s="60"/>
      <c r="AS422" s="59"/>
      <c r="AT422" s="59"/>
    </row>
    <row r="423" spans="1:46" ht="18.75" customHeight="1">
      <c r="A423" s="15">
        <v>46059</v>
      </c>
      <c r="B423" s="49" t="s">
        <v>1948</v>
      </c>
      <c r="C423" s="27" t="s">
        <v>52</v>
      </c>
      <c r="D423" s="27" t="s">
        <v>41</v>
      </c>
      <c r="E423" s="50" t="s">
        <v>1876</v>
      </c>
      <c r="F423" s="51" t="s">
        <v>3591</v>
      </c>
      <c r="G423" s="64" t="s">
        <v>29</v>
      </c>
      <c r="H423" s="56" t="s">
        <v>121</v>
      </c>
      <c r="I423" s="56" t="s">
        <v>4469</v>
      </c>
      <c r="J423" s="56" t="s">
        <v>123</v>
      </c>
      <c r="K423" s="56" t="s">
        <v>5364</v>
      </c>
      <c r="L423" s="56">
        <v>264171482</v>
      </c>
      <c r="M423" s="56" t="s">
        <v>5365</v>
      </c>
      <c r="N423" s="56">
        <v>40</v>
      </c>
      <c r="O423" s="56"/>
      <c r="P423" s="56">
        <v>1070</v>
      </c>
      <c r="Q423" s="56">
        <v>268</v>
      </c>
      <c r="R423" s="56"/>
      <c r="S423" s="56"/>
      <c r="T423" s="56">
        <v>130</v>
      </c>
      <c r="U423" s="56"/>
      <c r="V423" s="56"/>
      <c r="W423" s="56">
        <v>30</v>
      </c>
      <c r="X423" s="57">
        <f t="shared" si="7"/>
        <v>1438</v>
      </c>
      <c r="Y423" s="27">
        <v>4000</v>
      </c>
      <c r="Z423" s="57">
        <f t="shared" si="8"/>
        <v>5438</v>
      </c>
      <c r="AA423" s="56"/>
      <c r="AB423" s="193" t="s">
        <v>5366</v>
      </c>
      <c r="AC423" s="101">
        <v>46063</v>
      </c>
      <c r="AD423" s="56"/>
      <c r="AE423" s="56"/>
      <c r="AF423" s="56"/>
      <c r="AG423" s="56"/>
      <c r="AH423" s="56"/>
      <c r="AI423" s="56"/>
      <c r="AJ423" s="56">
        <v>350</v>
      </c>
      <c r="AK423" s="56"/>
      <c r="AL423" s="56"/>
      <c r="AM423" s="56">
        <v>100</v>
      </c>
      <c r="AN423" s="56"/>
      <c r="AO423" s="56"/>
      <c r="AP423" s="56"/>
      <c r="AQ423" s="59"/>
      <c r="AR423" s="60"/>
      <c r="AS423" s="59"/>
      <c r="AT423" s="59"/>
    </row>
    <row r="424" spans="1:46" ht="18.75" customHeight="1">
      <c r="A424" s="15">
        <v>46059</v>
      </c>
      <c r="B424" s="49" t="s">
        <v>43</v>
      </c>
      <c r="C424" s="27" t="s">
        <v>44</v>
      </c>
      <c r="D424" s="27" t="s">
        <v>41</v>
      </c>
      <c r="E424" s="50" t="s">
        <v>222</v>
      </c>
      <c r="F424" s="51" t="s">
        <v>3594</v>
      </c>
      <c r="G424" s="64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7">
        <f t="shared" si="7"/>
        <v>0</v>
      </c>
      <c r="Y424" s="27"/>
      <c r="Z424" s="57">
        <f t="shared" si="8"/>
        <v>0</v>
      </c>
      <c r="AA424" s="56"/>
      <c r="AB424" s="148"/>
      <c r="AC424" s="101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9"/>
      <c r="AR424" s="60"/>
      <c r="AS424" s="59"/>
      <c r="AT424" s="59"/>
    </row>
    <row r="425" spans="1:46" ht="18.75" customHeight="1">
      <c r="A425" s="15">
        <v>46059</v>
      </c>
      <c r="B425" s="49" t="s">
        <v>5169</v>
      </c>
      <c r="C425" s="27" t="s">
        <v>47</v>
      </c>
      <c r="D425" s="27" t="s">
        <v>41</v>
      </c>
      <c r="E425" s="50" t="s">
        <v>286</v>
      </c>
      <c r="F425" s="51" t="s">
        <v>1827</v>
      </c>
      <c r="G425" s="64" t="s">
        <v>35</v>
      </c>
      <c r="H425" s="56" t="s">
        <v>105</v>
      </c>
      <c r="I425" s="56" t="s">
        <v>5170</v>
      </c>
      <c r="J425" s="56" t="s">
        <v>115</v>
      </c>
      <c r="K425" s="56"/>
      <c r="L425" s="56" t="s">
        <v>5367</v>
      </c>
      <c r="M425" s="56" t="s">
        <v>5368</v>
      </c>
      <c r="N425" s="56">
        <v>40</v>
      </c>
      <c r="O425" s="56"/>
      <c r="P425" s="56">
        <v>1300</v>
      </c>
      <c r="Q425" s="56">
        <v>250</v>
      </c>
      <c r="R425" s="56"/>
      <c r="S425" s="56"/>
      <c r="T425" s="56">
        <v>100</v>
      </c>
      <c r="U425" s="56"/>
      <c r="V425" s="56"/>
      <c r="W425" s="56"/>
      <c r="X425" s="57">
        <f t="shared" si="7"/>
        <v>1650</v>
      </c>
      <c r="Y425" s="27">
        <v>4300</v>
      </c>
      <c r="Z425" s="57">
        <f t="shared" si="8"/>
        <v>5950</v>
      </c>
      <c r="AA425" s="56"/>
      <c r="AB425" s="203" t="s">
        <v>5369</v>
      </c>
      <c r="AC425" s="101">
        <v>46063</v>
      </c>
      <c r="AD425" s="56">
        <v>36.450000000000003</v>
      </c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9"/>
      <c r="AR425" s="60"/>
      <c r="AS425" s="59"/>
      <c r="AT425" s="59"/>
    </row>
    <row r="426" spans="1:46" ht="18.75" customHeight="1">
      <c r="A426" s="15">
        <v>46059</v>
      </c>
      <c r="B426" s="49" t="s">
        <v>30</v>
      </c>
      <c r="C426" s="27" t="s">
        <v>50</v>
      </c>
      <c r="D426" s="27" t="s">
        <v>41</v>
      </c>
      <c r="E426" s="50" t="s">
        <v>32</v>
      </c>
      <c r="F426" s="51"/>
      <c r="G426" s="64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7">
        <f t="shared" si="7"/>
        <v>0</v>
      </c>
      <c r="Y426" s="27"/>
      <c r="Z426" s="57">
        <f t="shared" si="8"/>
        <v>0</v>
      </c>
      <c r="AA426" s="56"/>
      <c r="AB426" s="148"/>
      <c r="AC426" s="101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9"/>
      <c r="AR426" s="60"/>
      <c r="AS426" s="59"/>
      <c r="AT426" s="59"/>
    </row>
    <row r="427" spans="1:46" ht="18.75" customHeight="1">
      <c r="A427" s="15">
        <v>46059</v>
      </c>
      <c r="B427" s="49" t="s">
        <v>1948</v>
      </c>
      <c r="C427" s="27" t="s">
        <v>54</v>
      </c>
      <c r="D427" s="27" t="s">
        <v>41</v>
      </c>
      <c r="E427" s="50" t="s">
        <v>227</v>
      </c>
      <c r="F427" s="51" t="s">
        <v>3609</v>
      </c>
      <c r="G427" s="64" t="s">
        <v>35</v>
      </c>
      <c r="H427" s="56" t="s">
        <v>105</v>
      </c>
      <c r="I427" s="56" t="s">
        <v>2160</v>
      </c>
      <c r="J427" s="56"/>
      <c r="K427" s="56" t="s">
        <v>5360</v>
      </c>
      <c r="L427" s="56" t="s">
        <v>5361</v>
      </c>
      <c r="M427" s="56" t="s">
        <v>5370</v>
      </c>
      <c r="N427" s="56">
        <v>40</v>
      </c>
      <c r="O427" s="56"/>
      <c r="P427" s="56">
        <v>1177</v>
      </c>
      <c r="Q427" s="56">
        <v>250</v>
      </c>
      <c r="R427" s="56"/>
      <c r="S427" s="56"/>
      <c r="T427" s="56"/>
      <c r="U427" s="56"/>
      <c r="V427" s="56"/>
      <c r="W427" s="56">
        <v>33</v>
      </c>
      <c r="X427" s="57">
        <f t="shared" si="7"/>
        <v>1394</v>
      </c>
      <c r="Y427" s="27">
        <v>3900</v>
      </c>
      <c r="Z427" s="57">
        <f t="shared" si="8"/>
        <v>5294</v>
      </c>
      <c r="AA427" s="56"/>
      <c r="AB427" s="193" t="s">
        <v>5363</v>
      </c>
      <c r="AC427" s="101">
        <v>46060</v>
      </c>
      <c r="AD427" s="56"/>
      <c r="AE427" s="56"/>
      <c r="AF427" s="56"/>
      <c r="AG427" s="56"/>
      <c r="AH427" s="56"/>
      <c r="AI427" s="56"/>
      <c r="AJ427" s="56">
        <v>350</v>
      </c>
      <c r="AK427" s="56"/>
      <c r="AL427" s="56"/>
      <c r="AM427" s="56">
        <v>100</v>
      </c>
      <c r="AN427" s="56"/>
      <c r="AO427" s="56"/>
      <c r="AP427" s="56"/>
      <c r="AQ427" s="59"/>
      <c r="AR427" s="60"/>
      <c r="AS427" s="59"/>
      <c r="AT427" s="59"/>
    </row>
    <row r="428" spans="1:46" ht="18.75" customHeight="1">
      <c r="A428" s="15">
        <v>46059</v>
      </c>
      <c r="B428" s="49" t="s">
        <v>42</v>
      </c>
      <c r="C428" s="27" t="s">
        <v>56</v>
      </c>
      <c r="D428" s="27" t="s">
        <v>41</v>
      </c>
      <c r="E428" s="50" t="s">
        <v>253</v>
      </c>
      <c r="F428" s="51" t="s">
        <v>3611</v>
      </c>
      <c r="G428" s="64" t="s">
        <v>35</v>
      </c>
      <c r="H428" s="56" t="s">
        <v>106</v>
      </c>
      <c r="I428" s="56" t="s">
        <v>1834</v>
      </c>
      <c r="J428" s="56" t="s">
        <v>107</v>
      </c>
      <c r="K428" s="56" t="s">
        <v>5371</v>
      </c>
      <c r="L428" s="56" t="s">
        <v>5372</v>
      </c>
      <c r="M428" s="56" t="s">
        <v>5373</v>
      </c>
      <c r="N428" s="56">
        <v>20</v>
      </c>
      <c r="O428" s="56"/>
      <c r="P428" s="56">
        <v>900</v>
      </c>
      <c r="Q428" s="56"/>
      <c r="R428" s="56"/>
      <c r="S428" s="56"/>
      <c r="T428" s="56">
        <v>100</v>
      </c>
      <c r="U428" s="56"/>
      <c r="V428" s="56"/>
      <c r="W428" s="56"/>
      <c r="X428" s="57">
        <f t="shared" si="7"/>
        <v>1000</v>
      </c>
      <c r="Y428" s="27">
        <v>4310</v>
      </c>
      <c r="Z428" s="57">
        <f t="shared" si="8"/>
        <v>5310</v>
      </c>
      <c r="AA428" s="56"/>
      <c r="AB428" s="195" t="s">
        <v>5374</v>
      </c>
      <c r="AC428" s="101">
        <v>46059</v>
      </c>
      <c r="AD428" s="56"/>
      <c r="AE428" s="56"/>
      <c r="AF428" s="56"/>
      <c r="AG428" s="56"/>
      <c r="AH428" s="56"/>
      <c r="AI428" s="56"/>
      <c r="AJ428" s="56">
        <v>350</v>
      </c>
      <c r="AK428" s="56"/>
      <c r="AL428" s="56"/>
      <c r="AM428" s="56">
        <v>100</v>
      </c>
      <c r="AN428" s="56"/>
      <c r="AO428" s="56"/>
      <c r="AP428" s="56"/>
      <c r="AQ428" s="59"/>
      <c r="AR428" s="60"/>
      <c r="AS428" s="59"/>
      <c r="AT428" s="59"/>
    </row>
    <row r="429" spans="1:46" ht="18.75" customHeight="1">
      <c r="A429" s="15">
        <v>46059</v>
      </c>
      <c r="B429" s="49" t="s">
        <v>1948</v>
      </c>
      <c r="C429" s="27" t="s">
        <v>78</v>
      </c>
      <c r="D429" s="27" t="s">
        <v>41</v>
      </c>
      <c r="E429" s="50" t="s">
        <v>55</v>
      </c>
      <c r="F429" s="51" t="s">
        <v>3615</v>
      </c>
      <c r="G429" s="64" t="s">
        <v>29</v>
      </c>
      <c r="H429" s="56" t="s">
        <v>121</v>
      </c>
      <c r="I429" s="56" t="s">
        <v>4469</v>
      </c>
      <c r="J429" s="56" t="s">
        <v>123</v>
      </c>
      <c r="K429" s="56" t="s">
        <v>5364</v>
      </c>
      <c r="L429" s="56">
        <v>264171482</v>
      </c>
      <c r="M429" s="56" t="s">
        <v>5375</v>
      </c>
      <c r="N429" s="56">
        <v>40</v>
      </c>
      <c r="O429" s="56"/>
      <c r="P429" s="56">
        <v>1070</v>
      </c>
      <c r="Q429" s="56">
        <v>268</v>
      </c>
      <c r="R429" s="56"/>
      <c r="S429" s="56"/>
      <c r="T429" s="56">
        <v>130</v>
      </c>
      <c r="U429" s="56"/>
      <c r="V429" s="56"/>
      <c r="W429" s="56">
        <v>30</v>
      </c>
      <c r="X429" s="57">
        <f t="shared" si="7"/>
        <v>1438</v>
      </c>
      <c r="Y429" s="27">
        <v>4000</v>
      </c>
      <c r="Z429" s="57">
        <f t="shared" si="8"/>
        <v>5438</v>
      </c>
      <c r="AA429" s="56"/>
      <c r="AB429" s="193" t="s">
        <v>5366</v>
      </c>
      <c r="AC429" s="101">
        <v>46063</v>
      </c>
      <c r="AD429" s="56"/>
      <c r="AE429" s="56"/>
      <c r="AF429" s="56"/>
      <c r="AG429" s="56"/>
      <c r="AH429" s="56"/>
      <c r="AI429" s="56"/>
      <c r="AJ429" s="56">
        <v>350</v>
      </c>
      <c r="AK429" s="56"/>
      <c r="AL429" s="56"/>
      <c r="AM429" s="56">
        <v>100</v>
      </c>
      <c r="AN429" s="56"/>
      <c r="AO429" s="56"/>
      <c r="AP429" s="56"/>
      <c r="AQ429" s="59"/>
      <c r="AR429" s="60"/>
      <c r="AS429" s="59"/>
      <c r="AT429" s="59"/>
    </row>
    <row r="430" spans="1:46" ht="18.75" customHeight="1">
      <c r="A430" s="15">
        <v>46059</v>
      </c>
      <c r="B430" s="49" t="s">
        <v>5169</v>
      </c>
      <c r="C430" s="27" t="s">
        <v>79</v>
      </c>
      <c r="D430" s="27" t="s">
        <v>41</v>
      </c>
      <c r="E430" s="50" t="s">
        <v>53</v>
      </c>
      <c r="F430" s="51" t="s">
        <v>4194</v>
      </c>
      <c r="G430" s="64" t="s">
        <v>35</v>
      </c>
      <c r="H430" s="56" t="s">
        <v>105</v>
      </c>
      <c r="I430" s="56" t="s">
        <v>5170</v>
      </c>
      <c r="J430" s="56" t="s">
        <v>115</v>
      </c>
      <c r="K430" s="56"/>
      <c r="L430" s="56" t="s">
        <v>5367</v>
      </c>
      <c r="M430" s="56" t="s">
        <v>5376</v>
      </c>
      <c r="N430" s="56">
        <v>40</v>
      </c>
      <c r="O430" s="56"/>
      <c r="P430" s="56">
        <v>1300</v>
      </c>
      <c r="Q430" s="56">
        <v>250</v>
      </c>
      <c r="R430" s="56"/>
      <c r="S430" s="56"/>
      <c r="T430" s="56">
        <v>100</v>
      </c>
      <c r="U430" s="56"/>
      <c r="V430" s="56"/>
      <c r="W430" s="56"/>
      <c r="X430" s="57">
        <f t="shared" si="7"/>
        <v>1650</v>
      </c>
      <c r="Y430" s="27">
        <v>4300</v>
      </c>
      <c r="Z430" s="57">
        <f t="shared" si="8"/>
        <v>5950</v>
      </c>
      <c r="AA430" s="56"/>
      <c r="AB430" s="203" t="s">
        <v>5369</v>
      </c>
      <c r="AC430" s="101">
        <v>46063</v>
      </c>
      <c r="AD430" s="56">
        <v>36.450000000000003</v>
      </c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9"/>
      <c r="AR430" s="60"/>
      <c r="AS430" s="59"/>
      <c r="AT430" s="59"/>
    </row>
    <row r="431" spans="1:46" ht="18.75" customHeight="1">
      <c r="A431" s="15">
        <v>46059</v>
      </c>
      <c r="B431" s="49" t="s">
        <v>1948</v>
      </c>
      <c r="C431" s="27" t="s">
        <v>80</v>
      </c>
      <c r="D431" s="27" t="s">
        <v>41</v>
      </c>
      <c r="E431" s="50" t="s">
        <v>258</v>
      </c>
      <c r="F431" s="51" t="s">
        <v>3625</v>
      </c>
      <c r="G431" s="64" t="s">
        <v>29</v>
      </c>
      <c r="H431" s="56" t="s">
        <v>114</v>
      </c>
      <c r="I431" s="56" t="s">
        <v>2654</v>
      </c>
      <c r="J431" s="56" t="s">
        <v>129</v>
      </c>
      <c r="K431" s="56" t="s">
        <v>5377</v>
      </c>
      <c r="L431" s="56" t="s">
        <v>5223</v>
      </c>
      <c r="M431" s="56" t="s">
        <v>5378</v>
      </c>
      <c r="N431" s="56">
        <v>40</v>
      </c>
      <c r="O431" s="56"/>
      <c r="P431" s="56">
        <v>800</v>
      </c>
      <c r="Q431" s="56">
        <v>220</v>
      </c>
      <c r="R431" s="56"/>
      <c r="S431" s="56"/>
      <c r="T431" s="56">
        <v>130</v>
      </c>
      <c r="U431" s="56"/>
      <c r="V431" s="56"/>
      <c r="W431" s="56"/>
      <c r="X431" s="57">
        <f t="shared" si="7"/>
        <v>1150</v>
      </c>
      <c r="Y431" s="27">
        <v>3800</v>
      </c>
      <c r="Z431" s="57">
        <f t="shared" si="8"/>
        <v>4950</v>
      </c>
      <c r="AA431" s="56"/>
      <c r="AB431" s="193" t="s">
        <v>5379</v>
      </c>
      <c r="AC431" s="101">
        <v>46060</v>
      </c>
      <c r="AD431" s="56"/>
      <c r="AE431" s="56"/>
      <c r="AF431" s="56"/>
      <c r="AG431" s="56"/>
      <c r="AH431" s="56"/>
      <c r="AI431" s="56"/>
      <c r="AJ431" s="56">
        <v>350</v>
      </c>
      <c r="AK431" s="56"/>
      <c r="AL431" s="56"/>
      <c r="AM431" s="56">
        <v>100</v>
      </c>
      <c r="AN431" s="56"/>
      <c r="AO431" s="56"/>
      <c r="AP431" s="56"/>
      <c r="AQ431" s="59"/>
      <c r="AR431" s="60"/>
      <c r="AS431" s="59"/>
      <c r="AT431" s="59"/>
    </row>
    <row r="432" spans="1:46" ht="18.75" customHeight="1">
      <c r="A432" s="15">
        <v>46059</v>
      </c>
      <c r="B432" s="49" t="s">
        <v>60</v>
      </c>
      <c r="C432" s="147" t="s">
        <v>50</v>
      </c>
      <c r="D432" s="27" t="s">
        <v>41</v>
      </c>
      <c r="E432" s="50" t="s">
        <v>74</v>
      </c>
      <c r="F432" s="51" t="s">
        <v>181</v>
      </c>
      <c r="G432" s="64"/>
      <c r="H432" s="56"/>
      <c r="I432" s="56" t="s">
        <v>1968</v>
      </c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7">
        <f t="shared" si="7"/>
        <v>0</v>
      </c>
      <c r="Y432" s="27"/>
      <c r="Z432" s="57">
        <f t="shared" si="8"/>
        <v>0</v>
      </c>
      <c r="AA432" s="56"/>
      <c r="AB432" s="148"/>
      <c r="AC432" s="101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9"/>
      <c r="AR432" s="60"/>
      <c r="AS432" s="59"/>
      <c r="AT432" s="59"/>
    </row>
    <row r="433" spans="1:46" ht="18.75" customHeight="1">
      <c r="A433" s="15">
        <v>46059</v>
      </c>
      <c r="B433" s="49" t="s">
        <v>5169</v>
      </c>
      <c r="C433" s="27" t="s">
        <v>282</v>
      </c>
      <c r="D433" s="27" t="s">
        <v>41</v>
      </c>
      <c r="E433" s="50" t="s">
        <v>1926</v>
      </c>
      <c r="F433" s="51" t="s">
        <v>182</v>
      </c>
      <c r="G433" s="64" t="s">
        <v>35</v>
      </c>
      <c r="H433" s="56" t="s">
        <v>105</v>
      </c>
      <c r="I433" s="56" t="s">
        <v>5170</v>
      </c>
      <c r="J433" s="56" t="s">
        <v>115</v>
      </c>
      <c r="K433" s="56"/>
      <c r="L433" s="56" t="s">
        <v>5367</v>
      </c>
      <c r="M433" s="56" t="s">
        <v>5380</v>
      </c>
      <c r="N433" s="56">
        <v>40</v>
      </c>
      <c r="O433" s="56"/>
      <c r="P433" s="56">
        <v>1300</v>
      </c>
      <c r="Q433" s="56">
        <v>250</v>
      </c>
      <c r="R433" s="56"/>
      <c r="S433" s="56"/>
      <c r="T433" s="56">
        <v>100</v>
      </c>
      <c r="U433" s="56"/>
      <c r="V433" s="56"/>
      <c r="W433" s="56"/>
      <c r="X433" s="57">
        <f t="shared" si="7"/>
        <v>1650</v>
      </c>
      <c r="Y433" s="27">
        <v>4300</v>
      </c>
      <c r="Z433" s="57">
        <f t="shared" si="8"/>
        <v>5950</v>
      </c>
      <c r="AA433" s="56"/>
      <c r="AB433" s="203" t="s">
        <v>5369</v>
      </c>
      <c r="AC433" s="101">
        <v>46063</v>
      </c>
      <c r="AD433" s="56">
        <v>36.450000000000003</v>
      </c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9"/>
      <c r="AR433" s="60"/>
      <c r="AS433" s="59"/>
      <c r="AT433" s="59"/>
    </row>
    <row r="434" spans="1:46" ht="18.75" customHeight="1">
      <c r="A434" s="80">
        <v>46059</v>
      </c>
      <c r="B434" s="81" t="s">
        <v>1948</v>
      </c>
      <c r="C434" s="82" t="s">
        <v>46</v>
      </c>
      <c r="D434" s="82" t="s">
        <v>41</v>
      </c>
      <c r="E434" s="83" t="s">
        <v>1916</v>
      </c>
      <c r="F434" s="84" t="s">
        <v>3639</v>
      </c>
      <c r="G434" s="151" t="s">
        <v>29</v>
      </c>
      <c r="H434" s="85" t="s">
        <v>124</v>
      </c>
      <c r="I434" s="85" t="s">
        <v>1735</v>
      </c>
      <c r="J434" s="85" t="s">
        <v>95</v>
      </c>
      <c r="K434" s="85" t="s">
        <v>5356</v>
      </c>
      <c r="L434" s="85" t="s">
        <v>5357</v>
      </c>
      <c r="M434" s="85" t="s">
        <v>5381</v>
      </c>
      <c r="N434" s="85">
        <v>40</v>
      </c>
      <c r="O434" s="85"/>
      <c r="P434" s="85">
        <v>856</v>
      </c>
      <c r="Q434" s="85">
        <v>267.5</v>
      </c>
      <c r="R434" s="85"/>
      <c r="S434" s="85"/>
      <c r="T434" s="85">
        <v>130</v>
      </c>
      <c r="U434" s="7"/>
      <c r="V434" s="85"/>
      <c r="W434" s="85"/>
      <c r="X434" s="86">
        <f t="shared" si="7"/>
        <v>1253.5</v>
      </c>
      <c r="Y434" s="82">
        <v>4000</v>
      </c>
      <c r="Z434" s="86">
        <f t="shared" si="8"/>
        <v>5253.5</v>
      </c>
      <c r="AA434" s="85"/>
      <c r="AB434" s="196" t="s">
        <v>5359</v>
      </c>
      <c r="AC434" s="123">
        <v>46063</v>
      </c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7"/>
      <c r="AR434" s="88"/>
      <c r="AS434" s="87"/>
      <c r="AT434" s="87"/>
    </row>
    <row r="435" spans="1:46" ht="18.75" customHeight="1">
      <c r="A435" s="15">
        <v>46060</v>
      </c>
      <c r="B435" s="49" t="s">
        <v>1948</v>
      </c>
      <c r="C435" s="27" t="s">
        <v>22</v>
      </c>
      <c r="D435" s="27" t="s">
        <v>23</v>
      </c>
      <c r="E435" s="50" t="s">
        <v>207</v>
      </c>
      <c r="F435" s="51" t="s">
        <v>1810</v>
      </c>
      <c r="G435" s="64" t="s">
        <v>24</v>
      </c>
      <c r="H435" s="56" t="s">
        <v>396</v>
      </c>
      <c r="I435" s="56" t="s">
        <v>3329</v>
      </c>
      <c r="J435" s="56"/>
      <c r="K435" s="56" t="s">
        <v>5382</v>
      </c>
      <c r="L435" s="56"/>
      <c r="M435" s="56" t="s">
        <v>3331</v>
      </c>
      <c r="N435" s="56">
        <v>40</v>
      </c>
      <c r="O435" s="56"/>
      <c r="P435" s="56"/>
      <c r="Q435" s="56"/>
      <c r="R435" s="56"/>
      <c r="S435" s="56"/>
      <c r="T435" s="56"/>
      <c r="V435" s="56"/>
      <c r="W435" s="56"/>
      <c r="X435" s="57">
        <f t="shared" si="7"/>
        <v>0</v>
      </c>
      <c r="Y435" s="27">
        <v>6634</v>
      </c>
      <c r="Z435" s="57">
        <f t="shared" si="8"/>
        <v>6634</v>
      </c>
      <c r="AA435" s="56"/>
      <c r="AB435" s="193" t="s">
        <v>5383</v>
      </c>
      <c r="AC435" s="101">
        <v>46062</v>
      </c>
      <c r="AD435" s="56"/>
      <c r="AE435" s="56"/>
      <c r="AF435" s="56"/>
      <c r="AG435" s="56"/>
      <c r="AH435" s="56"/>
      <c r="AI435" s="56"/>
      <c r="AJ435" s="56">
        <v>450</v>
      </c>
      <c r="AK435" s="56"/>
      <c r="AL435" s="56"/>
      <c r="AM435" s="56">
        <v>100</v>
      </c>
      <c r="AN435" s="56"/>
      <c r="AO435" s="56"/>
      <c r="AP435" s="56"/>
      <c r="AQ435" s="59"/>
      <c r="AR435" s="60"/>
      <c r="AS435" s="59"/>
      <c r="AT435" s="59"/>
    </row>
    <row r="436" spans="1:46" ht="18.75" customHeight="1">
      <c r="A436" s="15">
        <v>46060</v>
      </c>
      <c r="B436" s="49" t="s">
        <v>1948</v>
      </c>
      <c r="C436" s="27" t="s">
        <v>28</v>
      </c>
      <c r="D436" s="27" t="s">
        <v>23</v>
      </c>
      <c r="E436" s="50" t="s">
        <v>261</v>
      </c>
      <c r="F436" s="51" t="s">
        <v>1709</v>
      </c>
      <c r="G436" s="64" t="s">
        <v>24</v>
      </c>
      <c r="H436" s="56" t="s">
        <v>396</v>
      </c>
      <c r="I436" s="56" t="s">
        <v>3329</v>
      </c>
      <c r="J436" s="56"/>
      <c r="K436" s="56" t="s">
        <v>5382</v>
      </c>
      <c r="L436" s="56"/>
      <c r="M436" s="56" t="s">
        <v>3331</v>
      </c>
      <c r="N436" s="56">
        <v>40</v>
      </c>
      <c r="O436" s="56"/>
      <c r="P436" s="56"/>
      <c r="Q436" s="56"/>
      <c r="R436" s="56"/>
      <c r="S436" s="56"/>
      <c r="T436" s="56"/>
      <c r="U436" s="56"/>
      <c r="V436" s="56"/>
      <c r="W436" s="56"/>
      <c r="X436" s="57">
        <f t="shared" si="7"/>
        <v>0</v>
      </c>
      <c r="Y436" s="27">
        <v>6634</v>
      </c>
      <c r="Z436" s="57">
        <f t="shared" si="8"/>
        <v>6634</v>
      </c>
      <c r="AA436" s="56"/>
      <c r="AB436" s="193" t="s">
        <v>5383</v>
      </c>
      <c r="AC436" s="101">
        <v>46062</v>
      </c>
      <c r="AD436" s="56"/>
      <c r="AE436" s="56"/>
      <c r="AF436" s="56"/>
      <c r="AG436" s="56"/>
      <c r="AH436" s="56"/>
      <c r="AI436" s="56"/>
      <c r="AJ436" s="56">
        <v>450</v>
      </c>
      <c r="AK436" s="56"/>
      <c r="AL436" s="56"/>
      <c r="AM436" s="56">
        <v>100</v>
      </c>
      <c r="AN436" s="56"/>
      <c r="AO436" s="56"/>
      <c r="AP436" s="56"/>
      <c r="AQ436" s="59"/>
      <c r="AR436" s="60"/>
      <c r="AS436" s="59"/>
      <c r="AT436" s="59"/>
    </row>
    <row r="437" spans="1:46" ht="18.75" customHeight="1">
      <c r="A437" s="15">
        <v>46060</v>
      </c>
      <c r="B437" s="49" t="s">
        <v>43</v>
      </c>
      <c r="C437" s="27" t="s">
        <v>31</v>
      </c>
      <c r="D437" s="27" t="s">
        <v>23</v>
      </c>
      <c r="E437" s="50" t="s">
        <v>145</v>
      </c>
      <c r="F437" s="51" t="s">
        <v>3975</v>
      </c>
      <c r="G437" s="64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V437" s="56"/>
      <c r="W437" s="56"/>
      <c r="X437" s="57">
        <f t="shared" si="7"/>
        <v>0</v>
      </c>
      <c r="Y437" s="27"/>
      <c r="Z437" s="57">
        <f t="shared" si="8"/>
        <v>0</v>
      </c>
      <c r="AA437" s="56"/>
      <c r="AB437" s="148"/>
      <c r="AC437" s="101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9"/>
      <c r="AR437" s="60"/>
      <c r="AS437" s="59"/>
      <c r="AT437" s="59"/>
    </row>
    <row r="438" spans="1:46" ht="18.75" customHeight="1">
      <c r="A438" s="15">
        <v>46060</v>
      </c>
      <c r="B438" s="49" t="s">
        <v>42</v>
      </c>
      <c r="C438" s="27" t="s">
        <v>33</v>
      </c>
      <c r="D438" s="27" t="s">
        <v>23</v>
      </c>
      <c r="E438" s="50" t="s">
        <v>5185</v>
      </c>
      <c r="F438" s="137" t="s">
        <v>5186</v>
      </c>
      <c r="G438" s="64" t="s">
        <v>35</v>
      </c>
      <c r="H438" s="56" t="s">
        <v>106</v>
      </c>
      <c r="I438" s="56" t="s">
        <v>1823</v>
      </c>
      <c r="J438" s="56" t="s">
        <v>107</v>
      </c>
      <c r="K438" s="56" t="s">
        <v>5384</v>
      </c>
      <c r="L438" s="56" t="s">
        <v>5385</v>
      </c>
      <c r="M438" s="56" t="s">
        <v>5386</v>
      </c>
      <c r="N438" s="56">
        <v>40</v>
      </c>
      <c r="O438" s="56"/>
      <c r="P438" s="56">
        <v>1300</v>
      </c>
      <c r="Q438" s="56">
        <v>250</v>
      </c>
      <c r="R438" s="56"/>
      <c r="S438" s="56"/>
      <c r="T438" s="56"/>
      <c r="U438" s="56"/>
      <c r="V438" s="56"/>
      <c r="W438" s="56"/>
      <c r="X438" s="57">
        <f t="shared" si="7"/>
        <v>1550</v>
      </c>
      <c r="Y438" s="27">
        <v>4310</v>
      </c>
      <c r="Z438" s="57">
        <f t="shared" si="8"/>
        <v>5860</v>
      </c>
      <c r="AA438" s="56"/>
      <c r="AB438" s="195" t="s">
        <v>5387</v>
      </c>
      <c r="AC438" s="101">
        <v>46063</v>
      </c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9"/>
      <c r="AR438" s="60"/>
      <c r="AS438" s="59"/>
      <c r="AT438" s="59"/>
    </row>
    <row r="439" spans="1:46" ht="18.75" customHeight="1">
      <c r="A439" s="15">
        <v>46060</v>
      </c>
      <c r="B439" s="49" t="s">
        <v>60</v>
      </c>
      <c r="C439" s="27" t="s">
        <v>34</v>
      </c>
      <c r="D439" s="27" t="s">
        <v>23</v>
      </c>
      <c r="E439" s="50" t="s">
        <v>75</v>
      </c>
      <c r="F439" s="51" t="s">
        <v>179</v>
      </c>
      <c r="G439" s="64"/>
      <c r="H439" s="56"/>
      <c r="I439" s="56" t="s">
        <v>1968</v>
      </c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V439" s="56"/>
      <c r="W439" s="56"/>
      <c r="X439" s="57">
        <f t="shared" si="7"/>
        <v>0</v>
      </c>
      <c r="Y439" s="27"/>
      <c r="Z439" s="57">
        <f t="shared" si="8"/>
        <v>0</v>
      </c>
      <c r="AA439" s="56"/>
      <c r="AB439" s="148"/>
      <c r="AC439" s="101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9"/>
      <c r="AR439" s="60"/>
      <c r="AS439" s="59"/>
      <c r="AT439" s="59"/>
    </row>
    <row r="440" spans="1:46" ht="18.75" customHeight="1">
      <c r="A440" s="15">
        <v>46060</v>
      </c>
      <c r="B440" s="49" t="s">
        <v>43</v>
      </c>
      <c r="C440" s="27" t="s">
        <v>36</v>
      </c>
      <c r="D440" s="27" t="s">
        <v>23</v>
      </c>
      <c r="E440" s="50" t="s">
        <v>37</v>
      </c>
      <c r="F440" s="51" t="s">
        <v>178</v>
      </c>
      <c r="G440" s="64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7">
        <f t="shared" si="7"/>
        <v>0</v>
      </c>
      <c r="Y440" s="27"/>
      <c r="Z440" s="57">
        <f t="shared" si="8"/>
        <v>0</v>
      </c>
      <c r="AA440" s="56"/>
      <c r="AB440" s="148"/>
      <c r="AC440" s="101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9"/>
      <c r="AR440" s="60"/>
      <c r="AS440" s="59"/>
      <c r="AT440" s="59"/>
    </row>
    <row r="441" spans="1:46" ht="18.75" customHeight="1">
      <c r="A441" s="15">
        <v>46060</v>
      </c>
      <c r="B441" s="49" t="s">
        <v>30</v>
      </c>
      <c r="C441" s="27" t="s">
        <v>39</v>
      </c>
      <c r="D441" s="27" t="s">
        <v>23</v>
      </c>
      <c r="E441" s="50" t="s">
        <v>151</v>
      </c>
      <c r="F441" s="51" t="s">
        <v>176</v>
      </c>
      <c r="G441" s="64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7">
        <f t="shared" si="7"/>
        <v>0</v>
      </c>
      <c r="Y441" s="27"/>
      <c r="Z441" s="57">
        <f t="shared" si="8"/>
        <v>0</v>
      </c>
      <c r="AA441" s="56"/>
      <c r="AB441" s="148"/>
      <c r="AC441" s="101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9"/>
      <c r="AR441" s="60"/>
      <c r="AS441" s="59"/>
      <c r="AT441" s="59"/>
    </row>
    <row r="442" spans="1:46" ht="18.75" customHeight="1">
      <c r="A442" s="15">
        <v>46060</v>
      </c>
      <c r="B442" s="49" t="s">
        <v>42</v>
      </c>
      <c r="C442" s="27" t="s">
        <v>52</v>
      </c>
      <c r="D442" s="27" t="s">
        <v>41</v>
      </c>
      <c r="E442" s="50" t="s">
        <v>1876</v>
      </c>
      <c r="F442" s="51" t="s">
        <v>3591</v>
      </c>
      <c r="G442" s="64" t="s">
        <v>35</v>
      </c>
      <c r="H442" s="56" t="s">
        <v>106</v>
      </c>
      <c r="I442" s="56" t="s">
        <v>1823</v>
      </c>
      <c r="J442" s="56" t="s">
        <v>107</v>
      </c>
      <c r="K442" s="56" t="s">
        <v>5384</v>
      </c>
      <c r="L442" s="56" t="s">
        <v>5385</v>
      </c>
      <c r="M442" s="56" t="s">
        <v>5388</v>
      </c>
      <c r="N442" s="56">
        <v>40</v>
      </c>
      <c r="O442" s="56"/>
      <c r="P442" s="56">
        <v>1300</v>
      </c>
      <c r="Q442" s="56">
        <v>250</v>
      </c>
      <c r="R442" s="56"/>
      <c r="S442" s="56"/>
      <c r="T442" s="56"/>
      <c r="V442" s="56"/>
      <c r="W442" s="56"/>
      <c r="X442" s="57">
        <f t="shared" si="7"/>
        <v>1550</v>
      </c>
      <c r="Y442" s="27">
        <v>4310</v>
      </c>
      <c r="Z442" s="57">
        <f t="shared" si="8"/>
        <v>5860</v>
      </c>
      <c r="AA442" s="56"/>
      <c r="AB442" s="195" t="s">
        <v>5387</v>
      </c>
      <c r="AC442" s="101">
        <v>46063</v>
      </c>
      <c r="AD442" s="56"/>
      <c r="AE442" s="56"/>
      <c r="AF442" s="56"/>
      <c r="AG442" s="56"/>
      <c r="AH442" s="56"/>
      <c r="AI442" s="56"/>
      <c r="AJ442" s="56">
        <v>350</v>
      </c>
      <c r="AK442" s="56"/>
      <c r="AL442" s="56"/>
      <c r="AM442" s="56">
        <v>100</v>
      </c>
      <c r="AN442" s="56"/>
      <c r="AO442" s="56"/>
      <c r="AP442" s="56"/>
      <c r="AQ442" s="59"/>
      <c r="AR442" s="60"/>
      <c r="AS442" s="59"/>
      <c r="AT442" s="59"/>
    </row>
    <row r="443" spans="1:46" ht="18.75" customHeight="1">
      <c r="A443" s="15">
        <v>46060</v>
      </c>
      <c r="B443" s="49" t="s">
        <v>42</v>
      </c>
      <c r="C443" s="27" t="s">
        <v>44</v>
      </c>
      <c r="D443" s="27" t="s">
        <v>41</v>
      </c>
      <c r="E443" s="50" t="s">
        <v>222</v>
      </c>
      <c r="F443" s="51" t="s">
        <v>3594</v>
      </c>
      <c r="G443" s="64" t="s">
        <v>35</v>
      </c>
      <c r="H443" s="56" t="s">
        <v>252</v>
      </c>
      <c r="I443" s="56" t="s">
        <v>1830</v>
      </c>
      <c r="J443" s="56" t="s">
        <v>268</v>
      </c>
      <c r="K443" s="56" t="s">
        <v>5389</v>
      </c>
      <c r="L443" s="56"/>
      <c r="M443" s="56" t="s">
        <v>5390</v>
      </c>
      <c r="N443" s="56">
        <v>20</v>
      </c>
      <c r="O443" s="56"/>
      <c r="P443" s="56">
        <v>642</v>
      </c>
      <c r="Q443" s="56">
        <v>230</v>
      </c>
      <c r="R443" s="56"/>
      <c r="S443" s="56"/>
      <c r="T443" s="56">
        <v>100</v>
      </c>
      <c r="V443" s="56"/>
      <c r="W443" s="56"/>
      <c r="X443" s="57">
        <f t="shared" si="7"/>
        <v>972</v>
      </c>
      <c r="Y443" s="27">
        <v>4310</v>
      </c>
      <c r="Z443" s="57">
        <f t="shared" si="8"/>
        <v>5282</v>
      </c>
      <c r="AA443" s="56"/>
      <c r="AB443" s="195" t="s">
        <v>5391</v>
      </c>
      <c r="AC443" s="101">
        <v>46063</v>
      </c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9"/>
      <c r="AR443" s="60"/>
      <c r="AS443" s="59"/>
      <c r="AT443" s="59"/>
    </row>
    <row r="444" spans="1:46" ht="18.75" customHeight="1">
      <c r="A444" s="15">
        <v>46060</v>
      </c>
      <c r="B444" s="49" t="s">
        <v>30</v>
      </c>
      <c r="C444" s="27" t="s">
        <v>47</v>
      </c>
      <c r="D444" s="27" t="s">
        <v>41</v>
      </c>
      <c r="E444" s="50" t="s">
        <v>286</v>
      </c>
      <c r="F444" s="51" t="s">
        <v>1827</v>
      </c>
      <c r="G444" s="64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7">
        <f t="shared" si="7"/>
        <v>0</v>
      </c>
      <c r="Y444" s="27"/>
      <c r="Z444" s="57">
        <f t="shared" si="8"/>
        <v>0</v>
      </c>
      <c r="AA444" s="56"/>
      <c r="AB444" s="148"/>
      <c r="AC444" s="101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9"/>
      <c r="AR444" s="60"/>
      <c r="AS444" s="59"/>
      <c r="AT444" s="59"/>
    </row>
    <row r="445" spans="1:46" ht="18.75" customHeight="1">
      <c r="A445" s="15">
        <v>46060</v>
      </c>
      <c r="B445" s="49" t="s">
        <v>30</v>
      </c>
      <c r="C445" s="27" t="s">
        <v>50</v>
      </c>
      <c r="D445" s="27" t="s">
        <v>41</v>
      </c>
      <c r="E445" s="50" t="s">
        <v>32</v>
      </c>
      <c r="F445" s="51"/>
      <c r="G445" s="64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V445" s="56"/>
      <c r="W445" s="56"/>
      <c r="X445" s="57">
        <f t="shared" si="7"/>
        <v>0</v>
      </c>
      <c r="Y445" s="27"/>
      <c r="Z445" s="57">
        <f t="shared" si="8"/>
        <v>0</v>
      </c>
      <c r="AA445" s="56"/>
      <c r="AB445" s="148"/>
      <c r="AC445" s="101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9"/>
      <c r="AR445" s="60"/>
      <c r="AS445" s="59"/>
      <c r="AT445" s="59"/>
    </row>
    <row r="446" spans="1:46" ht="18.75" customHeight="1">
      <c r="A446" s="15">
        <v>46060</v>
      </c>
      <c r="B446" s="49" t="s">
        <v>1948</v>
      </c>
      <c r="C446" s="27" t="s">
        <v>54</v>
      </c>
      <c r="D446" s="27" t="s">
        <v>41</v>
      </c>
      <c r="E446" s="50" t="s">
        <v>227</v>
      </c>
      <c r="F446" s="51" t="s">
        <v>3609</v>
      </c>
      <c r="G446" s="64" t="s">
        <v>29</v>
      </c>
      <c r="H446" s="56" t="s">
        <v>5392</v>
      </c>
      <c r="I446" s="56" t="s">
        <v>4469</v>
      </c>
      <c r="J446" s="56" t="s">
        <v>105</v>
      </c>
      <c r="K446" s="56" t="s">
        <v>5393</v>
      </c>
      <c r="L446" s="56" t="s">
        <v>5394</v>
      </c>
      <c r="M446" s="56" t="s">
        <v>5395</v>
      </c>
      <c r="N446" s="56">
        <v>40</v>
      </c>
      <c r="O446" s="56"/>
      <c r="P446" s="56">
        <v>1391</v>
      </c>
      <c r="Q446" s="56"/>
      <c r="R446" s="56"/>
      <c r="S446" s="56"/>
      <c r="T446" s="56">
        <v>130</v>
      </c>
      <c r="V446" s="56"/>
      <c r="W446" s="56">
        <v>39</v>
      </c>
      <c r="X446" s="57">
        <f t="shared" si="7"/>
        <v>1482</v>
      </c>
      <c r="Y446" s="27">
        <v>4000</v>
      </c>
      <c r="Z446" s="57">
        <f t="shared" si="8"/>
        <v>5482</v>
      </c>
      <c r="AA446" s="56"/>
      <c r="AB446" s="193" t="s">
        <v>5396</v>
      </c>
      <c r="AC446" s="101">
        <v>46063</v>
      </c>
      <c r="AD446" s="56"/>
      <c r="AE446" s="56"/>
      <c r="AF446" s="56"/>
      <c r="AG446" s="56"/>
      <c r="AH446" s="56"/>
      <c r="AI446" s="56"/>
      <c r="AJ446" s="56">
        <v>350</v>
      </c>
      <c r="AK446" s="56"/>
      <c r="AL446" s="56"/>
      <c r="AM446" s="56">
        <v>100</v>
      </c>
      <c r="AN446" s="56"/>
      <c r="AO446" s="56"/>
      <c r="AP446" s="56"/>
      <c r="AQ446" s="59"/>
      <c r="AR446" s="60"/>
      <c r="AS446" s="59"/>
      <c r="AT446" s="59"/>
    </row>
    <row r="447" spans="1:46" ht="18.75" customHeight="1">
      <c r="A447" s="15">
        <v>46060</v>
      </c>
      <c r="B447" s="49" t="s">
        <v>42</v>
      </c>
      <c r="C447" s="27" t="s">
        <v>56</v>
      </c>
      <c r="D447" s="27" t="s">
        <v>41</v>
      </c>
      <c r="E447" s="50" t="s">
        <v>253</v>
      </c>
      <c r="F447" s="51" t="s">
        <v>3611</v>
      </c>
      <c r="G447" s="64" t="s">
        <v>35</v>
      </c>
      <c r="H447" s="56" t="s">
        <v>252</v>
      </c>
      <c r="I447" s="56" t="s">
        <v>1830</v>
      </c>
      <c r="J447" s="56" t="s">
        <v>268</v>
      </c>
      <c r="K447" s="56" t="s">
        <v>5389</v>
      </c>
      <c r="L447" s="56"/>
      <c r="M447" s="56" t="s">
        <v>5397</v>
      </c>
      <c r="N447" s="56">
        <v>40</v>
      </c>
      <c r="O447" s="56"/>
      <c r="P447" s="56">
        <v>1284</v>
      </c>
      <c r="Q447" s="56">
        <v>230</v>
      </c>
      <c r="R447" s="56"/>
      <c r="S447" s="56"/>
      <c r="T447" s="56">
        <v>100</v>
      </c>
      <c r="U447" s="56"/>
      <c r="V447" s="56"/>
      <c r="W447" s="56"/>
      <c r="X447" s="57">
        <f t="shared" si="7"/>
        <v>1614</v>
      </c>
      <c r="Y447" s="27">
        <v>4310</v>
      </c>
      <c r="Z447" s="57">
        <f t="shared" si="8"/>
        <v>5924</v>
      </c>
      <c r="AA447" s="56"/>
      <c r="AB447" s="195" t="s">
        <v>5391</v>
      </c>
      <c r="AC447" s="101">
        <v>46063</v>
      </c>
      <c r="AD447" s="56"/>
      <c r="AE447" s="56"/>
      <c r="AF447" s="56"/>
      <c r="AG447" s="56"/>
      <c r="AH447" s="56"/>
      <c r="AI447" s="56"/>
      <c r="AJ447" s="56">
        <v>350</v>
      </c>
      <c r="AK447" s="56"/>
      <c r="AL447" s="56"/>
      <c r="AM447" s="56">
        <v>100</v>
      </c>
      <c r="AN447" s="56"/>
      <c r="AO447" s="56"/>
      <c r="AP447" s="56"/>
      <c r="AQ447" s="59"/>
      <c r="AR447" s="110"/>
      <c r="AS447" s="109"/>
      <c r="AT447" s="109"/>
    </row>
    <row r="448" spans="1:46" ht="18.75" customHeight="1">
      <c r="A448" s="15">
        <v>46060</v>
      </c>
      <c r="B448" s="49" t="s">
        <v>42</v>
      </c>
      <c r="C448" s="27" t="s">
        <v>78</v>
      </c>
      <c r="D448" s="27" t="s">
        <v>41</v>
      </c>
      <c r="E448" s="50" t="s">
        <v>55</v>
      </c>
      <c r="F448" s="51" t="s">
        <v>3615</v>
      </c>
      <c r="G448" s="64" t="s">
        <v>35</v>
      </c>
      <c r="H448" s="56" t="s">
        <v>252</v>
      </c>
      <c r="I448" s="56" t="s">
        <v>1834</v>
      </c>
      <c r="J448" s="56" t="s">
        <v>115</v>
      </c>
      <c r="K448" s="56" t="s">
        <v>5398</v>
      </c>
      <c r="L448" s="56" t="s">
        <v>5399</v>
      </c>
      <c r="M448" s="56" t="s">
        <v>5400</v>
      </c>
      <c r="N448" s="56">
        <v>20</v>
      </c>
      <c r="O448" s="56"/>
      <c r="P448" s="56">
        <v>900</v>
      </c>
      <c r="Q448" s="56"/>
      <c r="R448" s="56"/>
      <c r="S448" s="56"/>
      <c r="T448" s="56">
        <v>100</v>
      </c>
      <c r="V448" s="56"/>
      <c r="W448" s="56"/>
      <c r="X448" s="57">
        <f t="shared" si="7"/>
        <v>1000</v>
      </c>
      <c r="Y448" s="27">
        <v>4310</v>
      </c>
      <c r="Z448" s="57">
        <f t="shared" si="8"/>
        <v>5310</v>
      </c>
      <c r="AA448" s="56"/>
      <c r="AB448" s="195" t="s">
        <v>5401</v>
      </c>
      <c r="AC448" s="101">
        <v>46060</v>
      </c>
      <c r="AD448" s="56"/>
      <c r="AE448" s="56"/>
      <c r="AF448" s="56"/>
      <c r="AG448" s="56"/>
      <c r="AH448" s="56"/>
      <c r="AI448" s="56"/>
      <c r="AJ448" s="56">
        <v>350</v>
      </c>
      <c r="AK448" s="56"/>
      <c r="AL448" s="56"/>
      <c r="AM448" s="56">
        <v>100</v>
      </c>
      <c r="AN448" s="56"/>
      <c r="AO448" s="56"/>
      <c r="AP448" s="56"/>
      <c r="AQ448" s="59"/>
      <c r="AR448" s="60"/>
      <c r="AS448" s="59"/>
      <c r="AT448" s="59"/>
    </row>
    <row r="449" spans="1:46" ht="18.75" customHeight="1">
      <c r="A449" s="15">
        <v>46060</v>
      </c>
      <c r="B449" s="49" t="s">
        <v>30</v>
      </c>
      <c r="C449" s="27" t="s">
        <v>79</v>
      </c>
      <c r="D449" s="27" t="s">
        <v>41</v>
      </c>
      <c r="E449" s="50" t="s">
        <v>53</v>
      </c>
      <c r="F449" s="51" t="s">
        <v>4194</v>
      </c>
      <c r="G449" s="64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7"/>
        <v>0</v>
      </c>
      <c r="Y449" s="27"/>
      <c r="Z449" s="57">
        <f t="shared" si="8"/>
        <v>0</v>
      </c>
      <c r="AA449" s="56"/>
      <c r="AB449" s="148"/>
      <c r="AC449" s="101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9"/>
      <c r="AR449" s="60"/>
      <c r="AS449" s="59"/>
      <c r="AT449" s="59"/>
    </row>
    <row r="450" spans="1:46" ht="18.75" customHeight="1">
      <c r="A450" s="15">
        <v>46060</v>
      </c>
      <c r="B450" s="49" t="s">
        <v>42</v>
      </c>
      <c r="C450" s="27" t="s">
        <v>80</v>
      </c>
      <c r="D450" s="27" t="s">
        <v>41</v>
      </c>
      <c r="E450" s="50" t="s">
        <v>258</v>
      </c>
      <c r="F450" s="51" t="s">
        <v>3625</v>
      </c>
      <c r="G450" s="64" t="s">
        <v>35</v>
      </c>
      <c r="H450" s="56" t="s">
        <v>252</v>
      </c>
      <c r="I450" s="56" t="s">
        <v>1830</v>
      </c>
      <c r="J450" s="56" t="s">
        <v>268</v>
      </c>
      <c r="K450" s="56" t="s">
        <v>5389</v>
      </c>
      <c r="L450" s="56"/>
      <c r="M450" s="56" t="s">
        <v>5402</v>
      </c>
      <c r="N450" s="56">
        <v>20</v>
      </c>
      <c r="O450" s="56"/>
      <c r="P450" s="56">
        <v>642</v>
      </c>
      <c r="Q450" s="56">
        <v>230</v>
      </c>
      <c r="R450" s="56"/>
      <c r="S450" s="56"/>
      <c r="T450" s="56">
        <v>100</v>
      </c>
      <c r="V450" s="56"/>
      <c r="W450" s="56"/>
      <c r="X450" s="57">
        <f t="shared" si="7"/>
        <v>972</v>
      </c>
      <c r="Y450" s="27">
        <v>4310</v>
      </c>
      <c r="Z450" s="57">
        <f t="shared" si="8"/>
        <v>5282</v>
      </c>
      <c r="AA450" s="56"/>
      <c r="AB450" s="195" t="s">
        <v>5391</v>
      </c>
      <c r="AC450" s="101">
        <v>46063</v>
      </c>
      <c r="AD450" s="56"/>
      <c r="AE450" s="56"/>
      <c r="AF450" s="56"/>
      <c r="AG450" s="56"/>
      <c r="AH450" s="56"/>
      <c r="AI450" s="56"/>
      <c r="AJ450" s="56">
        <v>350</v>
      </c>
      <c r="AK450" s="56"/>
      <c r="AL450" s="56"/>
      <c r="AM450" s="56">
        <v>100</v>
      </c>
      <c r="AN450" s="56"/>
      <c r="AO450" s="56"/>
      <c r="AP450" s="56"/>
      <c r="AQ450" s="59"/>
      <c r="AR450" s="60"/>
      <c r="AS450" s="59"/>
      <c r="AT450" s="59"/>
    </row>
    <row r="451" spans="1:46" ht="18.75" customHeight="1">
      <c r="A451" s="15">
        <v>46060</v>
      </c>
      <c r="B451" s="49" t="s">
        <v>42</v>
      </c>
      <c r="C451" s="147" t="s">
        <v>50</v>
      </c>
      <c r="D451" s="27" t="s">
        <v>41</v>
      </c>
      <c r="E451" s="50" t="s">
        <v>74</v>
      </c>
      <c r="F451" s="51" t="s">
        <v>181</v>
      </c>
      <c r="G451" s="64" t="s">
        <v>35</v>
      </c>
      <c r="H451" s="56" t="s">
        <v>252</v>
      </c>
      <c r="I451" s="56" t="s">
        <v>1834</v>
      </c>
      <c r="J451" s="56" t="s">
        <v>115</v>
      </c>
      <c r="K451" s="56" t="s">
        <v>5398</v>
      </c>
      <c r="L451" s="56" t="s">
        <v>5399</v>
      </c>
      <c r="M451" s="56" t="s">
        <v>5403</v>
      </c>
      <c r="N451" s="56">
        <v>40</v>
      </c>
      <c r="O451" s="56"/>
      <c r="P451" s="56">
        <v>1300</v>
      </c>
      <c r="Q451" s="56">
        <v>250</v>
      </c>
      <c r="R451" s="56"/>
      <c r="S451" s="56"/>
      <c r="T451" s="56">
        <v>100</v>
      </c>
      <c r="U451" s="56"/>
      <c r="V451" s="56"/>
      <c r="W451" s="56"/>
      <c r="X451" s="57">
        <f t="shared" si="7"/>
        <v>1650</v>
      </c>
      <c r="Y451" s="27">
        <v>4310</v>
      </c>
      <c r="Z451" s="57">
        <f t="shared" si="8"/>
        <v>5960</v>
      </c>
      <c r="AA451" s="56"/>
      <c r="AB451" s="195" t="s">
        <v>5401</v>
      </c>
      <c r="AC451" s="101">
        <v>46060</v>
      </c>
      <c r="AD451" s="56"/>
      <c r="AE451" s="56"/>
      <c r="AF451" s="56"/>
      <c r="AG451" s="56"/>
      <c r="AH451" s="56"/>
      <c r="AI451" s="56"/>
      <c r="AJ451" s="56">
        <v>350</v>
      </c>
      <c r="AK451" s="56"/>
      <c r="AL451" s="56"/>
      <c r="AM451" s="56">
        <v>100</v>
      </c>
      <c r="AN451" s="56"/>
      <c r="AO451" s="56"/>
      <c r="AP451" s="56"/>
      <c r="AQ451" s="59"/>
      <c r="AR451" s="110"/>
      <c r="AS451" s="109"/>
      <c r="AT451" s="109"/>
    </row>
    <row r="452" spans="1:46" ht="18.75" customHeight="1">
      <c r="A452" s="15">
        <v>46060</v>
      </c>
      <c r="B452" s="49" t="s">
        <v>1948</v>
      </c>
      <c r="C452" s="27" t="s">
        <v>282</v>
      </c>
      <c r="D452" s="27" t="s">
        <v>41</v>
      </c>
      <c r="E452" s="50" t="s">
        <v>1926</v>
      </c>
      <c r="F452" s="51" t="s">
        <v>182</v>
      </c>
      <c r="G452" s="64" t="s">
        <v>29</v>
      </c>
      <c r="H452" s="56" t="s">
        <v>5392</v>
      </c>
      <c r="I452" s="56" t="s">
        <v>4469</v>
      </c>
      <c r="J452" s="56" t="s">
        <v>105</v>
      </c>
      <c r="K452" s="56" t="s">
        <v>5393</v>
      </c>
      <c r="L452" s="56" t="s">
        <v>5394</v>
      </c>
      <c r="M452" s="56" t="s">
        <v>5404</v>
      </c>
      <c r="N452" s="56">
        <v>40</v>
      </c>
      <c r="O452" s="56"/>
      <c r="P452" s="56">
        <v>1391</v>
      </c>
      <c r="Q452" s="56"/>
      <c r="R452" s="56"/>
      <c r="S452" s="56"/>
      <c r="T452" s="56">
        <v>130</v>
      </c>
      <c r="V452" s="56"/>
      <c r="W452" s="56">
        <v>39</v>
      </c>
      <c r="X452" s="57">
        <f t="shared" si="7"/>
        <v>1482</v>
      </c>
      <c r="Y452" s="27">
        <v>4000</v>
      </c>
      <c r="Z452" s="57">
        <f t="shared" si="8"/>
        <v>5482</v>
      </c>
      <c r="AA452" s="56"/>
      <c r="AB452" s="193" t="s">
        <v>5396</v>
      </c>
      <c r="AC452" s="101">
        <v>46063</v>
      </c>
      <c r="AD452" s="56"/>
      <c r="AE452" s="56"/>
      <c r="AF452" s="56"/>
      <c r="AG452" s="56"/>
      <c r="AH452" s="56"/>
      <c r="AI452" s="56"/>
      <c r="AJ452" s="56">
        <v>350</v>
      </c>
      <c r="AK452" s="56"/>
      <c r="AL452" s="56"/>
      <c r="AM452" s="56">
        <v>100</v>
      </c>
      <c r="AN452" s="56"/>
      <c r="AO452" s="56"/>
      <c r="AP452" s="56"/>
      <c r="AQ452" s="59"/>
      <c r="AR452" s="110"/>
      <c r="AS452" s="109"/>
      <c r="AT452" s="109"/>
    </row>
    <row r="453" spans="1:46" ht="18.75" customHeight="1">
      <c r="A453" s="80">
        <v>46060</v>
      </c>
      <c r="B453" s="81" t="s">
        <v>42</v>
      </c>
      <c r="C453" s="82" t="s">
        <v>46</v>
      </c>
      <c r="D453" s="82" t="s">
        <v>41</v>
      </c>
      <c r="E453" s="83" t="s">
        <v>1916</v>
      </c>
      <c r="F453" s="84" t="s">
        <v>3639</v>
      </c>
      <c r="G453" s="151" t="s">
        <v>35</v>
      </c>
      <c r="H453" s="85" t="s">
        <v>252</v>
      </c>
      <c r="I453" s="85" t="s">
        <v>1834</v>
      </c>
      <c r="J453" s="85" t="s">
        <v>115</v>
      </c>
      <c r="K453" s="85" t="s">
        <v>5398</v>
      </c>
      <c r="L453" s="85" t="s">
        <v>5399</v>
      </c>
      <c r="M453" s="85" t="s">
        <v>5405</v>
      </c>
      <c r="N453" s="85">
        <v>40</v>
      </c>
      <c r="O453" s="85"/>
      <c r="P453" s="85">
        <v>1300</v>
      </c>
      <c r="Q453" s="85">
        <v>250</v>
      </c>
      <c r="R453" s="85"/>
      <c r="S453" s="85"/>
      <c r="T453" s="85">
        <v>100</v>
      </c>
      <c r="U453" s="85"/>
      <c r="V453" s="85"/>
      <c r="W453" s="85"/>
      <c r="X453" s="86">
        <f t="shared" si="7"/>
        <v>1650</v>
      </c>
      <c r="Y453" s="82">
        <v>4310</v>
      </c>
      <c r="Z453" s="86">
        <f t="shared" si="8"/>
        <v>5960</v>
      </c>
      <c r="AA453" s="85"/>
      <c r="AB453" s="206" t="s">
        <v>5401</v>
      </c>
      <c r="AC453" s="101">
        <v>46060</v>
      </c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7"/>
      <c r="AR453" s="130"/>
      <c r="AS453" s="129"/>
      <c r="AT453" s="129"/>
    </row>
    <row r="454" spans="1:46" ht="18.75" customHeight="1">
      <c r="A454" s="15">
        <v>46061</v>
      </c>
      <c r="B454" s="49" t="s">
        <v>30</v>
      </c>
      <c r="C454" s="27" t="s">
        <v>22</v>
      </c>
      <c r="D454" s="27" t="s">
        <v>23</v>
      </c>
      <c r="E454" s="50" t="s">
        <v>207</v>
      </c>
      <c r="F454" s="51" t="s">
        <v>1810</v>
      </c>
      <c r="G454" s="64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V454" s="56"/>
      <c r="W454" s="56"/>
      <c r="X454" s="57">
        <f t="shared" si="7"/>
        <v>0</v>
      </c>
      <c r="Y454" s="27"/>
      <c r="Z454" s="57">
        <f t="shared" si="8"/>
        <v>0</v>
      </c>
      <c r="AA454" s="56"/>
      <c r="AB454" s="148"/>
      <c r="AC454" s="123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9"/>
      <c r="AR454" s="60"/>
      <c r="AS454" s="59"/>
      <c r="AT454" s="59"/>
    </row>
    <row r="455" spans="1:46" ht="18.75" customHeight="1">
      <c r="A455" s="15">
        <v>46061</v>
      </c>
      <c r="B455" s="49" t="s">
        <v>30</v>
      </c>
      <c r="C455" s="27" t="s">
        <v>28</v>
      </c>
      <c r="D455" s="27" t="s">
        <v>23</v>
      </c>
      <c r="E455" s="50" t="s">
        <v>261</v>
      </c>
      <c r="F455" s="51" t="s">
        <v>1709</v>
      </c>
      <c r="G455" s="64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7"/>
        <v>0</v>
      </c>
      <c r="Y455" s="27"/>
      <c r="Z455" s="57">
        <f t="shared" si="8"/>
        <v>0</v>
      </c>
      <c r="AA455" s="56"/>
      <c r="AB455" s="148"/>
      <c r="AC455" s="101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9"/>
      <c r="AR455" s="60"/>
      <c r="AS455" s="59"/>
      <c r="AT455" s="59"/>
    </row>
    <row r="456" spans="1:46" ht="18.75" customHeight="1">
      <c r="A456" s="15">
        <v>46061</v>
      </c>
      <c r="B456" s="49" t="s">
        <v>30</v>
      </c>
      <c r="C456" s="27" t="s">
        <v>31</v>
      </c>
      <c r="D456" s="27" t="s">
        <v>23</v>
      </c>
      <c r="E456" s="50" t="s">
        <v>145</v>
      </c>
      <c r="F456" s="51" t="s">
        <v>3975</v>
      </c>
      <c r="G456" s="64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V456" s="56"/>
      <c r="W456" s="56"/>
      <c r="X456" s="57">
        <f t="shared" si="7"/>
        <v>0</v>
      </c>
      <c r="Y456" s="27"/>
      <c r="Z456" s="57">
        <f t="shared" si="8"/>
        <v>0</v>
      </c>
      <c r="AA456" s="56"/>
      <c r="AB456" s="148"/>
      <c r="AC456" s="101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9"/>
      <c r="AR456" s="60"/>
      <c r="AS456" s="59"/>
      <c r="AT456" s="59"/>
    </row>
    <row r="457" spans="1:46" ht="18.75" customHeight="1">
      <c r="A457" s="15">
        <v>46061</v>
      </c>
      <c r="B457" s="49" t="s">
        <v>30</v>
      </c>
      <c r="C457" s="27" t="s">
        <v>33</v>
      </c>
      <c r="D457" s="27" t="s">
        <v>23</v>
      </c>
      <c r="E457" s="50" t="s">
        <v>5185</v>
      </c>
      <c r="F457" s="137" t="s">
        <v>5186</v>
      </c>
      <c r="G457" s="64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7">
        <f t="shared" si="7"/>
        <v>0</v>
      </c>
      <c r="Y457" s="27"/>
      <c r="Z457" s="57">
        <f t="shared" si="8"/>
        <v>0</v>
      </c>
      <c r="AA457" s="56"/>
      <c r="AB457" s="148"/>
      <c r="AC457" s="101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9"/>
      <c r="AR457" s="60"/>
      <c r="AS457" s="59"/>
      <c r="AT457" s="59"/>
    </row>
    <row r="458" spans="1:46" ht="18.75" customHeight="1">
      <c r="A458" s="15">
        <v>46061</v>
      </c>
      <c r="B458" s="49" t="s">
        <v>30</v>
      </c>
      <c r="C458" s="27" t="s">
        <v>34</v>
      </c>
      <c r="D458" s="27" t="s">
        <v>23</v>
      </c>
      <c r="E458" s="50" t="s">
        <v>75</v>
      </c>
      <c r="F458" s="51" t="s">
        <v>179</v>
      </c>
      <c r="G458" s="64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V458" s="56"/>
      <c r="W458" s="56"/>
      <c r="X458" s="57">
        <f t="shared" si="7"/>
        <v>0</v>
      </c>
      <c r="Y458" s="27"/>
      <c r="Z458" s="57">
        <f t="shared" si="8"/>
        <v>0</v>
      </c>
      <c r="AA458" s="56"/>
      <c r="AB458" s="148"/>
      <c r="AC458" s="101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9"/>
      <c r="AR458" s="60"/>
      <c r="AS458" s="59"/>
      <c r="AT458" s="59"/>
    </row>
    <row r="459" spans="1:46" ht="18.75" customHeight="1">
      <c r="A459" s="15">
        <v>46061</v>
      </c>
      <c r="B459" s="49" t="s">
        <v>30</v>
      </c>
      <c r="C459" s="27" t="s">
        <v>36</v>
      </c>
      <c r="D459" s="27" t="s">
        <v>23</v>
      </c>
      <c r="E459" s="50" t="s">
        <v>37</v>
      </c>
      <c r="F459" s="51" t="s">
        <v>178</v>
      </c>
      <c r="G459" s="64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7">
        <f t="shared" si="7"/>
        <v>0</v>
      </c>
      <c r="Y459" s="27"/>
      <c r="Z459" s="57">
        <f t="shared" si="8"/>
        <v>0</v>
      </c>
      <c r="AA459" s="56"/>
      <c r="AB459" s="148"/>
      <c r="AC459" s="101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9"/>
      <c r="AR459" s="60"/>
      <c r="AS459" s="59"/>
      <c r="AT459" s="59"/>
    </row>
    <row r="460" spans="1:46" ht="18.75" customHeight="1">
      <c r="A460" s="15">
        <v>46061</v>
      </c>
      <c r="B460" s="49" t="s">
        <v>30</v>
      </c>
      <c r="C460" s="27" t="s">
        <v>39</v>
      </c>
      <c r="D460" s="27" t="s">
        <v>23</v>
      </c>
      <c r="E460" s="50" t="s">
        <v>151</v>
      </c>
      <c r="F460" s="51" t="s">
        <v>176</v>
      </c>
      <c r="G460" s="64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V460" s="56"/>
      <c r="W460" s="56"/>
      <c r="X460" s="57">
        <f t="shared" si="7"/>
        <v>0</v>
      </c>
      <c r="Y460" s="27"/>
      <c r="Z460" s="57">
        <f t="shared" si="8"/>
        <v>0</v>
      </c>
      <c r="AA460" s="56"/>
      <c r="AB460" s="148"/>
      <c r="AC460" s="101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9"/>
      <c r="AR460" s="60"/>
      <c r="AS460" s="59"/>
      <c r="AT460" s="59"/>
    </row>
    <row r="461" spans="1:46" ht="18.75" customHeight="1">
      <c r="A461" s="15">
        <v>46061</v>
      </c>
      <c r="B461" s="49" t="s">
        <v>30</v>
      </c>
      <c r="C461" s="27" t="s">
        <v>52</v>
      </c>
      <c r="D461" s="27" t="s">
        <v>41</v>
      </c>
      <c r="E461" s="50" t="s">
        <v>1876</v>
      </c>
      <c r="F461" s="51" t="s">
        <v>3591</v>
      </c>
      <c r="G461" s="64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7"/>
        <v>0</v>
      </c>
      <c r="Y461" s="27"/>
      <c r="Z461" s="57">
        <f t="shared" si="8"/>
        <v>0</v>
      </c>
      <c r="AA461" s="56"/>
      <c r="AB461" s="148"/>
      <c r="AC461" s="101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9"/>
      <c r="AR461" s="60"/>
      <c r="AS461" s="59"/>
      <c r="AT461" s="59"/>
    </row>
    <row r="462" spans="1:46" ht="18.75" customHeight="1">
      <c r="A462" s="15">
        <v>46061</v>
      </c>
      <c r="B462" s="49" t="s">
        <v>30</v>
      </c>
      <c r="C462" s="27" t="s">
        <v>44</v>
      </c>
      <c r="D462" s="27" t="s">
        <v>41</v>
      </c>
      <c r="E462" s="50" t="s">
        <v>222</v>
      </c>
      <c r="F462" s="51" t="s">
        <v>3594</v>
      </c>
      <c r="G462" s="64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V462" s="56"/>
      <c r="W462" s="56"/>
      <c r="X462" s="57">
        <f t="shared" si="7"/>
        <v>0</v>
      </c>
      <c r="Y462" s="27"/>
      <c r="Z462" s="57">
        <f t="shared" si="8"/>
        <v>0</v>
      </c>
      <c r="AA462" s="56"/>
      <c r="AB462" s="148"/>
      <c r="AC462" s="101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9"/>
      <c r="AR462" s="60"/>
      <c r="AS462" s="59"/>
      <c r="AT462" s="59"/>
    </row>
    <row r="463" spans="1:46" ht="18.75" customHeight="1">
      <c r="A463" s="15">
        <v>46061</v>
      </c>
      <c r="B463" s="49" t="s">
        <v>30</v>
      </c>
      <c r="C463" s="27" t="s">
        <v>47</v>
      </c>
      <c r="D463" s="27" t="s">
        <v>41</v>
      </c>
      <c r="E463" s="50" t="s">
        <v>286</v>
      </c>
      <c r="F463" s="51" t="s">
        <v>1827</v>
      </c>
      <c r="G463" s="64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7">
        <f t="shared" si="7"/>
        <v>0</v>
      </c>
      <c r="Y463" s="27"/>
      <c r="Z463" s="57">
        <f t="shared" si="8"/>
        <v>0</v>
      </c>
      <c r="AA463" s="56"/>
      <c r="AB463" s="148"/>
      <c r="AC463" s="101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9"/>
      <c r="AR463" s="60"/>
      <c r="AS463" s="59"/>
      <c r="AT463" s="59"/>
    </row>
    <row r="464" spans="1:46" ht="18.75" customHeight="1">
      <c r="A464" s="15">
        <v>46061</v>
      </c>
      <c r="B464" s="49" t="s">
        <v>30</v>
      </c>
      <c r="C464" s="27" t="s">
        <v>50</v>
      </c>
      <c r="D464" s="27" t="s">
        <v>41</v>
      </c>
      <c r="E464" s="50" t="s">
        <v>32</v>
      </c>
      <c r="F464" s="51"/>
      <c r="G464" s="64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V464" s="56"/>
      <c r="W464" s="56"/>
      <c r="X464" s="57">
        <f t="shared" si="7"/>
        <v>0</v>
      </c>
      <c r="Y464" s="27"/>
      <c r="Z464" s="57">
        <f t="shared" si="8"/>
        <v>0</v>
      </c>
      <c r="AA464" s="56"/>
      <c r="AB464" s="148"/>
      <c r="AC464" s="101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9"/>
      <c r="AR464" s="110"/>
      <c r="AS464" s="109"/>
      <c r="AT464" s="109"/>
    </row>
    <row r="465" spans="1:46" ht="18.75" customHeight="1">
      <c r="A465" s="15">
        <v>46061</v>
      </c>
      <c r="B465" s="49" t="s">
        <v>30</v>
      </c>
      <c r="C465" s="27" t="s">
        <v>54</v>
      </c>
      <c r="D465" s="27" t="s">
        <v>41</v>
      </c>
      <c r="E465" s="50" t="s">
        <v>227</v>
      </c>
      <c r="F465" s="51" t="s">
        <v>3609</v>
      </c>
      <c r="G465" s="64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7"/>
        <v>0</v>
      </c>
      <c r="Y465" s="27"/>
      <c r="Z465" s="57">
        <f t="shared" si="8"/>
        <v>0</v>
      </c>
      <c r="AA465" s="56"/>
      <c r="AB465" s="148"/>
      <c r="AC465" s="101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9"/>
      <c r="AR465" s="60"/>
      <c r="AS465" s="59"/>
      <c r="AT465" s="59"/>
    </row>
    <row r="466" spans="1:46" ht="18.75" customHeight="1">
      <c r="A466" s="15">
        <v>46061</v>
      </c>
      <c r="B466" s="49" t="s">
        <v>30</v>
      </c>
      <c r="C466" s="27" t="s">
        <v>56</v>
      </c>
      <c r="D466" s="27" t="s">
        <v>41</v>
      </c>
      <c r="E466" s="50" t="s">
        <v>253</v>
      </c>
      <c r="F466" s="51" t="s">
        <v>3611</v>
      </c>
      <c r="G466" s="64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V466" s="56"/>
      <c r="W466" s="56"/>
      <c r="X466" s="57">
        <f t="shared" si="7"/>
        <v>0</v>
      </c>
      <c r="Y466" s="27"/>
      <c r="Z466" s="57">
        <f t="shared" si="8"/>
        <v>0</v>
      </c>
      <c r="AA466" s="56"/>
      <c r="AB466" s="148"/>
      <c r="AC466" s="101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9"/>
      <c r="AR466" s="60"/>
      <c r="AS466" s="59"/>
      <c r="AT466" s="59"/>
    </row>
    <row r="467" spans="1:46" ht="18.75" customHeight="1">
      <c r="A467" s="15">
        <v>46061</v>
      </c>
      <c r="B467" s="49" t="s">
        <v>30</v>
      </c>
      <c r="C467" s="27" t="s">
        <v>78</v>
      </c>
      <c r="D467" s="27" t="s">
        <v>41</v>
      </c>
      <c r="E467" s="50" t="s">
        <v>55</v>
      </c>
      <c r="F467" s="51" t="s">
        <v>3615</v>
      </c>
      <c r="G467" s="64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7">
        <f t="shared" si="7"/>
        <v>0</v>
      </c>
      <c r="Y467" s="27"/>
      <c r="Z467" s="57">
        <f t="shared" si="8"/>
        <v>0</v>
      </c>
      <c r="AA467" s="56"/>
      <c r="AB467" s="148"/>
      <c r="AC467" s="101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9"/>
      <c r="AR467" s="110"/>
      <c r="AS467" s="109"/>
      <c r="AT467" s="109"/>
    </row>
    <row r="468" spans="1:46" ht="18.75" customHeight="1">
      <c r="A468" s="15">
        <v>46061</v>
      </c>
      <c r="B468" s="49" t="s">
        <v>30</v>
      </c>
      <c r="C468" s="27" t="s">
        <v>79</v>
      </c>
      <c r="D468" s="27" t="s">
        <v>41</v>
      </c>
      <c r="E468" s="50" t="s">
        <v>53</v>
      </c>
      <c r="F468" s="51" t="s">
        <v>4194</v>
      </c>
      <c r="G468" s="64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V468" s="56"/>
      <c r="W468" s="56"/>
      <c r="X468" s="57">
        <f t="shared" si="7"/>
        <v>0</v>
      </c>
      <c r="Y468" s="27"/>
      <c r="Z468" s="57">
        <f t="shared" si="8"/>
        <v>0</v>
      </c>
      <c r="AA468" s="56"/>
      <c r="AB468" s="148"/>
      <c r="AC468" s="101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9"/>
      <c r="AR468" s="110"/>
      <c r="AS468" s="109"/>
      <c r="AT468" s="109"/>
    </row>
    <row r="469" spans="1:46" ht="18.75" customHeight="1">
      <c r="A469" s="15">
        <v>46061</v>
      </c>
      <c r="B469" s="49" t="s">
        <v>30</v>
      </c>
      <c r="C469" s="27" t="s">
        <v>80</v>
      </c>
      <c r="D469" s="27" t="s">
        <v>41</v>
      </c>
      <c r="E469" s="50" t="s">
        <v>258</v>
      </c>
      <c r="F469" s="51" t="s">
        <v>3625</v>
      </c>
      <c r="G469" s="64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7"/>
        <v>0</v>
      </c>
      <c r="Y469" s="27"/>
      <c r="Z469" s="57">
        <f t="shared" si="8"/>
        <v>0</v>
      </c>
      <c r="AA469" s="56"/>
      <c r="AB469" s="148"/>
      <c r="AC469" s="101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9"/>
      <c r="AR469" s="110"/>
      <c r="AS469" s="109"/>
      <c r="AT469" s="109"/>
    </row>
    <row r="470" spans="1:46" ht="18.75" customHeight="1">
      <c r="A470" s="15">
        <v>46061</v>
      </c>
      <c r="B470" s="49" t="s">
        <v>30</v>
      </c>
      <c r="C470" s="147" t="s">
        <v>50</v>
      </c>
      <c r="D470" s="27" t="s">
        <v>41</v>
      </c>
      <c r="E470" s="50" t="s">
        <v>74</v>
      </c>
      <c r="F470" s="51" t="s">
        <v>181</v>
      </c>
      <c r="G470" s="64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V470" s="56"/>
      <c r="W470" s="56"/>
      <c r="X470" s="57">
        <f t="shared" si="7"/>
        <v>0</v>
      </c>
      <c r="Y470" s="27"/>
      <c r="Z470" s="57">
        <f t="shared" si="8"/>
        <v>0</v>
      </c>
      <c r="AA470" s="56"/>
      <c r="AB470" s="148"/>
      <c r="AC470" s="101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9"/>
      <c r="AR470" s="110"/>
      <c r="AS470" s="109"/>
      <c r="AT470" s="109"/>
    </row>
    <row r="471" spans="1:46" ht="18.75" customHeight="1">
      <c r="A471" s="15">
        <v>46061</v>
      </c>
      <c r="B471" s="49" t="s">
        <v>30</v>
      </c>
      <c r="C471" s="27" t="s">
        <v>282</v>
      </c>
      <c r="D471" s="27" t="s">
        <v>41</v>
      </c>
      <c r="E471" s="50" t="s">
        <v>1926</v>
      </c>
      <c r="F471" s="51" t="s">
        <v>182</v>
      </c>
      <c r="G471" s="64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V471" s="56"/>
      <c r="W471" s="56"/>
      <c r="X471" s="57">
        <f t="shared" si="7"/>
        <v>0</v>
      </c>
      <c r="Y471" s="27"/>
      <c r="Z471" s="57">
        <f t="shared" si="8"/>
        <v>0</v>
      </c>
      <c r="AA471" s="56"/>
      <c r="AB471" s="148"/>
      <c r="AC471" s="101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9"/>
      <c r="AR471" s="110"/>
      <c r="AS471" s="109"/>
      <c r="AT471" s="109"/>
    </row>
    <row r="472" spans="1:46" ht="18.75" customHeight="1">
      <c r="A472" s="80">
        <v>46061</v>
      </c>
      <c r="B472" s="81" t="s">
        <v>30</v>
      </c>
      <c r="C472" s="82" t="s">
        <v>46</v>
      </c>
      <c r="D472" s="82" t="s">
        <v>41</v>
      </c>
      <c r="E472" s="83" t="s">
        <v>1916</v>
      </c>
      <c r="F472" s="84" t="s">
        <v>3639</v>
      </c>
      <c r="G472" s="151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7"/>
      <c r="V472" s="85"/>
      <c r="W472" s="85"/>
      <c r="X472" s="86">
        <f t="shared" si="7"/>
        <v>0</v>
      </c>
      <c r="Y472" s="82"/>
      <c r="Z472" s="86">
        <f t="shared" si="8"/>
        <v>0</v>
      </c>
      <c r="AA472" s="85"/>
      <c r="AB472" s="163"/>
      <c r="AC472" s="123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7"/>
      <c r="AR472" s="88"/>
      <c r="AS472" s="87"/>
      <c r="AT472" s="87"/>
    </row>
    <row r="473" spans="1:46" ht="18.75" customHeight="1">
      <c r="A473" s="15">
        <v>46062</v>
      </c>
      <c r="B473" s="49" t="s">
        <v>1948</v>
      </c>
      <c r="C473" s="27" t="s">
        <v>22</v>
      </c>
      <c r="D473" s="27" t="s">
        <v>23</v>
      </c>
      <c r="E473" s="50" t="s">
        <v>207</v>
      </c>
      <c r="F473" s="51" t="s">
        <v>1810</v>
      </c>
      <c r="G473" s="64" t="s">
        <v>29</v>
      </c>
      <c r="H473" s="56" t="s">
        <v>124</v>
      </c>
      <c r="I473" s="56" t="s">
        <v>1818</v>
      </c>
      <c r="J473" s="56" t="s">
        <v>95</v>
      </c>
      <c r="K473" s="56" t="s">
        <v>5406</v>
      </c>
      <c r="L473" s="56" t="s">
        <v>5407</v>
      </c>
      <c r="M473" s="56" t="s">
        <v>5408</v>
      </c>
      <c r="N473" s="56">
        <v>40</v>
      </c>
      <c r="O473" s="56"/>
      <c r="P473" s="56">
        <v>856</v>
      </c>
      <c r="Q473" s="56">
        <v>267.5</v>
      </c>
      <c r="R473" s="56"/>
      <c r="S473" s="56"/>
      <c r="T473" s="56">
        <v>130</v>
      </c>
      <c r="V473" s="56"/>
      <c r="W473" s="56"/>
      <c r="X473" s="57">
        <f t="shared" si="7"/>
        <v>1253.5</v>
      </c>
      <c r="Y473" s="27">
        <v>4000</v>
      </c>
      <c r="Z473" s="57">
        <f t="shared" si="8"/>
        <v>5253.5</v>
      </c>
      <c r="AA473" s="56"/>
      <c r="AB473" s="193" t="s">
        <v>5409</v>
      </c>
      <c r="AC473" s="101">
        <v>46064</v>
      </c>
      <c r="AD473" s="56"/>
      <c r="AE473" s="56"/>
      <c r="AF473" s="56"/>
      <c r="AG473" s="56"/>
      <c r="AH473" s="56"/>
      <c r="AI473" s="56"/>
      <c r="AJ473" s="56">
        <v>350</v>
      </c>
      <c r="AK473" s="56"/>
      <c r="AL473" s="56"/>
      <c r="AM473" s="56">
        <v>100</v>
      </c>
      <c r="AN473" s="56"/>
      <c r="AO473" s="56"/>
      <c r="AP473" s="56"/>
      <c r="AQ473" s="59"/>
      <c r="AR473" s="60"/>
      <c r="AS473" s="59"/>
      <c r="AT473" s="59"/>
    </row>
    <row r="474" spans="1:46" ht="18.75" customHeight="1">
      <c r="A474" s="15">
        <v>46062</v>
      </c>
      <c r="B474" s="49" t="s">
        <v>42</v>
      </c>
      <c r="C474" s="27" t="s">
        <v>28</v>
      </c>
      <c r="D474" s="27" t="s">
        <v>23</v>
      </c>
      <c r="E474" s="50" t="s">
        <v>261</v>
      </c>
      <c r="F474" s="51" t="s">
        <v>1709</v>
      </c>
      <c r="G474" s="64" t="s">
        <v>35</v>
      </c>
      <c r="H474" s="56" t="s">
        <v>106</v>
      </c>
      <c r="I474" s="56" t="s">
        <v>1823</v>
      </c>
      <c r="J474" s="56" t="s">
        <v>107</v>
      </c>
      <c r="K474" s="56" t="s">
        <v>5384</v>
      </c>
      <c r="L474" s="56" t="s">
        <v>5385</v>
      </c>
      <c r="M474" s="56" t="s">
        <v>5410</v>
      </c>
      <c r="N474" s="56">
        <v>40</v>
      </c>
      <c r="O474" s="56"/>
      <c r="P474" s="56">
        <v>1300</v>
      </c>
      <c r="Q474" s="56">
        <v>250</v>
      </c>
      <c r="R474" s="56"/>
      <c r="S474" s="56"/>
      <c r="T474" s="56">
        <v>100</v>
      </c>
      <c r="U474" s="56"/>
      <c r="V474" s="56"/>
      <c r="W474" s="56"/>
      <c r="X474" s="57">
        <f t="shared" si="7"/>
        <v>1650</v>
      </c>
      <c r="Y474" s="27">
        <v>4310</v>
      </c>
      <c r="Z474" s="57">
        <f t="shared" si="8"/>
        <v>5960</v>
      </c>
      <c r="AA474" s="56"/>
      <c r="AB474" s="195" t="s">
        <v>5387</v>
      </c>
      <c r="AC474" s="101">
        <v>46063</v>
      </c>
      <c r="AD474" s="56"/>
      <c r="AE474" s="56"/>
      <c r="AF474" s="56"/>
      <c r="AG474" s="56"/>
      <c r="AH474" s="56"/>
      <c r="AI474" s="56"/>
      <c r="AJ474" s="56">
        <v>350</v>
      </c>
      <c r="AK474" s="56"/>
      <c r="AL474" s="56"/>
      <c r="AM474" s="56">
        <v>100</v>
      </c>
      <c r="AN474" s="56"/>
      <c r="AO474" s="56"/>
      <c r="AP474" s="56"/>
      <c r="AQ474" s="59"/>
      <c r="AR474" s="60"/>
      <c r="AS474" s="59"/>
      <c r="AT474" s="59"/>
    </row>
    <row r="475" spans="1:46" ht="18.75" customHeight="1">
      <c r="A475" s="15">
        <v>46062</v>
      </c>
      <c r="B475" s="49" t="s">
        <v>30</v>
      </c>
      <c r="C475" s="27" t="s">
        <v>31</v>
      </c>
      <c r="D475" s="27" t="s">
        <v>23</v>
      </c>
      <c r="E475" s="50" t="s">
        <v>145</v>
      </c>
      <c r="F475" s="51" t="s">
        <v>3975</v>
      </c>
      <c r="G475" s="64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V475" s="56"/>
      <c r="W475" s="56"/>
      <c r="X475" s="57">
        <f t="shared" si="7"/>
        <v>0</v>
      </c>
      <c r="Y475" s="27"/>
      <c r="Z475" s="57">
        <f t="shared" si="8"/>
        <v>0</v>
      </c>
      <c r="AA475" s="56"/>
      <c r="AB475" s="148"/>
      <c r="AC475" s="101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9"/>
      <c r="AR475" s="110"/>
      <c r="AS475" s="109"/>
      <c r="AT475" s="109"/>
    </row>
    <row r="476" spans="1:46" ht="18.75" customHeight="1">
      <c r="A476" s="15">
        <v>46062</v>
      </c>
      <c r="B476" s="49" t="s">
        <v>1948</v>
      </c>
      <c r="C476" s="27" t="s">
        <v>33</v>
      </c>
      <c r="D476" s="27" t="s">
        <v>23</v>
      </c>
      <c r="E476" s="50" t="s">
        <v>5185</v>
      </c>
      <c r="F476" s="137" t="s">
        <v>5186</v>
      </c>
      <c r="G476" s="64" t="s">
        <v>29</v>
      </c>
      <c r="H476" s="56" t="s">
        <v>116</v>
      </c>
      <c r="I476" s="56" t="s">
        <v>71</v>
      </c>
      <c r="J476" s="56" t="s">
        <v>98</v>
      </c>
      <c r="K476" s="56" t="s">
        <v>5411</v>
      </c>
      <c r="L476" s="56">
        <v>265897663</v>
      </c>
      <c r="M476" s="56" t="s">
        <v>5412</v>
      </c>
      <c r="N476" s="56">
        <v>40</v>
      </c>
      <c r="O476" s="56"/>
      <c r="P476" s="56">
        <v>1070</v>
      </c>
      <c r="Q476" s="56">
        <v>267.5</v>
      </c>
      <c r="R476" s="56"/>
      <c r="S476" s="56"/>
      <c r="T476" s="56">
        <v>130</v>
      </c>
      <c r="V476" s="56"/>
      <c r="W476" s="56">
        <v>30</v>
      </c>
      <c r="X476" s="57">
        <f t="shared" si="7"/>
        <v>1437.5</v>
      </c>
      <c r="Y476" s="27">
        <v>3800</v>
      </c>
      <c r="Z476" s="57">
        <f t="shared" si="8"/>
        <v>5237.5</v>
      </c>
      <c r="AA476" s="56"/>
      <c r="AB476" s="193" t="s">
        <v>5413</v>
      </c>
      <c r="AC476" s="101">
        <v>46066</v>
      </c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9"/>
      <c r="AR476" s="110"/>
      <c r="AS476" s="109"/>
      <c r="AT476" s="109"/>
    </row>
    <row r="477" spans="1:46" ht="18.75" customHeight="1">
      <c r="A477" s="15">
        <v>46062</v>
      </c>
      <c r="B477" s="49" t="s">
        <v>42</v>
      </c>
      <c r="C477" s="27" t="s">
        <v>34</v>
      </c>
      <c r="D477" s="27" t="s">
        <v>23</v>
      </c>
      <c r="E477" s="50" t="s">
        <v>75</v>
      </c>
      <c r="F477" s="51" t="s">
        <v>179</v>
      </c>
      <c r="G477" s="64" t="s">
        <v>35</v>
      </c>
      <c r="H477" s="56" t="s">
        <v>106</v>
      </c>
      <c r="I477" s="56" t="s">
        <v>1823</v>
      </c>
      <c r="J477" s="56" t="s">
        <v>107</v>
      </c>
      <c r="K477" s="56" t="s">
        <v>5384</v>
      </c>
      <c r="L477" s="56" t="s">
        <v>5385</v>
      </c>
      <c r="M477" s="56" t="s">
        <v>5414</v>
      </c>
      <c r="N477" s="56">
        <v>40</v>
      </c>
      <c r="O477" s="56"/>
      <c r="P477" s="56">
        <v>1300</v>
      </c>
      <c r="Q477" s="56">
        <v>250</v>
      </c>
      <c r="R477" s="56"/>
      <c r="S477" s="56"/>
      <c r="T477" s="56">
        <v>100</v>
      </c>
      <c r="U477" s="56"/>
      <c r="V477" s="56"/>
      <c r="W477" s="56"/>
      <c r="X477" s="57">
        <f t="shared" si="7"/>
        <v>1650</v>
      </c>
      <c r="Y477" s="27">
        <v>4310</v>
      </c>
      <c r="Z477" s="57">
        <f t="shared" si="8"/>
        <v>5960</v>
      </c>
      <c r="AA477" s="56"/>
      <c r="AB477" s="195" t="s">
        <v>5387</v>
      </c>
      <c r="AC477" s="101">
        <v>46063</v>
      </c>
      <c r="AD477" s="56"/>
      <c r="AE477" s="56"/>
      <c r="AF477" s="56"/>
      <c r="AG477" s="56"/>
      <c r="AH477" s="56"/>
      <c r="AI477" s="56"/>
      <c r="AJ477" s="56">
        <v>350</v>
      </c>
      <c r="AK477" s="56"/>
      <c r="AL477" s="56"/>
      <c r="AM477" s="56">
        <v>100</v>
      </c>
      <c r="AN477" s="56"/>
      <c r="AO477" s="56"/>
      <c r="AP477" s="56"/>
      <c r="AQ477" s="59"/>
      <c r="AR477" s="110"/>
      <c r="AS477" s="109"/>
      <c r="AT477" s="109"/>
    </row>
    <row r="478" spans="1:46" ht="18.75" customHeight="1">
      <c r="A478" s="15">
        <v>46062</v>
      </c>
      <c r="B478" s="49" t="s">
        <v>1948</v>
      </c>
      <c r="C478" s="27" t="s">
        <v>36</v>
      </c>
      <c r="D478" s="27" t="s">
        <v>23</v>
      </c>
      <c r="E478" s="50" t="s">
        <v>37</v>
      </c>
      <c r="F478" s="51" t="s">
        <v>178</v>
      </c>
      <c r="G478" s="64" t="s">
        <v>29</v>
      </c>
      <c r="H478" s="56" t="s">
        <v>124</v>
      </c>
      <c r="I478" s="56" t="s">
        <v>1818</v>
      </c>
      <c r="J478" s="56" t="s">
        <v>95</v>
      </c>
      <c r="K478" s="56" t="s">
        <v>5406</v>
      </c>
      <c r="L478" s="56" t="s">
        <v>5407</v>
      </c>
      <c r="M478" s="56" t="s">
        <v>5415</v>
      </c>
      <c r="N478" s="56">
        <v>40</v>
      </c>
      <c r="O478" s="56"/>
      <c r="P478" s="56">
        <v>856</v>
      </c>
      <c r="Q478" s="56">
        <v>267.5</v>
      </c>
      <c r="R478" s="56"/>
      <c r="S478" s="56"/>
      <c r="T478" s="56">
        <v>130</v>
      </c>
      <c r="V478" s="56"/>
      <c r="W478" s="56"/>
      <c r="X478" s="57">
        <f t="shared" si="7"/>
        <v>1253.5</v>
      </c>
      <c r="Y478" s="27">
        <v>4000</v>
      </c>
      <c r="Z478" s="57">
        <f t="shared" si="8"/>
        <v>5253.5</v>
      </c>
      <c r="AA478" s="56"/>
      <c r="AB478" s="193" t="s">
        <v>5409</v>
      </c>
      <c r="AC478" s="101">
        <v>46065</v>
      </c>
      <c r="AD478" s="56"/>
      <c r="AE478" s="56"/>
      <c r="AF478" s="56"/>
      <c r="AG478" s="56"/>
      <c r="AH478" s="56"/>
      <c r="AI478" s="56"/>
      <c r="AJ478" s="56">
        <v>350</v>
      </c>
      <c r="AK478" s="56"/>
      <c r="AL478" s="56"/>
      <c r="AM478" s="56">
        <v>100</v>
      </c>
      <c r="AN478" s="56"/>
      <c r="AO478" s="56"/>
      <c r="AP478" s="56"/>
      <c r="AQ478" s="59"/>
      <c r="AR478" s="110"/>
      <c r="AS478" s="109"/>
      <c r="AT478" s="109"/>
    </row>
    <row r="479" spans="1:46" ht="18.75" customHeight="1">
      <c r="A479" s="15">
        <v>46062</v>
      </c>
      <c r="B479" s="49" t="s">
        <v>202</v>
      </c>
      <c r="C479" s="27" t="s">
        <v>39</v>
      </c>
      <c r="D479" s="27" t="s">
        <v>23</v>
      </c>
      <c r="E479" s="50" t="s">
        <v>151</v>
      </c>
      <c r="F479" s="51" t="s">
        <v>176</v>
      </c>
      <c r="G479" s="64" t="s">
        <v>24</v>
      </c>
      <c r="H479" s="56" t="s">
        <v>1720</v>
      </c>
      <c r="I479" s="56" t="s">
        <v>1646</v>
      </c>
      <c r="J479" s="56"/>
      <c r="K479" s="56"/>
      <c r="L479" s="56" t="s">
        <v>5416</v>
      </c>
      <c r="M479" s="56" t="s">
        <v>38</v>
      </c>
      <c r="N479" s="56">
        <v>40</v>
      </c>
      <c r="O479" s="56"/>
      <c r="P479" s="56"/>
      <c r="Q479" s="56"/>
      <c r="R479" s="56"/>
      <c r="S479" s="56"/>
      <c r="T479" s="56"/>
      <c r="V479" s="56"/>
      <c r="W479" s="56"/>
      <c r="X479" s="57">
        <f t="shared" si="7"/>
        <v>0</v>
      </c>
      <c r="Y479" s="27">
        <v>6800</v>
      </c>
      <c r="Z479" s="57">
        <f t="shared" si="8"/>
        <v>6800</v>
      </c>
      <c r="AA479" s="56"/>
      <c r="AB479" s="148"/>
      <c r="AC479" s="101"/>
      <c r="AD479" s="56"/>
      <c r="AE479" s="56"/>
      <c r="AF479" s="56"/>
      <c r="AG479" s="56"/>
      <c r="AH479" s="56"/>
      <c r="AI479" s="56"/>
      <c r="AJ479" s="56">
        <v>450</v>
      </c>
      <c r="AK479" s="56"/>
      <c r="AL479" s="56"/>
      <c r="AM479" s="56">
        <v>100</v>
      </c>
      <c r="AN479" s="56"/>
      <c r="AO479" s="56"/>
      <c r="AP479" s="56"/>
      <c r="AQ479" s="59"/>
      <c r="AR479" s="60"/>
      <c r="AS479" s="59"/>
      <c r="AT479" s="59"/>
    </row>
    <row r="480" spans="1:46" ht="18.75" customHeight="1">
      <c r="A480" s="15">
        <v>46062</v>
      </c>
      <c r="B480" s="49" t="s">
        <v>1948</v>
      </c>
      <c r="C480" s="27" t="s">
        <v>52</v>
      </c>
      <c r="D480" s="27" t="s">
        <v>41</v>
      </c>
      <c r="E480" s="50" t="s">
        <v>1876</v>
      </c>
      <c r="F480" s="51" t="s">
        <v>3591</v>
      </c>
      <c r="G480" s="64" t="s">
        <v>29</v>
      </c>
      <c r="H480" s="56" t="s">
        <v>116</v>
      </c>
      <c r="I480" s="56" t="s">
        <v>71</v>
      </c>
      <c r="J480" s="56" t="s">
        <v>98</v>
      </c>
      <c r="K480" s="56" t="s">
        <v>5411</v>
      </c>
      <c r="L480" s="56">
        <v>265897663</v>
      </c>
      <c r="M480" s="56" t="s">
        <v>5417</v>
      </c>
      <c r="N480" s="56">
        <v>40</v>
      </c>
      <c r="O480" s="56"/>
      <c r="P480" s="56">
        <v>1070</v>
      </c>
      <c r="Q480" s="56">
        <v>267.5</v>
      </c>
      <c r="R480" s="56"/>
      <c r="S480" s="56"/>
      <c r="T480" s="56">
        <v>130</v>
      </c>
      <c r="V480" s="56"/>
      <c r="W480" s="56">
        <v>30</v>
      </c>
      <c r="X480" s="57">
        <f t="shared" si="7"/>
        <v>1437.5</v>
      </c>
      <c r="Y480" s="27">
        <v>3800</v>
      </c>
      <c r="Z480" s="57">
        <f t="shared" si="8"/>
        <v>5237.5</v>
      </c>
      <c r="AA480" s="56"/>
      <c r="AB480" s="193" t="s">
        <v>5413</v>
      </c>
      <c r="AC480" s="101">
        <v>46066</v>
      </c>
      <c r="AD480" s="56"/>
      <c r="AE480" s="56"/>
      <c r="AF480" s="56"/>
      <c r="AG480" s="56"/>
      <c r="AH480" s="56"/>
      <c r="AI480" s="56"/>
      <c r="AJ480" s="56">
        <v>350</v>
      </c>
      <c r="AK480" s="56"/>
      <c r="AL480" s="56"/>
      <c r="AM480" s="56">
        <v>100</v>
      </c>
      <c r="AN480" s="56"/>
      <c r="AO480" s="56"/>
      <c r="AP480" s="56"/>
      <c r="AQ480" s="59"/>
      <c r="AR480" s="60"/>
      <c r="AS480" s="59"/>
      <c r="AT480" s="59"/>
    </row>
    <row r="481" spans="1:46" ht="18.75" customHeight="1">
      <c r="A481" s="15">
        <v>46062</v>
      </c>
      <c r="B481" s="49" t="s">
        <v>1948</v>
      </c>
      <c r="C481" s="27" t="s">
        <v>44</v>
      </c>
      <c r="D481" s="27" t="s">
        <v>41</v>
      </c>
      <c r="E481" s="50" t="s">
        <v>222</v>
      </c>
      <c r="F481" s="51" t="s">
        <v>3594</v>
      </c>
      <c r="G481" s="64" t="s">
        <v>29</v>
      </c>
      <c r="H481" s="56" t="s">
        <v>116</v>
      </c>
      <c r="I481" s="56" t="s">
        <v>71</v>
      </c>
      <c r="J481" s="56" t="s">
        <v>98</v>
      </c>
      <c r="K481" s="56" t="s">
        <v>5411</v>
      </c>
      <c r="L481" s="56">
        <v>265897663</v>
      </c>
      <c r="M481" s="56" t="s">
        <v>5418</v>
      </c>
      <c r="N481" s="56">
        <v>40</v>
      </c>
      <c r="O481" s="56"/>
      <c r="P481" s="56">
        <v>1070</v>
      </c>
      <c r="Q481" s="56">
        <v>267.5</v>
      </c>
      <c r="R481" s="56"/>
      <c r="S481" s="56"/>
      <c r="T481" s="56">
        <v>130</v>
      </c>
      <c r="V481" s="56"/>
      <c r="W481" s="56">
        <v>30</v>
      </c>
      <c r="X481" s="57">
        <f t="shared" si="7"/>
        <v>1437.5</v>
      </c>
      <c r="Y481" s="27">
        <v>3800</v>
      </c>
      <c r="Z481" s="57">
        <f t="shared" si="8"/>
        <v>5237.5</v>
      </c>
      <c r="AA481" s="56"/>
      <c r="AB481" s="193" t="s">
        <v>5413</v>
      </c>
      <c r="AC481" s="101">
        <v>46066</v>
      </c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9"/>
      <c r="AR481" s="60"/>
      <c r="AS481" s="59"/>
      <c r="AT481" s="59"/>
    </row>
    <row r="482" spans="1:46" ht="18.75" customHeight="1">
      <c r="A482" s="15">
        <v>46062</v>
      </c>
      <c r="B482" s="49" t="s">
        <v>211</v>
      </c>
      <c r="C482" s="27" t="s">
        <v>47</v>
      </c>
      <c r="D482" s="27" t="s">
        <v>41</v>
      </c>
      <c r="E482" s="50" t="s">
        <v>286</v>
      </c>
      <c r="F482" s="51" t="s">
        <v>1827</v>
      </c>
      <c r="G482" s="64" t="s">
        <v>29</v>
      </c>
      <c r="H482" s="56" t="s">
        <v>102</v>
      </c>
      <c r="I482" s="56" t="s">
        <v>1743</v>
      </c>
      <c r="J482" s="56" t="s">
        <v>95</v>
      </c>
      <c r="K482" s="56"/>
      <c r="L482" s="56" t="s">
        <v>5419</v>
      </c>
      <c r="M482" s="56" t="s">
        <v>5420</v>
      </c>
      <c r="N482" s="56">
        <v>40</v>
      </c>
      <c r="O482" s="56"/>
      <c r="P482" s="56">
        <v>1070</v>
      </c>
      <c r="Q482" s="56">
        <v>267.5</v>
      </c>
      <c r="R482" s="56"/>
      <c r="S482" s="56">
        <v>802.5</v>
      </c>
      <c r="T482" s="56"/>
      <c r="U482" s="56"/>
      <c r="V482" s="56"/>
      <c r="W482" s="56">
        <v>30</v>
      </c>
      <c r="X482" s="57">
        <f t="shared" si="7"/>
        <v>2110</v>
      </c>
      <c r="Y482" s="27">
        <v>3850</v>
      </c>
      <c r="Z482" s="57">
        <f t="shared" si="8"/>
        <v>5960</v>
      </c>
      <c r="AA482" s="56"/>
      <c r="AB482" s="190" t="s">
        <v>5327</v>
      </c>
      <c r="AC482" s="101">
        <v>46063</v>
      </c>
      <c r="AD482" s="56"/>
      <c r="AE482" s="56"/>
      <c r="AF482" s="56"/>
      <c r="AG482" s="56"/>
      <c r="AH482" s="56"/>
      <c r="AI482" s="56"/>
      <c r="AJ482" s="56">
        <v>350</v>
      </c>
      <c r="AK482" s="56"/>
      <c r="AL482" s="56"/>
      <c r="AM482" s="56">
        <v>100</v>
      </c>
      <c r="AN482" s="56"/>
      <c r="AO482" s="56"/>
      <c r="AP482" s="56"/>
      <c r="AQ482" s="59"/>
      <c r="AR482" s="60"/>
      <c r="AS482" s="59"/>
      <c r="AT482" s="59"/>
    </row>
    <row r="483" spans="1:46" ht="18.75" customHeight="1">
      <c r="A483" s="15">
        <v>46062</v>
      </c>
      <c r="B483" s="49" t="s">
        <v>30</v>
      </c>
      <c r="C483" s="27" t="s">
        <v>50</v>
      </c>
      <c r="D483" s="27" t="s">
        <v>41</v>
      </c>
      <c r="E483" s="50" t="s">
        <v>32</v>
      </c>
      <c r="F483" s="51"/>
      <c r="G483" s="64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7">
        <f t="shared" si="7"/>
        <v>0</v>
      </c>
      <c r="Y483" s="27"/>
      <c r="Z483" s="57">
        <f t="shared" si="8"/>
        <v>0</v>
      </c>
      <c r="AA483" s="56"/>
      <c r="AB483" s="148"/>
      <c r="AC483" s="101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9"/>
      <c r="AR483" s="60"/>
      <c r="AS483" s="59"/>
      <c r="AT483" s="59"/>
    </row>
    <row r="484" spans="1:46" ht="18.75" customHeight="1">
      <c r="A484" s="15">
        <v>46062</v>
      </c>
      <c r="B484" s="49" t="s">
        <v>30</v>
      </c>
      <c r="C484" s="27" t="s">
        <v>54</v>
      </c>
      <c r="D484" s="27" t="s">
        <v>41</v>
      </c>
      <c r="E484" s="50" t="s">
        <v>227</v>
      </c>
      <c r="F484" s="51" t="s">
        <v>3609</v>
      </c>
      <c r="G484" s="64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V484" s="56"/>
      <c r="W484" s="56"/>
      <c r="X484" s="57">
        <f t="shared" si="7"/>
        <v>0</v>
      </c>
      <c r="Y484" s="27"/>
      <c r="Z484" s="57">
        <f t="shared" si="8"/>
        <v>0</v>
      </c>
      <c r="AA484" s="56"/>
      <c r="AB484" s="148"/>
      <c r="AC484" s="101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9"/>
      <c r="AR484" s="60"/>
      <c r="AS484" s="59"/>
      <c r="AT484" s="59"/>
    </row>
    <row r="485" spans="1:46" ht="18.75" customHeight="1">
      <c r="A485" s="15">
        <v>46062</v>
      </c>
      <c r="B485" s="49" t="s">
        <v>42</v>
      </c>
      <c r="C485" s="27" t="s">
        <v>56</v>
      </c>
      <c r="D485" s="27" t="s">
        <v>41</v>
      </c>
      <c r="E485" s="50" t="s">
        <v>253</v>
      </c>
      <c r="F485" s="51" t="s">
        <v>3611</v>
      </c>
      <c r="G485" s="64" t="s">
        <v>35</v>
      </c>
      <c r="H485" s="56" t="s">
        <v>252</v>
      </c>
      <c r="I485" s="56" t="s">
        <v>1830</v>
      </c>
      <c r="J485" s="56" t="s">
        <v>268</v>
      </c>
      <c r="K485" s="56" t="s">
        <v>5389</v>
      </c>
      <c r="L485" s="56"/>
      <c r="M485" s="56" t="s">
        <v>5421</v>
      </c>
      <c r="N485" s="56">
        <v>40</v>
      </c>
      <c r="O485" s="56"/>
      <c r="P485" s="56">
        <v>1284</v>
      </c>
      <c r="Q485" s="56">
        <v>230</v>
      </c>
      <c r="R485" s="56"/>
      <c r="S485" s="56"/>
      <c r="T485" s="56">
        <v>100</v>
      </c>
      <c r="V485" s="56"/>
      <c r="W485" s="56"/>
      <c r="X485" s="57">
        <f t="shared" si="7"/>
        <v>1614</v>
      </c>
      <c r="Y485" s="27">
        <v>4310</v>
      </c>
      <c r="Z485" s="57">
        <f t="shared" si="8"/>
        <v>5924</v>
      </c>
      <c r="AA485" s="56"/>
      <c r="AB485" s="195" t="s">
        <v>5391</v>
      </c>
      <c r="AC485" s="101">
        <v>46063</v>
      </c>
      <c r="AD485" s="56"/>
      <c r="AE485" s="56"/>
      <c r="AF485" s="56"/>
      <c r="AG485" s="56"/>
      <c r="AH485" s="56"/>
      <c r="AI485" s="56"/>
      <c r="AJ485" s="56">
        <v>350</v>
      </c>
      <c r="AK485" s="56"/>
      <c r="AL485" s="56"/>
      <c r="AM485" s="56">
        <v>100</v>
      </c>
      <c r="AN485" s="56"/>
      <c r="AO485" s="56"/>
      <c r="AP485" s="56"/>
      <c r="AQ485" s="59"/>
      <c r="AR485" s="60"/>
      <c r="AS485" s="59"/>
      <c r="AT485" s="59"/>
    </row>
    <row r="486" spans="1:46" ht="18.75" customHeight="1">
      <c r="A486" s="15">
        <v>46062</v>
      </c>
      <c r="B486" s="49" t="s">
        <v>1948</v>
      </c>
      <c r="C486" s="27" t="s">
        <v>78</v>
      </c>
      <c r="D486" s="27" t="s">
        <v>41</v>
      </c>
      <c r="E486" s="50" t="s">
        <v>55</v>
      </c>
      <c r="F486" s="51" t="s">
        <v>3615</v>
      </c>
      <c r="G486" s="64" t="s">
        <v>29</v>
      </c>
      <c r="H486" s="56" t="s">
        <v>114</v>
      </c>
      <c r="I486" s="56" t="s">
        <v>2654</v>
      </c>
      <c r="J486" s="56" t="s">
        <v>129</v>
      </c>
      <c r="K486" s="56" t="s">
        <v>5422</v>
      </c>
      <c r="L486" s="56" t="s">
        <v>5423</v>
      </c>
      <c r="M486" s="56" t="s">
        <v>5424</v>
      </c>
      <c r="N486" s="56">
        <v>40</v>
      </c>
      <c r="O486" s="56"/>
      <c r="P486" s="56">
        <v>800</v>
      </c>
      <c r="Q486" s="56">
        <v>220</v>
      </c>
      <c r="R486" s="56"/>
      <c r="S486" s="56"/>
      <c r="T486" s="56">
        <v>130</v>
      </c>
      <c r="V486" s="56"/>
      <c r="W486" s="56"/>
      <c r="X486" s="57">
        <f t="shared" si="7"/>
        <v>1150</v>
      </c>
      <c r="Y486" s="27">
        <v>3800</v>
      </c>
      <c r="Z486" s="57">
        <f t="shared" si="8"/>
        <v>4950</v>
      </c>
      <c r="AA486" s="56"/>
      <c r="AB486" s="193" t="s">
        <v>5425</v>
      </c>
      <c r="AC486" s="101">
        <v>46064</v>
      </c>
      <c r="AD486" s="56"/>
      <c r="AE486" s="56"/>
      <c r="AF486" s="56"/>
      <c r="AG486" s="56"/>
      <c r="AH486" s="56"/>
      <c r="AI486" s="56"/>
      <c r="AJ486" s="56">
        <v>350</v>
      </c>
      <c r="AK486" s="56"/>
      <c r="AL486" s="56"/>
      <c r="AM486" s="56">
        <v>100</v>
      </c>
      <c r="AN486" s="56"/>
      <c r="AO486" s="56"/>
      <c r="AP486" s="56"/>
      <c r="AQ486" s="59"/>
      <c r="AR486" s="60"/>
      <c r="AS486" s="59"/>
      <c r="AT486" s="59"/>
    </row>
    <row r="487" spans="1:46" ht="18.75" customHeight="1">
      <c r="A487" s="15">
        <v>46062</v>
      </c>
      <c r="B487" s="49" t="s">
        <v>21</v>
      </c>
      <c r="C487" s="27" t="s">
        <v>79</v>
      </c>
      <c r="D487" s="27" t="s">
        <v>41</v>
      </c>
      <c r="E487" s="50" t="s">
        <v>53</v>
      </c>
      <c r="F487" s="51" t="s">
        <v>4194</v>
      </c>
      <c r="G487" s="64" t="s">
        <v>24</v>
      </c>
      <c r="H487" s="56" t="s">
        <v>25</v>
      </c>
      <c r="I487" s="56" t="s">
        <v>109</v>
      </c>
      <c r="J487" s="56"/>
      <c r="K487" s="56"/>
      <c r="L487" s="56"/>
      <c r="M487" s="56" t="s">
        <v>51</v>
      </c>
      <c r="N487" s="56">
        <v>40</v>
      </c>
      <c r="O487" s="56"/>
      <c r="P487" s="56"/>
      <c r="Q487" s="56"/>
      <c r="R487" s="56"/>
      <c r="S487" s="56"/>
      <c r="T487" s="56"/>
      <c r="V487" s="56"/>
      <c r="W487" s="56"/>
      <c r="X487" s="57">
        <f t="shared" si="7"/>
        <v>0</v>
      </c>
      <c r="Y487" s="27"/>
      <c r="Z487" s="57">
        <f t="shared" si="8"/>
        <v>0</v>
      </c>
      <c r="AA487" s="56"/>
      <c r="AB487" s="148"/>
      <c r="AC487" s="101"/>
      <c r="AD487" s="56"/>
      <c r="AE487" s="56"/>
      <c r="AF487" s="56"/>
      <c r="AG487" s="56"/>
      <c r="AH487" s="56"/>
      <c r="AI487" s="56"/>
      <c r="AJ487" s="56">
        <v>500</v>
      </c>
      <c r="AK487" s="56"/>
      <c r="AL487" s="56"/>
      <c r="AM487" s="56">
        <v>100</v>
      </c>
      <c r="AN487" s="56"/>
      <c r="AO487" s="56"/>
      <c r="AP487" s="56"/>
      <c r="AQ487" s="59"/>
      <c r="AR487" s="60"/>
      <c r="AS487" s="59"/>
      <c r="AT487" s="59"/>
    </row>
    <row r="488" spans="1:46" ht="18.75" customHeight="1">
      <c r="A488" s="15">
        <v>46062</v>
      </c>
      <c r="B488" s="49" t="s">
        <v>42</v>
      </c>
      <c r="C488" s="27" t="s">
        <v>80</v>
      </c>
      <c r="D488" s="27" t="s">
        <v>41</v>
      </c>
      <c r="E488" s="50" t="s">
        <v>258</v>
      </c>
      <c r="F488" s="51" t="s">
        <v>3625</v>
      </c>
      <c r="G488" s="64" t="s">
        <v>35</v>
      </c>
      <c r="H488" s="56" t="s">
        <v>252</v>
      </c>
      <c r="I488" s="56" t="s">
        <v>1830</v>
      </c>
      <c r="J488" s="56" t="s">
        <v>268</v>
      </c>
      <c r="K488" s="56" t="s">
        <v>5389</v>
      </c>
      <c r="L488" s="56"/>
      <c r="M488" s="56" t="s">
        <v>5426</v>
      </c>
      <c r="N488" s="56">
        <v>40</v>
      </c>
      <c r="O488" s="56"/>
      <c r="P488" s="56">
        <v>1284</v>
      </c>
      <c r="Q488" s="56">
        <v>230</v>
      </c>
      <c r="R488" s="56"/>
      <c r="S488" s="56"/>
      <c r="T488" s="56">
        <v>100</v>
      </c>
      <c r="U488" s="56"/>
      <c r="V488" s="56"/>
      <c r="W488" s="56"/>
      <c r="X488" s="57">
        <f t="shared" si="7"/>
        <v>1614</v>
      </c>
      <c r="Y488" s="27">
        <v>4310</v>
      </c>
      <c r="Z488" s="57">
        <f t="shared" si="8"/>
        <v>5924</v>
      </c>
      <c r="AA488" s="56"/>
      <c r="AB488" s="195" t="s">
        <v>5391</v>
      </c>
      <c r="AC488" s="101">
        <v>46063</v>
      </c>
      <c r="AD488" s="56"/>
      <c r="AE488" s="56"/>
      <c r="AF488" s="56"/>
      <c r="AG488" s="56"/>
      <c r="AH488" s="56"/>
      <c r="AI488" s="56"/>
      <c r="AJ488" s="56">
        <v>350</v>
      </c>
      <c r="AK488" s="56"/>
      <c r="AL488" s="56"/>
      <c r="AM488" s="56">
        <v>100</v>
      </c>
      <c r="AN488" s="56"/>
      <c r="AO488" s="56"/>
      <c r="AP488" s="56"/>
      <c r="AQ488" s="59"/>
      <c r="AR488" s="60"/>
      <c r="AS488" s="59"/>
      <c r="AT488" s="59"/>
    </row>
    <row r="489" spans="1:46" ht="18.75" customHeight="1">
      <c r="A489" s="15">
        <v>46062</v>
      </c>
      <c r="B489" s="49" t="s">
        <v>60</v>
      </c>
      <c r="C489" s="147" t="s">
        <v>50</v>
      </c>
      <c r="D489" s="27" t="s">
        <v>41</v>
      </c>
      <c r="E489" s="50" t="s">
        <v>74</v>
      </c>
      <c r="F489" s="51" t="s">
        <v>181</v>
      </c>
      <c r="G489" s="64"/>
      <c r="H489" s="56"/>
      <c r="I489" s="56" t="s">
        <v>1968</v>
      </c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V489" s="56"/>
      <c r="W489" s="56"/>
      <c r="X489" s="57">
        <f t="shared" si="7"/>
        <v>0</v>
      </c>
      <c r="Y489" s="27"/>
      <c r="Z489" s="57">
        <f t="shared" si="8"/>
        <v>0</v>
      </c>
      <c r="AA489" s="56"/>
      <c r="AB489" s="148"/>
      <c r="AC489" s="101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9"/>
      <c r="AR489" s="60"/>
      <c r="AS489" s="59"/>
      <c r="AT489" s="59"/>
    </row>
    <row r="490" spans="1:46" ht="18.75" customHeight="1">
      <c r="A490" s="15">
        <v>46062</v>
      </c>
      <c r="B490" s="49" t="s">
        <v>30</v>
      </c>
      <c r="C490" s="27" t="s">
        <v>282</v>
      </c>
      <c r="D490" s="27" t="s">
        <v>41</v>
      </c>
      <c r="E490" s="50" t="s">
        <v>1926</v>
      </c>
      <c r="F490" s="51" t="s">
        <v>182</v>
      </c>
      <c r="G490" s="64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V490" s="56"/>
      <c r="W490" s="56"/>
      <c r="X490" s="57">
        <f t="shared" si="7"/>
        <v>0</v>
      </c>
      <c r="Y490" s="27"/>
      <c r="Z490" s="57">
        <f t="shared" si="8"/>
        <v>0</v>
      </c>
      <c r="AA490" s="56"/>
      <c r="AB490" s="148"/>
      <c r="AC490" s="101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9"/>
      <c r="AR490" s="60"/>
      <c r="AS490" s="59"/>
      <c r="AT490" s="59"/>
    </row>
    <row r="491" spans="1:46" ht="18.75" customHeight="1">
      <c r="A491" s="80">
        <v>46062</v>
      </c>
      <c r="B491" s="81" t="s">
        <v>1948</v>
      </c>
      <c r="C491" s="82" t="s">
        <v>46</v>
      </c>
      <c r="D491" s="82" t="s">
        <v>41</v>
      </c>
      <c r="E491" s="83" t="s">
        <v>1916</v>
      </c>
      <c r="F491" s="84" t="s">
        <v>3639</v>
      </c>
      <c r="G491" s="151" t="s">
        <v>29</v>
      </c>
      <c r="H491" s="85" t="s">
        <v>124</v>
      </c>
      <c r="I491" s="85" t="s">
        <v>1818</v>
      </c>
      <c r="J491" s="85" t="s">
        <v>95</v>
      </c>
      <c r="K491" s="85" t="s">
        <v>5406</v>
      </c>
      <c r="L491" s="85" t="s">
        <v>5407</v>
      </c>
      <c r="M491" s="85" t="s">
        <v>5427</v>
      </c>
      <c r="N491" s="85">
        <v>40</v>
      </c>
      <c r="O491" s="85"/>
      <c r="P491" s="85">
        <v>856</v>
      </c>
      <c r="Q491" s="85">
        <v>267.5</v>
      </c>
      <c r="R491" s="85"/>
      <c r="S491" s="85"/>
      <c r="T491" s="85">
        <v>130</v>
      </c>
      <c r="U491" s="85"/>
      <c r="V491" s="85"/>
      <c r="W491" s="85"/>
      <c r="X491" s="86">
        <f t="shared" si="7"/>
        <v>1253.5</v>
      </c>
      <c r="Y491" s="27">
        <v>4000</v>
      </c>
      <c r="Z491" s="86">
        <f t="shared" si="8"/>
        <v>5253.5</v>
      </c>
      <c r="AA491" s="85"/>
      <c r="AB491" s="196" t="s">
        <v>5409</v>
      </c>
      <c r="AC491" s="101">
        <v>46066</v>
      </c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7"/>
      <c r="AR491" s="88"/>
      <c r="AS491" s="87"/>
      <c r="AT491" s="87"/>
    </row>
    <row r="492" spans="1:46" ht="18.75" customHeight="1">
      <c r="A492" s="15">
        <v>46063</v>
      </c>
      <c r="B492" s="49" t="s">
        <v>1948</v>
      </c>
      <c r="C492" s="27" t="s">
        <v>22</v>
      </c>
      <c r="D492" s="27" t="s">
        <v>23</v>
      </c>
      <c r="E492" s="50" t="s">
        <v>207</v>
      </c>
      <c r="F492" s="51" t="s">
        <v>1810</v>
      </c>
      <c r="G492" s="64" t="s">
        <v>29</v>
      </c>
      <c r="H492" s="56" t="s">
        <v>102</v>
      </c>
      <c r="I492" s="56" t="s">
        <v>71</v>
      </c>
      <c r="J492" s="56" t="s">
        <v>123</v>
      </c>
      <c r="K492" s="56" t="s">
        <v>5428</v>
      </c>
      <c r="L492" s="56" t="s">
        <v>5429</v>
      </c>
      <c r="M492" s="56" t="s">
        <v>5430</v>
      </c>
      <c r="N492" s="56">
        <v>40</v>
      </c>
      <c r="O492" s="56"/>
      <c r="P492" s="56">
        <v>1070</v>
      </c>
      <c r="Q492" s="56">
        <v>267.5</v>
      </c>
      <c r="R492" s="56"/>
      <c r="S492" s="56"/>
      <c r="T492" s="56">
        <v>130</v>
      </c>
      <c r="V492" s="56"/>
      <c r="W492" s="56">
        <v>30</v>
      </c>
      <c r="X492" s="57">
        <f t="shared" si="7"/>
        <v>1437.5</v>
      </c>
      <c r="Y492" s="27">
        <v>3800</v>
      </c>
      <c r="Z492" s="57">
        <f t="shared" si="8"/>
        <v>5237.5</v>
      </c>
      <c r="AA492" s="56"/>
      <c r="AB492" s="193" t="s">
        <v>5431</v>
      </c>
      <c r="AC492" s="101">
        <v>46066</v>
      </c>
      <c r="AD492" s="56"/>
      <c r="AE492" s="56"/>
      <c r="AF492" s="56"/>
      <c r="AG492" s="56"/>
      <c r="AH492" s="56"/>
      <c r="AI492" s="56"/>
      <c r="AJ492" s="56">
        <v>350</v>
      </c>
      <c r="AK492" s="56"/>
      <c r="AL492" s="56"/>
      <c r="AM492" s="56">
        <v>100</v>
      </c>
      <c r="AN492" s="56"/>
      <c r="AO492" s="56"/>
      <c r="AP492" s="56"/>
      <c r="AQ492" s="59"/>
      <c r="AR492" s="60"/>
      <c r="AS492" s="59"/>
      <c r="AT492" s="59"/>
    </row>
    <row r="493" spans="1:46" ht="18.75" customHeight="1">
      <c r="A493" s="15">
        <v>46063</v>
      </c>
      <c r="B493" s="49" t="s">
        <v>1948</v>
      </c>
      <c r="C493" s="27" t="s">
        <v>28</v>
      </c>
      <c r="D493" s="27" t="s">
        <v>23</v>
      </c>
      <c r="E493" s="50" t="s">
        <v>261</v>
      </c>
      <c r="F493" s="51" t="s">
        <v>1709</v>
      </c>
      <c r="G493" s="64" t="s">
        <v>24</v>
      </c>
      <c r="H493" s="56" t="s">
        <v>396</v>
      </c>
      <c r="I493" s="56" t="s">
        <v>3329</v>
      </c>
      <c r="J493" s="56"/>
      <c r="K493" s="56" t="s">
        <v>5432</v>
      </c>
      <c r="L493" s="56"/>
      <c r="M493" s="56" t="s">
        <v>3331</v>
      </c>
      <c r="N493" s="56">
        <v>40</v>
      </c>
      <c r="O493" s="56"/>
      <c r="P493" s="56"/>
      <c r="Q493" s="56"/>
      <c r="R493" s="56"/>
      <c r="S493" s="56"/>
      <c r="T493" s="56"/>
      <c r="U493" s="56"/>
      <c r="V493" s="56"/>
      <c r="W493" s="56"/>
      <c r="X493" s="57">
        <f t="shared" si="7"/>
        <v>0</v>
      </c>
      <c r="Y493" s="27">
        <v>6634</v>
      </c>
      <c r="Z493" s="57">
        <f t="shared" si="8"/>
        <v>6634</v>
      </c>
      <c r="AA493" s="56"/>
      <c r="AB493" s="193" t="s">
        <v>5433</v>
      </c>
      <c r="AC493" s="101">
        <v>46063</v>
      </c>
      <c r="AD493" s="56"/>
      <c r="AE493" s="56"/>
      <c r="AF493" s="56"/>
      <c r="AG493" s="56"/>
      <c r="AH493" s="56"/>
      <c r="AI493" s="56"/>
      <c r="AJ493" s="56">
        <v>450</v>
      </c>
      <c r="AK493" s="56"/>
      <c r="AL493" s="56"/>
      <c r="AM493" s="56">
        <v>100</v>
      </c>
      <c r="AN493" s="56"/>
      <c r="AO493" s="56"/>
      <c r="AP493" s="56"/>
      <c r="AQ493" s="59"/>
      <c r="AR493" s="60"/>
      <c r="AS493" s="59"/>
      <c r="AT493" s="59"/>
    </row>
    <row r="494" spans="1:46" ht="18.75" customHeight="1">
      <c r="A494" s="15">
        <v>46063</v>
      </c>
      <c r="B494" s="49" t="s">
        <v>1948</v>
      </c>
      <c r="C494" s="147" t="s">
        <v>1915</v>
      </c>
      <c r="D494" s="27" t="s">
        <v>23</v>
      </c>
      <c r="E494" s="50" t="s">
        <v>145</v>
      </c>
      <c r="F494" s="51" t="s">
        <v>3975</v>
      </c>
      <c r="G494" s="64" t="s">
        <v>29</v>
      </c>
      <c r="H494" s="56" t="s">
        <v>1955</v>
      </c>
      <c r="I494" s="56" t="s">
        <v>4469</v>
      </c>
      <c r="J494" s="56" t="s">
        <v>98</v>
      </c>
      <c r="K494" s="56" t="s">
        <v>5434</v>
      </c>
      <c r="L494" s="56"/>
      <c r="M494" s="56" t="s">
        <v>5435</v>
      </c>
      <c r="N494" s="56">
        <v>40</v>
      </c>
      <c r="O494" s="56"/>
      <c r="P494" s="56">
        <v>856</v>
      </c>
      <c r="Q494" s="56">
        <v>255</v>
      </c>
      <c r="R494" s="56"/>
      <c r="S494" s="56"/>
      <c r="T494" s="56">
        <v>130</v>
      </c>
      <c r="V494" s="56"/>
      <c r="W494" s="56"/>
      <c r="X494" s="57">
        <f t="shared" si="7"/>
        <v>1241</v>
      </c>
      <c r="Y494" s="27">
        <v>4000</v>
      </c>
      <c r="Z494" s="57">
        <f t="shared" si="8"/>
        <v>5241</v>
      </c>
      <c r="AA494" s="95">
        <v>1600</v>
      </c>
      <c r="AB494" s="193" t="s">
        <v>5436</v>
      </c>
      <c r="AC494" s="101">
        <v>47167</v>
      </c>
      <c r="AD494" s="56"/>
      <c r="AE494" s="56"/>
      <c r="AF494" s="56"/>
      <c r="AG494" s="56"/>
      <c r="AH494" s="56"/>
      <c r="AI494" s="56"/>
      <c r="AJ494" s="56">
        <v>350</v>
      </c>
      <c r="AK494" s="56"/>
      <c r="AL494" s="56"/>
      <c r="AM494" s="56">
        <v>100</v>
      </c>
      <c r="AN494" s="56"/>
      <c r="AO494" s="56"/>
      <c r="AP494" s="56"/>
      <c r="AQ494" s="59"/>
      <c r="AR494" s="60"/>
      <c r="AS494" s="59"/>
      <c r="AT494" s="59"/>
    </row>
    <row r="495" spans="1:46" ht="18.75" customHeight="1">
      <c r="A495" s="15">
        <v>46063</v>
      </c>
      <c r="B495" s="49" t="s">
        <v>101</v>
      </c>
      <c r="C495" s="27" t="s">
        <v>33</v>
      </c>
      <c r="D495" s="27" t="s">
        <v>23</v>
      </c>
      <c r="E495" s="50" t="s">
        <v>5185</v>
      </c>
      <c r="F495" s="137" t="s">
        <v>5186</v>
      </c>
      <c r="G495" s="64" t="s">
        <v>29</v>
      </c>
      <c r="H495" s="56" t="s">
        <v>107</v>
      </c>
      <c r="I495" s="56" t="s">
        <v>4721</v>
      </c>
      <c r="J495" s="56" t="s">
        <v>106</v>
      </c>
      <c r="K495" s="56" t="s">
        <v>5437</v>
      </c>
      <c r="L495" s="56">
        <v>2319667540</v>
      </c>
      <c r="M495" s="56" t="s">
        <v>5438</v>
      </c>
      <c r="N495" s="56">
        <v>40</v>
      </c>
      <c r="O495" s="56"/>
      <c r="P495" s="56">
        <v>856</v>
      </c>
      <c r="Q495" s="56">
        <v>250</v>
      </c>
      <c r="R495" s="56"/>
      <c r="S495" s="56"/>
      <c r="T495" s="56">
        <v>130</v>
      </c>
      <c r="U495" s="56"/>
      <c r="V495" s="56"/>
      <c r="W495" s="56"/>
      <c r="X495" s="57">
        <f t="shared" si="7"/>
        <v>1236</v>
      </c>
      <c r="Y495" s="27">
        <v>4200</v>
      </c>
      <c r="Z495" s="57">
        <f t="shared" si="8"/>
        <v>5436</v>
      </c>
      <c r="AA495" s="56"/>
      <c r="AB495" s="198" t="s">
        <v>5439</v>
      </c>
      <c r="AC495" s="101">
        <v>46065</v>
      </c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9"/>
      <c r="AR495" s="60"/>
      <c r="AS495" s="59"/>
      <c r="AT495" s="59"/>
    </row>
    <row r="496" spans="1:46" ht="18.75" customHeight="1">
      <c r="A496" s="15">
        <v>46063</v>
      </c>
      <c r="B496" s="49" t="s">
        <v>1948</v>
      </c>
      <c r="C496" s="27" t="s">
        <v>34</v>
      </c>
      <c r="D496" s="27" t="s">
        <v>23</v>
      </c>
      <c r="E496" s="50" t="s">
        <v>75</v>
      </c>
      <c r="F496" s="51" t="s">
        <v>179</v>
      </c>
      <c r="G496" s="64" t="s">
        <v>24</v>
      </c>
      <c r="H496" s="56" t="s">
        <v>396</v>
      </c>
      <c r="I496" s="56" t="s">
        <v>3329</v>
      </c>
      <c r="J496" s="56"/>
      <c r="K496" s="56" t="s">
        <v>5432</v>
      </c>
      <c r="L496" s="56"/>
      <c r="M496" s="56" t="s">
        <v>3331</v>
      </c>
      <c r="N496" s="56">
        <v>40</v>
      </c>
      <c r="O496" s="56"/>
      <c r="P496" s="56"/>
      <c r="Q496" s="56"/>
      <c r="R496" s="56"/>
      <c r="S496" s="56"/>
      <c r="T496" s="56"/>
      <c r="V496" s="56"/>
      <c r="W496" s="56"/>
      <c r="X496" s="57">
        <f t="shared" si="7"/>
        <v>0</v>
      </c>
      <c r="Y496" s="27">
        <v>6634</v>
      </c>
      <c r="Z496" s="57">
        <f t="shared" si="8"/>
        <v>6634</v>
      </c>
      <c r="AA496" s="56"/>
      <c r="AB496" s="193" t="s">
        <v>5433</v>
      </c>
      <c r="AC496" s="101">
        <v>46063</v>
      </c>
      <c r="AD496" s="56"/>
      <c r="AE496" s="56"/>
      <c r="AF496" s="56"/>
      <c r="AG496" s="56"/>
      <c r="AH496" s="56"/>
      <c r="AI496" s="56"/>
      <c r="AJ496" s="56">
        <v>450</v>
      </c>
      <c r="AK496" s="56"/>
      <c r="AL496" s="56"/>
      <c r="AM496" s="56">
        <v>100</v>
      </c>
      <c r="AN496" s="56"/>
      <c r="AO496" s="56"/>
      <c r="AP496" s="56"/>
      <c r="AQ496" s="59"/>
      <c r="AR496" s="60"/>
      <c r="AS496" s="59"/>
      <c r="AT496" s="59"/>
    </row>
    <row r="497" spans="1:46" ht="18.75" customHeight="1">
      <c r="A497" s="15">
        <v>46063</v>
      </c>
      <c r="B497" s="49" t="s">
        <v>43</v>
      </c>
      <c r="C497" s="27" t="s">
        <v>36</v>
      </c>
      <c r="D497" s="27" t="s">
        <v>23</v>
      </c>
      <c r="E497" s="50" t="s">
        <v>37</v>
      </c>
      <c r="F497" s="51" t="s">
        <v>178</v>
      </c>
      <c r="G497" s="64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7">
        <f t="shared" si="7"/>
        <v>0</v>
      </c>
      <c r="Y497" s="27"/>
      <c r="Z497" s="57">
        <f t="shared" si="8"/>
        <v>0</v>
      </c>
      <c r="AA497" s="56"/>
      <c r="AB497" s="148"/>
      <c r="AC497" s="101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9"/>
      <c r="AR497" s="60"/>
      <c r="AS497" s="59"/>
      <c r="AT497" s="59"/>
    </row>
    <row r="498" spans="1:46" ht="18.75" customHeight="1">
      <c r="A498" s="15">
        <v>46063</v>
      </c>
      <c r="B498" s="49" t="s">
        <v>202</v>
      </c>
      <c r="C498" s="27" t="s">
        <v>39</v>
      </c>
      <c r="D498" s="27" t="s">
        <v>23</v>
      </c>
      <c r="E498" s="50" t="s">
        <v>151</v>
      </c>
      <c r="F498" s="51" t="s">
        <v>176</v>
      </c>
      <c r="G498" s="64" t="s">
        <v>24</v>
      </c>
      <c r="H498" s="56" t="s">
        <v>1720</v>
      </c>
      <c r="I498" s="56" t="s">
        <v>1646</v>
      </c>
      <c r="J498" s="56"/>
      <c r="K498" s="56" t="s">
        <v>5440</v>
      </c>
      <c r="L498" s="56"/>
      <c r="M498" s="56" t="s">
        <v>38</v>
      </c>
      <c r="N498" s="56">
        <v>40</v>
      </c>
      <c r="O498" s="56"/>
      <c r="P498" s="56"/>
      <c r="Q498" s="56"/>
      <c r="R498" s="56"/>
      <c r="S498" s="56"/>
      <c r="T498" s="56"/>
      <c r="V498" s="56"/>
      <c r="W498" s="56"/>
      <c r="X498" s="57">
        <f t="shared" si="7"/>
        <v>0</v>
      </c>
      <c r="Y498" s="27">
        <v>6800</v>
      </c>
      <c r="Z498" s="57">
        <f t="shared" si="8"/>
        <v>6800</v>
      </c>
      <c r="AA498" s="56"/>
      <c r="AB498" s="148"/>
      <c r="AC498" s="101"/>
      <c r="AD498" s="56"/>
      <c r="AE498" s="56"/>
      <c r="AF498" s="56"/>
      <c r="AG498" s="56"/>
      <c r="AH498" s="56"/>
      <c r="AI498" s="56"/>
      <c r="AJ498" s="56">
        <v>450</v>
      </c>
      <c r="AK498" s="56"/>
      <c r="AL498" s="56"/>
      <c r="AM498" s="56">
        <v>100</v>
      </c>
      <c r="AN498" s="56"/>
      <c r="AO498" s="56"/>
      <c r="AP498" s="56"/>
      <c r="AQ498" s="59"/>
      <c r="AR498" s="60"/>
      <c r="AS498" s="59"/>
      <c r="AT498" s="59"/>
    </row>
    <row r="499" spans="1:46" ht="18.75" customHeight="1">
      <c r="A499" s="15">
        <v>46063</v>
      </c>
      <c r="B499" s="49" t="s">
        <v>101</v>
      </c>
      <c r="C499" s="27" t="s">
        <v>52</v>
      </c>
      <c r="D499" s="27" t="s">
        <v>41</v>
      </c>
      <c r="E499" s="50" t="s">
        <v>1876</v>
      </c>
      <c r="F499" s="51" t="s">
        <v>3591</v>
      </c>
      <c r="G499" s="64" t="s">
        <v>29</v>
      </c>
      <c r="H499" s="56" t="s">
        <v>107</v>
      </c>
      <c r="I499" s="56" t="s">
        <v>4721</v>
      </c>
      <c r="J499" s="56" t="s">
        <v>106</v>
      </c>
      <c r="K499" s="56" t="s">
        <v>5437</v>
      </c>
      <c r="L499" s="56">
        <v>2319667540</v>
      </c>
      <c r="M499" s="56" t="s">
        <v>5441</v>
      </c>
      <c r="N499" s="56">
        <v>40</v>
      </c>
      <c r="O499" s="56"/>
      <c r="P499" s="56">
        <v>856</v>
      </c>
      <c r="Q499" s="56">
        <v>250</v>
      </c>
      <c r="R499" s="56"/>
      <c r="S499" s="56"/>
      <c r="T499" s="56">
        <v>130</v>
      </c>
      <c r="U499" s="56"/>
      <c r="V499" s="56"/>
      <c r="W499" s="56"/>
      <c r="X499" s="57">
        <f t="shared" si="7"/>
        <v>1236</v>
      </c>
      <c r="Y499" s="27">
        <v>4200</v>
      </c>
      <c r="Z499" s="57">
        <f t="shared" si="8"/>
        <v>5436</v>
      </c>
      <c r="AA499" s="56"/>
      <c r="AB499" s="198" t="s">
        <v>5439</v>
      </c>
      <c r="AC499" s="101">
        <v>46065</v>
      </c>
      <c r="AD499" s="56"/>
      <c r="AE499" s="56"/>
      <c r="AF499" s="56"/>
      <c r="AG499" s="56"/>
      <c r="AH499" s="56"/>
      <c r="AI499" s="56"/>
      <c r="AJ499" s="56">
        <v>350</v>
      </c>
      <c r="AK499" s="56"/>
      <c r="AL499" s="56"/>
      <c r="AM499" s="56">
        <v>100</v>
      </c>
      <c r="AN499" s="56"/>
      <c r="AO499" s="56"/>
      <c r="AP499" s="56"/>
      <c r="AQ499" s="59"/>
      <c r="AR499" s="60"/>
      <c r="AS499" s="59"/>
      <c r="AT499" s="59"/>
    </row>
    <row r="500" spans="1:46" ht="18.75" customHeight="1">
      <c r="A500" s="15">
        <v>46063</v>
      </c>
      <c r="B500" s="49" t="s">
        <v>42</v>
      </c>
      <c r="C500" s="27" t="s">
        <v>44</v>
      </c>
      <c r="D500" s="27" t="s">
        <v>41</v>
      </c>
      <c r="E500" s="50" t="s">
        <v>222</v>
      </c>
      <c r="F500" s="51" t="s">
        <v>3594</v>
      </c>
      <c r="G500" s="64" t="s">
        <v>35</v>
      </c>
      <c r="H500" s="56" t="s">
        <v>106</v>
      </c>
      <c r="I500" s="56" t="s">
        <v>5442</v>
      </c>
      <c r="J500" s="56" t="s">
        <v>107</v>
      </c>
      <c r="K500" s="56" t="s">
        <v>5443</v>
      </c>
      <c r="L500" s="56" t="s">
        <v>5444</v>
      </c>
      <c r="M500" s="56" t="s">
        <v>5445</v>
      </c>
      <c r="N500" s="56">
        <v>20</v>
      </c>
      <c r="O500" s="56"/>
      <c r="P500" s="56">
        <v>650</v>
      </c>
      <c r="Q500" s="56">
        <v>250</v>
      </c>
      <c r="R500" s="56"/>
      <c r="S500" s="56"/>
      <c r="T500" s="56"/>
      <c r="V500" s="56"/>
      <c r="W500" s="56"/>
      <c r="X500" s="57">
        <f t="shared" si="7"/>
        <v>900</v>
      </c>
      <c r="Y500" s="27">
        <v>4310</v>
      </c>
      <c r="Z500" s="57">
        <f t="shared" si="8"/>
        <v>5210</v>
      </c>
      <c r="AA500" s="56"/>
      <c r="AB500" s="195" t="s">
        <v>5446</v>
      </c>
      <c r="AC500" s="101">
        <v>46064</v>
      </c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9"/>
      <c r="AR500" s="60"/>
      <c r="AS500" s="59"/>
      <c r="AT500" s="59"/>
    </row>
    <row r="501" spans="1:46" ht="18.75" customHeight="1">
      <c r="A501" s="15">
        <v>46063</v>
      </c>
      <c r="B501" s="49" t="s">
        <v>1948</v>
      </c>
      <c r="C501" s="27" t="s">
        <v>47</v>
      </c>
      <c r="D501" s="27" t="s">
        <v>41</v>
      </c>
      <c r="E501" s="50" t="s">
        <v>286</v>
      </c>
      <c r="F501" s="51" t="s">
        <v>1827</v>
      </c>
      <c r="G501" s="64" t="s">
        <v>29</v>
      </c>
      <c r="H501" s="56" t="s">
        <v>208</v>
      </c>
      <c r="I501" s="56" t="s">
        <v>104</v>
      </c>
      <c r="J501" s="56" t="s">
        <v>117</v>
      </c>
      <c r="K501" s="56" t="s">
        <v>5447</v>
      </c>
      <c r="L501" s="56">
        <v>50600092825</v>
      </c>
      <c r="M501" s="56" t="s">
        <v>5448</v>
      </c>
      <c r="N501" s="56">
        <v>20</v>
      </c>
      <c r="O501" s="56"/>
      <c r="P501" s="56">
        <v>428</v>
      </c>
      <c r="Q501" s="56">
        <v>267.5</v>
      </c>
      <c r="R501" s="56"/>
      <c r="S501" s="56"/>
      <c r="T501" s="56">
        <v>130</v>
      </c>
      <c r="V501" s="56"/>
      <c r="W501" s="56"/>
      <c r="X501" s="57">
        <f t="shared" si="7"/>
        <v>825.5</v>
      </c>
      <c r="Y501" s="27">
        <v>4000</v>
      </c>
      <c r="Z501" s="57">
        <f t="shared" si="8"/>
        <v>4825.5</v>
      </c>
      <c r="AA501" s="56"/>
      <c r="AB501" s="193" t="s">
        <v>5449</v>
      </c>
      <c r="AC501" s="101">
        <v>46066</v>
      </c>
      <c r="AD501" s="56"/>
      <c r="AE501" s="56"/>
      <c r="AF501" s="56"/>
      <c r="AG501" s="56"/>
      <c r="AH501" s="56"/>
      <c r="AI501" s="56"/>
      <c r="AJ501" s="56">
        <v>350</v>
      </c>
      <c r="AK501" s="56"/>
      <c r="AL501" s="56"/>
      <c r="AM501" s="56">
        <v>100</v>
      </c>
      <c r="AN501" s="56"/>
      <c r="AO501" s="56"/>
      <c r="AP501" s="56"/>
      <c r="AQ501" s="59"/>
      <c r="AR501" s="60"/>
      <c r="AS501" s="59"/>
      <c r="AT501" s="59"/>
    </row>
    <row r="502" spans="1:46" ht="18.75" customHeight="1">
      <c r="A502" s="15">
        <v>46063</v>
      </c>
      <c r="B502" s="49" t="s">
        <v>30</v>
      </c>
      <c r="C502" s="27" t="s">
        <v>50</v>
      </c>
      <c r="D502" s="27" t="s">
        <v>41</v>
      </c>
      <c r="E502" s="50" t="s">
        <v>32</v>
      </c>
      <c r="F502" s="51"/>
      <c r="G502" s="64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7"/>
        <v>0</v>
      </c>
      <c r="Y502" s="27"/>
      <c r="Z502" s="57">
        <f t="shared" si="8"/>
        <v>0</v>
      </c>
      <c r="AA502" s="56"/>
      <c r="AB502" s="148"/>
      <c r="AC502" s="101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9"/>
      <c r="AR502" s="60"/>
      <c r="AS502" s="59"/>
      <c r="AT502" s="59"/>
    </row>
    <row r="503" spans="1:46" ht="18.75" customHeight="1">
      <c r="A503" s="15">
        <v>46063</v>
      </c>
      <c r="B503" s="49" t="s">
        <v>1948</v>
      </c>
      <c r="C503" s="27" t="s">
        <v>54</v>
      </c>
      <c r="D503" s="27" t="s">
        <v>41</v>
      </c>
      <c r="E503" s="50" t="s">
        <v>227</v>
      </c>
      <c r="F503" s="51" t="s">
        <v>3609</v>
      </c>
      <c r="G503" s="64" t="s">
        <v>29</v>
      </c>
      <c r="H503" s="56" t="s">
        <v>1955</v>
      </c>
      <c r="I503" s="56" t="s">
        <v>4469</v>
      </c>
      <c r="J503" s="56" t="s">
        <v>98</v>
      </c>
      <c r="K503" s="56" t="s">
        <v>5434</v>
      </c>
      <c r="L503" s="56"/>
      <c r="M503" s="56" t="s">
        <v>5450</v>
      </c>
      <c r="N503" s="56">
        <v>40</v>
      </c>
      <c r="O503" s="56"/>
      <c r="P503" s="56">
        <v>856</v>
      </c>
      <c r="Q503" s="56">
        <v>255</v>
      </c>
      <c r="R503" s="56"/>
      <c r="S503" s="56"/>
      <c r="T503" s="56">
        <v>130</v>
      </c>
      <c r="V503" s="56"/>
      <c r="W503" s="56"/>
      <c r="X503" s="57">
        <f t="shared" si="7"/>
        <v>1241</v>
      </c>
      <c r="Y503" s="27">
        <v>4000</v>
      </c>
      <c r="Z503" s="57">
        <f t="shared" si="8"/>
        <v>5241</v>
      </c>
      <c r="AA503" s="95">
        <v>1200</v>
      </c>
      <c r="AB503" s="193" t="s">
        <v>5436</v>
      </c>
      <c r="AC503" s="101">
        <v>46071</v>
      </c>
      <c r="AD503" s="56"/>
      <c r="AE503" s="56"/>
      <c r="AF503" s="56"/>
      <c r="AG503" s="56"/>
      <c r="AH503" s="56"/>
      <c r="AI503" s="56"/>
      <c r="AJ503" s="56">
        <v>350</v>
      </c>
      <c r="AK503" s="56"/>
      <c r="AL503" s="56"/>
      <c r="AM503" s="56">
        <v>100</v>
      </c>
      <c r="AN503" s="56"/>
      <c r="AO503" s="56"/>
      <c r="AP503" s="56"/>
      <c r="AQ503" s="59"/>
      <c r="AR503" s="60"/>
      <c r="AS503" s="59"/>
      <c r="AT503" s="59"/>
    </row>
    <row r="504" spans="1:46" ht="18.75" customHeight="1">
      <c r="A504" s="15">
        <v>46063</v>
      </c>
      <c r="B504" s="49" t="s">
        <v>1948</v>
      </c>
      <c r="C504" s="27" t="s">
        <v>56</v>
      </c>
      <c r="D504" s="27" t="s">
        <v>41</v>
      </c>
      <c r="E504" s="50" t="s">
        <v>253</v>
      </c>
      <c r="F504" s="51" t="s">
        <v>3611</v>
      </c>
      <c r="G504" s="64" t="s">
        <v>29</v>
      </c>
      <c r="H504" s="56" t="s">
        <v>141</v>
      </c>
      <c r="I504" s="56" t="s">
        <v>104</v>
      </c>
      <c r="J504" s="56" t="s">
        <v>132</v>
      </c>
      <c r="K504" s="56" t="s">
        <v>5451</v>
      </c>
      <c r="L504" s="56" t="s">
        <v>5452</v>
      </c>
      <c r="M504" s="56" t="s">
        <v>5453</v>
      </c>
      <c r="N504" s="56">
        <v>20</v>
      </c>
      <c r="O504" s="56"/>
      <c r="P504" s="56">
        <v>695.5</v>
      </c>
      <c r="Q504" s="56"/>
      <c r="R504" s="56"/>
      <c r="S504" s="56"/>
      <c r="T504" s="56">
        <v>130</v>
      </c>
      <c r="U504" s="56"/>
      <c r="V504" s="56"/>
      <c r="W504" s="56"/>
      <c r="X504" s="57">
        <f t="shared" si="7"/>
        <v>825.5</v>
      </c>
      <c r="Y504" s="27">
        <v>4000</v>
      </c>
      <c r="Z504" s="57">
        <f t="shared" si="8"/>
        <v>4825.5</v>
      </c>
      <c r="AA504" s="56"/>
      <c r="AB504" s="193" t="s">
        <v>5454</v>
      </c>
      <c r="AC504" s="101">
        <v>46064</v>
      </c>
      <c r="AD504" s="56"/>
      <c r="AE504" s="56"/>
      <c r="AF504" s="56"/>
      <c r="AG504" s="56"/>
      <c r="AH504" s="56"/>
      <c r="AI504" s="56"/>
      <c r="AJ504" s="56">
        <v>350</v>
      </c>
      <c r="AK504" s="56"/>
      <c r="AL504" s="56"/>
      <c r="AM504" s="56">
        <v>100</v>
      </c>
      <c r="AN504" s="56"/>
      <c r="AO504" s="56"/>
      <c r="AP504" s="56"/>
      <c r="AQ504" s="59"/>
      <c r="AR504" s="60"/>
      <c r="AS504" s="59"/>
      <c r="AT504" s="59"/>
    </row>
    <row r="505" spans="1:46" ht="18.75" customHeight="1">
      <c r="A505" s="15">
        <v>46063</v>
      </c>
      <c r="B505" s="49" t="s">
        <v>155</v>
      </c>
      <c r="C505" s="27" t="s">
        <v>78</v>
      </c>
      <c r="D505" s="27" t="s">
        <v>41</v>
      </c>
      <c r="E505" s="50" t="s">
        <v>55</v>
      </c>
      <c r="F505" s="51" t="s">
        <v>3615</v>
      </c>
      <c r="G505" s="64" t="s">
        <v>35</v>
      </c>
      <c r="H505" s="56" t="s">
        <v>106</v>
      </c>
      <c r="I505" s="56" t="s">
        <v>2623</v>
      </c>
      <c r="J505" s="56" t="s">
        <v>107</v>
      </c>
      <c r="K505" s="56"/>
      <c r="L505" s="56">
        <v>620142600108</v>
      </c>
      <c r="M505" s="56" t="s">
        <v>5455</v>
      </c>
      <c r="N505" s="56">
        <v>40</v>
      </c>
      <c r="O505" s="56"/>
      <c r="P505" s="56">
        <v>1300</v>
      </c>
      <c r="Q505" s="56">
        <v>250</v>
      </c>
      <c r="R505" s="56"/>
      <c r="S505" s="56"/>
      <c r="T505" s="56"/>
      <c r="V505" s="56"/>
      <c r="W505" s="56"/>
      <c r="X505" s="57">
        <f t="shared" si="7"/>
        <v>1550</v>
      </c>
      <c r="Y505" s="27"/>
      <c r="Z505" s="57">
        <f t="shared" si="8"/>
        <v>1550</v>
      </c>
      <c r="AA505" s="56"/>
      <c r="AB505" s="148"/>
      <c r="AC505" s="101"/>
      <c r="AD505" s="56"/>
      <c r="AE505" s="56"/>
      <c r="AF505" s="56"/>
      <c r="AG505" s="56"/>
      <c r="AH505" s="56"/>
      <c r="AI505" s="56"/>
      <c r="AJ505" s="56">
        <v>350</v>
      </c>
      <c r="AK505" s="56"/>
      <c r="AL505" s="56"/>
      <c r="AM505" s="56">
        <v>100</v>
      </c>
      <c r="AN505" s="56"/>
      <c r="AO505" s="56"/>
      <c r="AP505" s="56"/>
      <c r="AQ505" s="59"/>
      <c r="AR505" s="60"/>
      <c r="AS505" s="59"/>
      <c r="AT505" s="59"/>
    </row>
    <row r="506" spans="1:46" ht="18.75" customHeight="1">
      <c r="A506" s="15">
        <v>46063</v>
      </c>
      <c r="B506" s="49" t="s">
        <v>21</v>
      </c>
      <c r="C506" s="27" t="s">
        <v>79</v>
      </c>
      <c r="D506" s="27" t="s">
        <v>41</v>
      </c>
      <c r="E506" s="50" t="s">
        <v>53</v>
      </c>
      <c r="F506" s="51" t="s">
        <v>4194</v>
      </c>
      <c r="G506" s="64" t="s">
        <v>24</v>
      </c>
      <c r="H506" s="56" t="s">
        <v>25</v>
      </c>
      <c r="I506" s="56" t="s">
        <v>109</v>
      </c>
      <c r="J506" s="56"/>
      <c r="K506" s="56"/>
      <c r="L506" s="56"/>
      <c r="M506" s="56" t="s">
        <v>51</v>
      </c>
      <c r="N506" s="56">
        <v>40</v>
      </c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7"/>
        <v>0</v>
      </c>
      <c r="Y506" s="27"/>
      <c r="Z506" s="57">
        <f t="shared" si="8"/>
        <v>0</v>
      </c>
      <c r="AA506" s="56"/>
      <c r="AB506" s="148"/>
      <c r="AC506" s="101"/>
      <c r="AD506" s="56"/>
      <c r="AE506" s="56"/>
      <c r="AF506" s="56"/>
      <c r="AG506" s="56"/>
      <c r="AH506" s="56"/>
      <c r="AI506" s="56"/>
      <c r="AJ506" s="56">
        <v>500</v>
      </c>
      <c r="AK506" s="56"/>
      <c r="AL506" s="56"/>
      <c r="AM506" s="56">
        <v>100</v>
      </c>
      <c r="AN506" s="56"/>
      <c r="AO506" s="56"/>
      <c r="AP506" s="56"/>
      <c r="AQ506" s="59"/>
      <c r="AR506" s="60"/>
      <c r="AS506" s="59"/>
      <c r="AT506" s="59"/>
    </row>
    <row r="507" spans="1:46" ht="18.75" customHeight="1">
      <c r="A507" s="15">
        <v>46063</v>
      </c>
      <c r="B507" s="49" t="s">
        <v>42</v>
      </c>
      <c r="C507" s="27" t="s">
        <v>80</v>
      </c>
      <c r="D507" s="27" t="s">
        <v>41</v>
      </c>
      <c r="E507" s="50" t="s">
        <v>258</v>
      </c>
      <c r="F507" s="51" t="s">
        <v>3625</v>
      </c>
      <c r="G507" s="64" t="s">
        <v>35</v>
      </c>
      <c r="H507" s="56" t="s">
        <v>58</v>
      </c>
      <c r="I507" s="56" t="s">
        <v>1830</v>
      </c>
      <c r="J507" s="56" t="s">
        <v>107</v>
      </c>
      <c r="K507" s="56" t="s">
        <v>5456</v>
      </c>
      <c r="L507" s="56" t="s">
        <v>5457</v>
      </c>
      <c r="M507" s="56" t="s">
        <v>5458</v>
      </c>
      <c r="N507" s="56">
        <v>20</v>
      </c>
      <c r="O507" s="56"/>
      <c r="P507" s="56">
        <v>650</v>
      </c>
      <c r="Q507" s="56">
        <v>250</v>
      </c>
      <c r="R507" s="56"/>
      <c r="S507" s="56"/>
      <c r="T507" s="56">
        <v>100</v>
      </c>
      <c r="V507" s="56"/>
      <c r="W507" s="56"/>
      <c r="X507" s="57">
        <f t="shared" si="7"/>
        <v>1000</v>
      </c>
      <c r="Y507" s="27">
        <v>4310</v>
      </c>
      <c r="Z507" s="57">
        <f t="shared" si="8"/>
        <v>5310</v>
      </c>
      <c r="AA507" s="56"/>
      <c r="AB507" s="195" t="s">
        <v>5459</v>
      </c>
      <c r="AC507" s="101">
        <v>46064</v>
      </c>
      <c r="AD507" s="56"/>
      <c r="AE507" s="56"/>
      <c r="AF507" s="56"/>
      <c r="AG507" s="56"/>
      <c r="AH507" s="56"/>
      <c r="AI507" s="56"/>
      <c r="AJ507" s="56">
        <v>350</v>
      </c>
      <c r="AK507" s="56"/>
      <c r="AL507" s="56"/>
      <c r="AM507" s="56">
        <v>100</v>
      </c>
      <c r="AN507" s="56"/>
      <c r="AO507" s="56"/>
      <c r="AP507" s="56"/>
      <c r="AQ507" s="59"/>
      <c r="AR507" s="60"/>
      <c r="AS507" s="59"/>
      <c r="AT507" s="59"/>
    </row>
    <row r="508" spans="1:46" ht="18.75" customHeight="1">
      <c r="A508" s="15">
        <v>46063</v>
      </c>
      <c r="B508" s="49" t="s">
        <v>1948</v>
      </c>
      <c r="C508" s="147" t="s">
        <v>50</v>
      </c>
      <c r="D508" s="27" t="s">
        <v>41</v>
      </c>
      <c r="E508" s="50" t="s">
        <v>74</v>
      </c>
      <c r="F508" s="51" t="s">
        <v>181</v>
      </c>
      <c r="G508" s="64" t="s">
        <v>29</v>
      </c>
      <c r="H508" s="56" t="s">
        <v>196</v>
      </c>
      <c r="I508" s="56" t="s">
        <v>1735</v>
      </c>
      <c r="J508" s="56" t="s">
        <v>252</v>
      </c>
      <c r="K508" s="56" t="s">
        <v>5460</v>
      </c>
      <c r="L508" s="56">
        <v>3100125865</v>
      </c>
      <c r="M508" s="56" t="s">
        <v>5461</v>
      </c>
      <c r="N508" s="56">
        <v>40</v>
      </c>
      <c r="O508" s="56"/>
      <c r="P508" s="56">
        <v>1070</v>
      </c>
      <c r="Q508" s="56">
        <v>250</v>
      </c>
      <c r="R508" s="56"/>
      <c r="S508" s="56"/>
      <c r="T508" s="56">
        <v>130</v>
      </c>
      <c r="V508" s="56"/>
      <c r="W508" s="56">
        <v>30</v>
      </c>
      <c r="X508" s="57">
        <f t="shared" si="7"/>
        <v>1420</v>
      </c>
      <c r="Y508" s="27">
        <v>4000</v>
      </c>
      <c r="Z508" s="57">
        <f t="shared" si="8"/>
        <v>5420</v>
      </c>
      <c r="AA508" s="56"/>
      <c r="AB508" s="193" t="s">
        <v>5462</v>
      </c>
      <c r="AC508" s="101">
        <v>46064</v>
      </c>
      <c r="AD508" s="56"/>
      <c r="AE508" s="56"/>
      <c r="AF508" s="56"/>
      <c r="AG508" s="56"/>
      <c r="AH508" s="56"/>
      <c r="AI508" s="56"/>
      <c r="AJ508" s="56">
        <v>350</v>
      </c>
      <c r="AK508" s="56"/>
      <c r="AL508" s="56"/>
      <c r="AM508" s="56">
        <v>100</v>
      </c>
      <c r="AN508" s="56"/>
      <c r="AO508" s="56"/>
      <c r="AP508" s="56"/>
      <c r="AQ508" s="59"/>
      <c r="AR508" s="60"/>
      <c r="AS508" s="59"/>
      <c r="AT508" s="59"/>
    </row>
    <row r="509" spans="1:46" ht="18.75" customHeight="1">
      <c r="A509" s="15">
        <v>46063</v>
      </c>
      <c r="B509" s="49" t="s">
        <v>1948</v>
      </c>
      <c r="C509" s="27" t="s">
        <v>282</v>
      </c>
      <c r="D509" s="27" t="s">
        <v>41</v>
      </c>
      <c r="E509" s="50" t="s">
        <v>1926</v>
      </c>
      <c r="F509" s="51" t="s">
        <v>182</v>
      </c>
      <c r="G509" s="64" t="s">
        <v>29</v>
      </c>
      <c r="H509" s="56" t="s">
        <v>141</v>
      </c>
      <c r="I509" s="56" t="s">
        <v>104</v>
      </c>
      <c r="J509" s="56" t="s">
        <v>132</v>
      </c>
      <c r="K509" s="56" t="s">
        <v>5463</v>
      </c>
      <c r="L509" s="56" t="s">
        <v>5464</v>
      </c>
      <c r="M509" s="56" t="s">
        <v>5465</v>
      </c>
      <c r="N509" s="56">
        <v>20</v>
      </c>
      <c r="O509" s="56"/>
      <c r="P509" s="56">
        <v>695.5</v>
      </c>
      <c r="Q509" s="56"/>
      <c r="R509" s="56"/>
      <c r="S509" s="56"/>
      <c r="T509" s="56">
        <v>130</v>
      </c>
      <c r="U509" s="56"/>
      <c r="V509" s="56"/>
      <c r="W509" s="56"/>
      <c r="X509" s="57">
        <f t="shared" si="7"/>
        <v>825.5</v>
      </c>
      <c r="Y509" s="27">
        <v>4000</v>
      </c>
      <c r="Z509" s="57">
        <f t="shared" si="8"/>
        <v>4825.5</v>
      </c>
      <c r="AA509" s="56"/>
      <c r="AB509" s="193" t="s">
        <v>5466</v>
      </c>
      <c r="AC509" s="101">
        <v>46066</v>
      </c>
      <c r="AD509" s="56"/>
      <c r="AE509" s="56"/>
      <c r="AF509" s="56"/>
      <c r="AG509" s="56"/>
      <c r="AH509" s="56"/>
      <c r="AI509" s="56"/>
      <c r="AJ509" s="56">
        <v>350</v>
      </c>
      <c r="AK509" s="56"/>
      <c r="AL509" s="56"/>
      <c r="AM509" s="56">
        <v>100</v>
      </c>
      <c r="AN509" s="56"/>
      <c r="AO509" s="56"/>
      <c r="AP509" s="56"/>
      <c r="AQ509" s="59"/>
      <c r="AR509" s="60"/>
      <c r="AS509" s="59"/>
      <c r="AT509" s="59"/>
    </row>
    <row r="510" spans="1:46" ht="18.75" customHeight="1">
      <c r="A510" s="15">
        <v>46063</v>
      </c>
      <c r="B510" s="49" t="s">
        <v>155</v>
      </c>
      <c r="C510" s="27" t="s">
        <v>46</v>
      </c>
      <c r="D510" s="27" t="s">
        <v>41</v>
      </c>
      <c r="E510" s="50" t="s">
        <v>1916</v>
      </c>
      <c r="F510" s="51" t="s">
        <v>3639</v>
      </c>
      <c r="G510" s="64" t="s">
        <v>35</v>
      </c>
      <c r="H510" s="56" t="s">
        <v>106</v>
      </c>
      <c r="I510" s="56" t="s">
        <v>2623</v>
      </c>
      <c r="J510" s="56" t="s">
        <v>107</v>
      </c>
      <c r="K510" s="56"/>
      <c r="L510" s="56">
        <v>620142600527</v>
      </c>
      <c r="M510" s="56" t="s">
        <v>5467</v>
      </c>
      <c r="N510" s="56">
        <v>40</v>
      </c>
      <c r="O510" s="56"/>
      <c r="P510" s="56">
        <v>1300</v>
      </c>
      <c r="Q510" s="56">
        <v>250</v>
      </c>
      <c r="R510" s="56"/>
      <c r="S510" s="56"/>
      <c r="T510" s="56"/>
      <c r="U510" s="56"/>
      <c r="V510" s="56"/>
      <c r="W510" s="56"/>
      <c r="X510" s="57">
        <f t="shared" si="7"/>
        <v>1550</v>
      </c>
      <c r="Y510" s="27"/>
      <c r="Z510" s="57">
        <f t="shared" si="8"/>
        <v>1550</v>
      </c>
      <c r="AA510" s="56"/>
      <c r="AB510" s="148"/>
      <c r="AC510" s="101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9"/>
      <c r="AR510" s="60"/>
      <c r="AS510" s="59"/>
      <c r="AT510" s="59"/>
    </row>
    <row r="511" spans="1:46" ht="18.75" customHeight="1">
      <c r="A511" s="80">
        <v>46063</v>
      </c>
      <c r="B511" s="81" t="s">
        <v>155</v>
      </c>
      <c r="C511" s="82" t="s">
        <v>46</v>
      </c>
      <c r="D511" s="82" t="s">
        <v>41</v>
      </c>
      <c r="E511" s="83" t="s">
        <v>1916</v>
      </c>
      <c r="F511" s="84" t="s">
        <v>3639</v>
      </c>
      <c r="G511" s="151" t="s">
        <v>35</v>
      </c>
      <c r="H511" s="85" t="s">
        <v>106</v>
      </c>
      <c r="I511" s="85" t="s">
        <v>2623</v>
      </c>
      <c r="J511" s="56" t="s">
        <v>107</v>
      </c>
      <c r="K511" s="85"/>
      <c r="L511" s="85">
        <v>620142600493</v>
      </c>
      <c r="M511" s="85" t="s">
        <v>5468</v>
      </c>
      <c r="N511" s="85">
        <v>40</v>
      </c>
      <c r="O511" s="85"/>
      <c r="P511" s="85">
        <v>1300</v>
      </c>
      <c r="Q511" s="85">
        <v>250</v>
      </c>
      <c r="R511" s="85"/>
      <c r="S511" s="85"/>
      <c r="T511" s="85">
        <v>100</v>
      </c>
      <c r="U511" s="7"/>
      <c r="V511" s="85"/>
      <c r="W511" s="56"/>
      <c r="X511" s="57">
        <f t="shared" si="7"/>
        <v>1650</v>
      </c>
      <c r="Y511" s="27"/>
      <c r="Z511" s="57">
        <f t="shared" si="8"/>
        <v>1650</v>
      </c>
      <c r="AA511" s="85"/>
      <c r="AB511" s="163"/>
      <c r="AC511" s="123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7"/>
      <c r="AR511" s="88"/>
      <c r="AS511" s="87"/>
      <c r="AT511" s="87"/>
    </row>
    <row r="512" spans="1:46" ht="18.75" customHeight="1">
      <c r="A512" s="15">
        <v>46064</v>
      </c>
      <c r="B512" s="49" t="s">
        <v>42</v>
      </c>
      <c r="C512" s="27" t="s">
        <v>22</v>
      </c>
      <c r="D512" s="27" t="s">
        <v>23</v>
      </c>
      <c r="E512" s="50" t="s">
        <v>207</v>
      </c>
      <c r="F512" s="51" t="s">
        <v>1810</v>
      </c>
      <c r="G512" s="64" t="s">
        <v>35</v>
      </c>
      <c r="H512" s="56" t="s">
        <v>106</v>
      </c>
      <c r="I512" s="56" t="s">
        <v>1834</v>
      </c>
      <c r="J512" s="56" t="s">
        <v>115</v>
      </c>
      <c r="K512" s="56" t="s">
        <v>5469</v>
      </c>
      <c r="L512" s="56" t="s">
        <v>5470</v>
      </c>
      <c r="M512" s="56" t="s">
        <v>5471</v>
      </c>
      <c r="N512" s="56">
        <v>40</v>
      </c>
      <c r="O512" s="56"/>
      <c r="P512" s="56">
        <v>1300</v>
      </c>
      <c r="Q512" s="56">
        <v>250</v>
      </c>
      <c r="R512" s="56"/>
      <c r="S512" s="56"/>
      <c r="T512" s="56"/>
      <c r="V512" s="56"/>
      <c r="W512" s="56"/>
      <c r="X512" s="57">
        <f t="shared" si="7"/>
        <v>1550</v>
      </c>
      <c r="Y512" s="27">
        <v>4310</v>
      </c>
      <c r="Z512" s="57">
        <f t="shared" si="8"/>
        <v>5860</v>
      </c>
      <c r="AA512" s="56"/>
      <c r="AB512" s="195" t="s">
        <v>5472</v>
      </c>
      <c r="AC512" s="101">
        <v>46066</v>
      </c>
      <c r="AD512" s="56"/>
      <c r="AE512" s="56"/>
      <c r="AF512" s="56"/>
      <c r="AG512" s="56"/>
      <c r="AH512" s="56"/>
      <c r="AI512" s="56"/>
      <c r="AJ512" s="56">
        <v>350</v>
      </c>
      <c r="AK512" s="56"/>
      <c r="AL512" s="56"/>
      <c r="AM512" s="56">
        <v>100</v>
      </c>
      <c r="AN512" s="56"/>
      <c r="AO512" s="56"/>
      <c r="AP512" s="56"/>
      <c r="AQ512" s="59"/>
      <c r="AR512" s="60"/>
      <c r="AS512" s="59"/>
      <c r="AT512" s="59"/>
    </row>
    <row r="513" spans="1:46" ht="18.75" customHeight="1">
      <c r="A513" s="15">
        <v>46064</v>
      </c>
      <c r="B513" s="49" t="s">
        <v>1948</v>
      </c>
      <c r="C513" s="27" t="s">
        <v>28</v>
      </c>
      <c r="D513" s="27" t="s">
        <v>23</v>
      </c>
      <c r="E513" s="50" t="s">
        <v>261</v>
      </c>
      <c r="F513" s="51" t="s">
        <v>1709</v>
      </c>
      <c r="G513" s="64" t="s">
        <v>24</v>
      </c>
      <c r="H513" s="56" t="s">
        <v>396</v>
      </c>
      <c r="I513" s="56" t="s">
        <v>3329</v>
      </c>
      <c r="J513" s="56"/>
      <c r="K513" s="56" t="s">
        <v>5473</v>
      </c>
      <c r="L513" s="56"/>
      <c r="M513" s="56" t="s">
        <v>3331</v>
      </c>
      <c r="N513" s="56">
        <v>40</v>
      </c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7"/>
        <v>0</v>
      </c>
      <c r="Y513" s="27">
        <v>6634</v>
      </c>
      <c r="Z513" s="57">
        <f t="shared" si="8"/>
        <v>6634</v>
      </c>
      <c r="AA513" s="56"/>
      <c r="AB513" s="193" t="s">
        <v>5474</v>
      </c>
      <c r="AC513" s="101">
        <v>46066</v>
      </c>
      <c r="AD513" s="56"/>
      <c r="AE513" s="56"/>
      <c r="AF513" s="56"/>
      <c r="AG513" s="56"/>
      <c r="AH513" s="56"/>
      <c r="AI513" s="56"/>
      <c r="AJ513" s="56">
        <v>450</v>
      </c>
      <c r="AK513" s="56"/>
      <c r="AL513" s="56"/>
      <c r="AM513" s="56">
        <v>100</v>
      </c>
      <c r="AN513" s="56"/>
      <c r="AO513" s="56"/>
      <c r="AP513" s="56"/>
      <c r="AQ513" s="59"/>
      <c r="AR513" s="60"/>
      <c r="AS513" s="59"/>
      <c r="AT513" s="59"/>
    </row>
    <row r="514" spans="1:46" ht="18.75" customHeight="1">
      <c r="A514" s="15">
        <v>46064</v>
      </c>
      <c r="B514" s="49" t="s">
        <v>43</v>
      </c>
      <c r="C514" s="27" t="s">
        <v>31</v>
      </c>
      <c r="D514" s="27" t="s">
        <v>23</v>
      </c>
      <c r="E514" s="50" t="s">
        <v>145</v>
      </c>
      <c r="F514" s="51" t="s">
        <v>3975</v>
      </c>
      <c r="G514" s="64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V514" s="56"/>
      <c r="W514" s="56"/>
      <c r="X514" s="57">
        <f t="shared" si="7"/>
        <v>0</v>
      </c>
      <c r="Y514" s="27"/>
      <c r="Z514" s="57">
        <f t="shared" si="8"/>
        <v>0</v>
      </c>
      <c r="AA514" s="56"/>
      <c r="AB514" s="148"/>
      <c r="AC514" s="101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9"/>
      <c r="AR514" s="60"/>
      <c r="AS514" s="59"/>
      <c r="AT514" s="59"/>
    </row>
    <row r="515" spans="1:46" ht="18.75" customHeight="1">
      <c r="A515" s="15">
        <v>46064</v>
      </c>
      <c r="B515" s="49" t="s">
        <v>42</v>
      </c>
      <c r="C515" s="27" t="s">
        <v>33</v>
      </c>
      <c r="D515" s="27" t="s">
        <v>23</v>
      </c>
      <c r="E515" s="50" t="s">
        <v>5185</v>
      </c>
      <c r="F515" s="137" t="s">
        <v>5186</v>
      </c>
      <c r="G515" s="64" t="s">
        <v>35</v>
      </c>
      <c r="H515" s="56" t="s">
        <v>106</v>
      </c>
      <c r="I515" s="56" t="s">
        <v>1823</v>
      </c>
      <c r="J515" s="56" t="s">
        <v>107</v>
      </c>
      <c r="K515" s="56" t="s">
        <v>5384</v>
      </c>
      <c r="L515" s="56" t="s">
        <v>5385</v>
      </c>
      <c r="M515" s="56" t="s">
        <v>5475</v>
      </c>
      <c r="N515" s="56">
        <v>40</v>
      </c>
      <c r="O515" s="56"/>
      <c r="P515" s="56">
        <v>1300</v>
      </c>
      <c r="Q515" s="56">
        <v>250</v>
      </c>
      <c r="R515" s="56"/>
      <c r="S515" s="56"/>
      <c r="T515" s="56"/>
      <c r="U515" s="56"/>
      <c r="V515" s="56"/>
      <c r="W515" s="56"/>
      <c r="X515" s="57">
        <f t="shared" si="7"/>
        <v>1550</v>
      </c>
      <c r="Y515" s="27">
        <v>4310</v>
      </c>
      <c r="Z515" s="57">
        <f t="shared" si="8"/>
        <v>5860</v>
      </c>
      <c r="AA515" s="56"/>
      <c r="AB515" s="195" t="s">
        <v>5476</v>
      </c>
      <c r="AC515" s="101">
        <v>46066</v>
      </c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9"/>
      <c r="AR515" s="60"/>
      <c r="AS515" s="59"/>
      <c r="AT515" s="59"/>
    </row>
    <row r="516" spans="1:46" ht="18.75" customHeight="1">
      <c r="A516" s="15">
        <v>46064</v>
      </c>
      <c r="B516" s="49" t="s">
        <v>1948</v>
      </c>
      <c r="C516" s="27" t="s">
        <v>34</v>
      </c>
      <c r="D516" s="27" t="s">
        <v>23</v>
      </c>
      <c r="E516" s="50" t="s">
        <v>75</v>
      </c>
      <c r="F516" s="51" t="s">
        <v>179</v>
      </c>
      <c r="G516" s="64" t="s">
        <v>24</v>
      </c>
      <c r="H516" s="56" t="s">
        <v>396</v>
      </c>
      <c r="I516" s="56" t="s">
        <v>3329</v>
      </c>
      <c r="J516" s="56"/>
      <c r="K516" s="56" t="s">
        <v>5473</v>
      </c>
      <c r="L516" s="56"/>
      <c r="M516" s="56" t="s">
        <v>3331</v>
      </c>
      <c r="N516" s="56">
        <v>40</v>
      </c>
      <c r="O516" s="56"/>
      <c r="P516" s="56"/>
      <c r="Q516" s="56"/>
      <c r="R516" s="56"/>
      <c r="S516" s="56"/>
      <c r="T516" s="56"/>
      <c r="V516" s="56"/>
      <c r="W516" s="56"/>
      <c r="X516" s="57">
        <f t="shared" si="7"/>
        <v>0</v>
      </c>
      <c r="Y516" s="27">
        <v>6634</v>
      </c>
      <c r="Z516" s="57">
        <f t="shared" si="8"/>
        <v>6634</v>
      </c>
      <c r="AA516" s="56"/>
      <c r="AB516" s="193" t="s">
        <v>5474</v>
      </c>
      <c r="AC516" s="101">
        <v>46066</v>
      </c>
      <c r="AD516" s="56"/>
      <c r="AE516" s="56"/>
      <c r="AF516" s="56"/>
      <c r="AG516" s="56"/>
      <c r="AH516" s="56"/>
      <c r="AI516" s="56"/>
      <c r="AJ516" s="56">
        <v>450</v>
      </c>
      <c r="AK516" s="56"/>
      <c r="AL516" s="56"/>
      <c r="AM516" s="56">
        <v>100</v>
      </c>
      <c r="AN516" s="56"/>
      <c r="AO516" s="56"/>
      <c r="AP516" s="56"/>
      <c r="AQ516" s="59"/>
      <c r="AR516" s="60"/>
      <c r="AS516" s="59"/>
      <c r="AT516" s="59"/>
    </row>
    <row r="517" spans="1:46" ht="18.75" customHeight="1">
      <c r="A517" s="15">
        <v>46064</v>
      </c>
      <c r="B517" s="49" t="s">
        <v>43</v>
      </c>
      <c r="C517" s="27" t="s">
        <v>36</v>
      </c>
      <c r="D517" s="27" t="s">
        <v>23</v>
      </c>
      <c r="E517" s="50" t="s">
        <v>37</v>
      </c>
      <c r="F517" s="51" t="s">
        <v>178</v>
      </c>
      <c r="G517" s="64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7"/>
        <v>0</v>
      </c>
      <c r="Y517" s="27"/>
      <c r="Z517" s="57">
        <f t="shared" si="8"/>
        <v>0</v>
      </c>
      <c r="AA517" s="56"/>
      <c r="AB517" s="148"/>
      <c r="AC517" s="101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9"/>
      <c r="AR517" s="60"/>
      <c r="AS517" s="59"/>
      <c r="AT517" s="59"/>
    </row>
    <row r="518" spans="1:46" ht="18.75" customHeight="1">
      <c r="A518" s="15">
        <v>46064</v>
      </c>
      <c r="B518" s="49" t="s">
        <v>202</v>
      </c>
      <c r="C518" s="27" t="s">
        <v>39</v>
      </c>
      <c r="D518" s="27" t="s">
        <v>23</v>
      </c>
      <c r="E518" s="50" t="s">
        <v>151</v>
      </c>
      <c r="F518" s="51" t="s">
        <v>176</v>
      </c>
      <c r="G518" s="64" t="s">
        <v>24</v>
      </c>
      <c r="H518" s="56" t="s">
        <v>1720</v>
      </c>
      <c r="I518" s="56" t="s">
        <v>1646</v>
      </c>
      <c r="J518" s="56"/>
      <c r="K518" s="56"/>
      <c r="L518" s="56"/>
      <c r="M518" s="56" t="s">
        <v>38</v>
      </c>
      <c r="N518" s="56">
        <v>40</v>
      </c>
      <c r="O518" s="56"/>
      <c r="P518" s="56"/>
      <c r="Q518" s="56"/>
      <c r="R518" s="56"/>
      <c r="S518" s="56"/>
      <c r="T518" s="56"/>
      <c r="V518" s="56"/>
      <c r="W518" s="56"/>
      <c r="X518" s="57">
        <f t="shared" si="7"/>
        <v>0</v>
      </c>
      <c r="Y518" s="27">
        <v>6800</v>
      </c>
      <c r="Z518" s="57">
        <f t="shared" si="8"/>
        <v>6800</v>
      </c>
      <c r="AA518" s="56"/>
      <c r="AB518" s="148"/>
      <c r="AC518" s="101"/>
      <c r="AD518" s="56"/>
      <c r="AE518" s="56"/>
      <c r="AF518" s="56"/>
      <c r="AG518" s="56"/>
      <c r="AH518" s="56"/>
      <c r="AI518" s="56"/>
      <c r="AJ518" s="56">
        <v>450</v>
      </c>
      <c r="AK518" s="56"/>
      <c r="AL518" s="56"/>
      <c r="AM518" s="56">
        <v>100</v>
      </c>
      <c r="AN518" s="56"/>
      <c r="AO518" s="56"/>
      <c r="AP518" s="56"/>
      <c r="AQ518" s="59"/>
      <c r="AR518" s="60"/>
      <c r="AS518" s="59"/>
      <c r="AT518" s="59"/>
    </row>
    <row r="519" spans="1:46" ht="18.75" customHeight="1">
      <c r="A519" s="15">
        <v>46064</v>
      </c>
      <c r="B519" s="49" t="s">
        <v>42</v>
      </c>
      <c r="C519" s="27" t="s">
        <v>52</v>
      </c>
      <c r="D519" s="27" t="s">
        <v>41</v>
      </c>
      <c r="E519" s="50" t="s">
        <v>1876</v>
      </c>
      <c r="F519" s="51" t="s">
        <v>3591</v>
      </c>
      <c r="G519" s="64" t="s">
        <v>35</v>
      </c>
      <c r="H519" s="56" t="s">
        <v>106</v>
      </c>
      <c r="I519" s="56" t="s">
        <v>1823</v>
      </c>
      <c r="J519" s="56" t="s">
        <v>107</v>
      </c>
      <c r="K519" s="56" t="s">
        <v>5384</v>
      </c>
      <c r="L519" s="56" t="s">
        <v>5385</v>
      </c>
      <c r="M519" s="56" t="s">
        <v>5477</v>
      </c>
      <c r="N519" s="56">
        <v>40</v>
      </c>
      <c r="O519" s="56"/>
      <c r="P519" s="56">
        <v>1300</v>
      </c>
      <c r="Q519" s="56">
        <v>250</v>
      </c>
      <c r="R519" s="56"/>
      <c r="S519" s="56"/>
      <c r="T519" s="56"/>
      <c r="U519" s="56"/>
      <c r="V519" s="56"/>
      <c r="W519" s="56"/>
      <c r="X519" s="57">
        <f t="shared" si="7"/>
        <v>1550</v>
      </c>
      <c r="Y519" s="27">
        <v>4310</v>
      </c>
      <c r="Z519" s="57">
        <f t="shared" si="8"/>
        <v>5860</v>
      </c>
      <c r="AA519" s="56"/>
      <c r="AB519" s="195" t="s">
        <v>5476</v>
      </c>
      <c r="AC519" s="101">
        <v>46066</v>
      </c>
      <c r="AD519" s="56"/>
      <c r="AE519" s="56"/>
      <c r="AF519" s="56"/>
      <c r="AG519" s="56"/>
      <c r="AH519" s="56"/>
      <c r="AI519" s="56"/>
      <c r="AJ519" s="56">
        <v>350</v>
      </c>
      <c r="AK519" s="56"/>
      <c r="AL519" s="56"/>
      <c r="AM519" s="56">
        <v>100</v>
      </c>
      <c r="AN519" s="56"/>
      <c r="AO519" s="56"/>
      <c r="AP519" s="56"/>
      <c r="AQ519" s="59"/>
      <c r="AR519" s="60"/>
      <c r="AS519" s="59"/>
      <c r="AT519" s="59"/>
    </row>
    <row r="520" spans="1:46" ht="18.75" customHeight="1">
      <c r="A520" s="15">
        <v>46064</v>
      </c>
      <c r="B520" s="49" t="s">
        <v>155</v>
      </c>
      <c r="C520" s="27" t="s">
        <v>44</v>
      </c>
      <c r="D520" s="27" t="s">
        <v>41</v>
      </c>
      <c r="E520" s="50" t="s">
        <v>222</v>
      </c>
      <c r="F520" s="51" t="s">
        <v>3594</v>
      </c>
      <c r="G520" s="64" t="s">
        <v>35</v>
      </c>
      <c r="H520" s="56" t="s">
        <v>108</v>
      </c>
      <c r="I520" s="56" t="s">
        <v>2623</v>
      </c>
      <c r="J520" s="56" t="s">
        <v>107</v>
      </c>
      <c r="K520" s="56"/>
      <c r="L520" s="56" t="s">
        <v>5478</v>
      </c>
      <c r="M520" s="56" t="s">
        <v>5479</v>
      </c>
      <c r="N520" s="56">
        <v>20</v>
      </c>
      <c r="O520" s="56"/>
      <c r="P520" s="56">
        <v>642</v>
      </c>
      <c r="Q520" s="56">
        <v>267.5</v>
      </c>
      <c r="R520" s="56"/>
      <c r="S520" s="56"/>
      <c r="T520" s="56">
        <v>100</v>
      </c>
      <c r="V520" s="56"/>
      <c r="W520" s="56"/>
      <c r="X520" s="57">
        <f t="shared" si="7"/>
        <v>1009.5</v>
      </c>
      <c r="Y520" s="27"/>
      <c r="Z520" s="57">
        <f t="shared" si="8"/>
        <v>1009.5</v>
      </c>
      <c r="AA520" s="56"/>
      <c r="AB520" s="148"/>
      <c r="AC520" s="101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9"/>
      <c r="AR520" s="60"/>
      <c r="AS520" s="59"/>
      <c r="AT520" s="59"/>
    </row>
    <row r="521" spans="1:46" ht="18.75" customHeight="1">
      <c r="A521" s="15">
        <v>46064</v>
      </c>
      <c r="B521" s="49" t="s">
        <v>101</v>
      </c>
      <c r="C521" s="27" t="s">
        <v>47</v>
      </c>
      <c r="D521" s="27" t="s">
        <v>41</v>
      </c>
      <c r="E521" s="50" t="s">
        <v>286</v>
      </c>
      <c r="F521" s="51" t="s">
        <v>1827</v>
      </c>
      <c r="G521" s="64" t="s">
        <v>29</v>
      </c>
      <c r="H521" s="56" t="s">
        <v>102</v>
      </c>
      <c r="I521" s="56" t="s">
        <v>4721</v>
      </c>
      <c r="J521" s="56" t="s">
        <v>106</v>
      </c>
      <c r="K521" s="56" t="s">
        <v>5480</v>
      </c>
      <c r="L521" s="56">
        <v>2321089150</v>
      </c>
      <c r="M521" s="56" t="s">
        <v>5481</v>
      </c>
      <c r="N521" s="56">
        <v>40</v>
      </c>
      <c r="O521" s="56"/>
      <c r="P521" s="56">
        <v>1070</v>
      </c>
      <c r="Q521" s="56">
        <v>267.5</v>
      </c>
      <c r="R521" s="56"/>
      <c r="S521" s="56"/>
      <c r="T521" s="56">
        <v>130</v>
      </c>
      <c r="V521" s="56"/>
      <c r="W521" s="56">
        <v>30</v>
      </c>
      <c r="X521" s="57">
        <f t="shared" si="7"/>
        <v>1437.5</v>
      </c>
      <c r="Y521" s="27">
        <v>4200</v>
      </c>
      <c r="Z521" s="57">
        <f t="shared" si="8"/>
        <v>5637.5</v>
      </c>
      <c r="AA521" s="56"/>
      <c r="AB521" s="198" t="s">
        <v>5482</v>
      </c>
      <c r="AC521" s="101">
        <v>46066</v>
      </c>
      <c r="AD521" s="56"/>
      <c r="AE521" s="56"/>
      <c r="AF521" s="56"/>
      <c r="AG521" s="56"/>
      <c r="AH521" s="56"/>
      <c r="AI521" s="56"/>
      <c r="AJ521" s="56">
        <v>350</v>
      </c>
      <c r="AK521" s="56"/>
      <c r="AL521" s="56"/>
      <c r="AM521" s="56">
        <v>100</v>
      </c>
      <c r="AN521" s="56"/>
      <c r="AO521" s="56"/>
      <c r="AP521" s="56"/>
      <c r="AQ521" s="59"/>
      <c r="AR521" s="60"/>
      <c r="AS521" s="59"/>
      <c r="AT521" s="59"/>
    </row>
    <row r="522" spans="1:46" ht="18.75" customHeight="1">
      <c r="A522" s="15">
        <v>46064</v>
      </c>
      <c r="B522" s="49" t="s">
        <v>30</v>
      </c>
      <c r="C522" s="27" t="s">
        <v>50</v>
      </c>
      <c r="D522" s="27" t="s">
        <v>41</v>
      </c>
      <c r="E522" s="50" t="s">
        <v>32</v>
      </c>
      <c r="F522" s="51"/>
      <c r="G522" s="64"/>
      <c r="H522" s="27"/>
      <c r="I522" s="27"/>
      <c r="J522" s="27"/>
      <c r="K522" s="27"/>
      <c r="L522" s="56"/>
      <c r="M522" s="56"/>
      <c r="N522" s="56"/>
      <c r="O522" s="56"/>
      <c r="P522" s="56"/>
      <c r="Q522" s="56"/>
      <c r="R522" s="56"/>
      <c r="S522" s="56"/>
      <c r="T522" s="56"/>
      <c r="V522" s="56"/>
      <c r="W522" s="56"/>
      <c r="X522" s="57">
        <f t="shared" si="7"/>
        <v>0</v>
      </c>
      <c r="Y522" s="27"/>
      <c r="Z522" s="57">
        <f t="shared" si="8"/>
        <v>0</v>
      </c>
      <c r="AA522" s="56"/>
      <c r="AB522" s="148"/>
      <c r="AC522" s="101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9"/>
      <c r="AR522" s="60"/>
      <c r="AS522" s="59"/>
      <c r="AT522" s="59"/>
    </row>
    <row r="523" spans="1:46" ht="18.75" customHeight="1">
      <c r="A523" s="15">
        <v>46064</v>
      </c>
      <c r="B523" s="49" t="s">
        <v>42</v>
      </c>
      <c r="C523" s="27" t="s">
        <v>54</v>
      </c>
      <c r="D523" s="27" t="s">
        <v>41</v>
      </c>
      <c r="E523" s="50" t="s">
        <v>227</v>
      </c>
      <c r="F523" s="51" t="s">
        <v>3609</v>
      </c>
      <c r="G523" s="64" t="s">
        <v>35</v>
      </c>
      <c r="H523" s="56" t="s">
        <v>106</v>
      </c>
      <c r="I523" s="56" t="s">
        <v>1834</v>
      </c>
      <c r="J523" s="56" t="s">
        <v>115</v>
      </c>
      <c r="K523" s="56" t="s">
        <v>5469</v>
      </c>
      <c r="L523" s="56" t="s">
        <v>5470</v>
      </c>
      <c r="M523" s="56" t="s">
        <v>5483</v>
      </c>
      <c r="N523" s="56">
        <v>20</v>
      </c>
      <c r="O523" s="56"/>
      <c r="P523" s="56">
        <v>650</v>
      </c>
      <c r="Q523" s="56">
        <v>250</v>
      </c>
      <c r="R523" s="56"/>
      <c r="S523" s="56"/>
      <c r="T523" s="56"/>
      <c r="U523" s="56"/>
      <c r="V523" s="56"/>
      <c r="W523" s="56"/>
      <c r="X523" s="57">
        <f t="shared" si="7"/>
        <v>900</v>
      </c>
      <c r="Y523" s="27">
        <v>4310</v>
      </c>
      <c r="Z523" s="57">
        <f t="shared" si="8"/>
        <v>5210</v>
      </c>
      <c r="AA523" s="56"/>
      <c r="AB523" s="195" t="s">
        <v>5472</v>
      </c>
      <c r="AC523" s="101">
        <v>46066</v>
      </c>
      <c r="AD523" s="56"/>
      <c r="AE523" s="56"/>
      <c r="AF523" s="56"/>
      <c r="AG523" s="56"/>
      <c r="AH523" s="56"/>
      <c r="AI523" s="56"/>
      <c r="AJ523" s="56">
        <v>350</v>
      </c>
      <c r="AK523" s="56"/>
      <c r="AL523" s="56"/>
      <c r="AM523" s="56">
        <v>100</v>
      </c>
      <c r="AN523" s="56"/>
      <c r="AO523" s="56"/>
      <c r="AP523" s="56"/>
      <c r="AQ523" s="59"/>
      <c r="AR523" s="60"/>
      <c r="AS523" s="59"/>
      <c r="AT523" s="59"/>
    </row>
    <row r="524" spans="1:46" ht="18.75" customHeight="1">
      <c r="A524" s="15">
        <v>46064</v>
      </c>
      <c r="B524" s="49" t="s">
        <v>1948</v>
      </c>
      <c r="C524" s="27" t="s">
        <v>56</v>
      </c>
      <c r="D524" s="27" t="s">
        <v>41</v>
      </c>
      <c r="E524" s="50" t="s">
        <v>253</v>
      </c>
      <c r="F524" s="51" t="s">
        <v>3611</v>
      </c>
      <c r="G524" s="64" t="s">
        <v>35</v>
      </c>
      <c r="H524" s="56" t="s">
        <v>123</v>
      </c>
      <c r="I524" s="56" t="s">
        <v>2654</v>
      </c>
      <c r="J524" s="56"/>
      <c r="K524" s="56" t="s">
        <v>5484</v>
      </c>
      <c r="L524" s="56" t="s">
        <v>5485</v>
      </c>
      <c r="M524" s="56" t="s">
        <v>5486</v>
      </c>
      <c r="N524" s="56">
        <v>20</v>
      </c>
      <c r="O524" s="56"/>
      <c r="P524" s="56">
        <v>642</v>
      </c>
      <c r="Q524" s="56">
        <v>267.5</v>
      </c>
      <c r="R524" s="56"/>
      <c r="S524" s="56"/>
      <c r="T524" s="56"/>
      <c r="V524" s="56"/>
      <c r="W524" s="56"/>
      <c r="X524" s="57">
        <f t="shared" si="7"/>
        <v>909.5</v>
      </c>
      <c r="Y524" s="27">
        <v>3800</v>
      </c>
      <c r="Z524" s="57">
        <f t="shared" si="8"/>
        <v>4709.5</v>
      </c>
      <c r="AA524" s="56"/>
      <c r="AB524" s="193" t="s">
        <v>5487</v>
      </c>
      <c r="AC524" s="101">
        <v>46064</v>
      </c>
      <c r="AD524" s="56"/>
      <c r="AE524" s="56"/>
      <c r="AF524" s="56"/>
      <c r="AG524" s="56"/>
      <c r="AH524" s="56"/>
      <c r="AI524" s="56"/>
      <c r="AJ524" s="56">
        <v>350</v>
      </c>
      <c r="AK524" s="56"/>
      <c r="AL524" s="56"/>
      <c r="AM524" s="56">
        <v>100</v>
      </c>
      <c r="AN524" s="56"/>
      <c r="AO524" s="56"/>
      <c r="AP524" s="56"/>
      <c r="AQ524" s="59"/>
      <c r="AR524" s="60"/>
      <c r="AS524" s="59"/>
      <c r="AT524" s="59"/>
    </row>
    <row r="525" spans="1:46" ht="18.75" customHeight="1">
      <c r="A525" s="15">
        <v>46064</v>
      </c>
      <c r="B525" s="49" t="s">
        <v>101</v>
      </c>
      <c r="C525" s="27" t="s">
        <v>78</v>
      </c>
      <c r="D525" s="27" t="s">
        <v>41</v>
      </c>
      <c r="E525" s="50" t="s">
        <v>55</v>
      </c>
      <c r="F525" s="51" t="s">
        <v>3615</v>
      </c>
      <c r="G525" s="64" t="s">
        <v>29</v>
      </c>
      <c r="H525" s="56" t="s">
        <v>102</v>
      </c>
      <c r="I525" s="56" t="s">
        <v>4721</v>
      </c>
      <c r="J525" s="56" t="s">
        <v>106</v>
      </c>
      <c r="K525" s="56" t="s">
        <v>5480</v>
      </c>
      <c r="L525" s="56">
        <v>2321089150</v>
      </c>
      <c r="M525" s="56" t="s">
        <v>5488</v>
      </c>
      <c r="N525" s="56">
        <v>40</v>
      </c>
      <c r="O525" s="56"/>
      <c r="P525" s="56">
        <v>1070</v>
      </c>
      <c r="Q525" s="56">
        <v>267.5</v>
      </c>
      <c r="R525" s="56"/>
      <c r="S525" s="56"/>
      <c r="T525" s="56">
        <v>130</v>
      </c>
      <c r="U525" s="56"/>
      <c r="V525" s="56"/>
      <c r="W525" s="56">
        <v>30</v>
      </c>
      <c r="X525" s="57">
        <f t="shared" si="7"/>
        <v>1437.5</v>
      </c>
      <c r="Y525" s="27">
        <v>4200</v>
      </c>
      <c r="Z525" s="57">
        <f t="shared" si="8"/>
        <v>5637.5</v>
      </c>
      <c r="AA525" s="56"/>
      <c r="AB525" s="198" t="s">
        <v>5482</v>
      </c>
      <c r="AC525" s="101">
        <v>46066</v>
      </c>
      <c r="AD525" s="56"/>
      <c r="AE525" s="56"/>
      <c r="AF525" s="56"/>
      <c r="AG525" s="56"/>
      <c r="AH525" s="56"/>
      <c r="AI525" s="56"/>
      <c r="AJ525" s="56">
        <v>350</v>
      </c>
      <c r="AK525" s="56"/>
      <c r="AL525" s="56"/>
      <c r="AM525" s="56">
        <v>100</v>
      </c>
      <c r="AN525" s="56"/>
      <c r="AO525" s="56"/>
      <c r="AP525" s="56"/>
      <c r="AQ525" s="59"/>
      <c r="AR525" s="60"/>
      <c r="AS525" s="59"/>
      <c r="AT525" s="59"/>
    </row>
    <row r="526" spans="1:46" ht="18.75" customHeight="1">
      <c r="A526" s="15">
        <v>46064</v>
      </c>
      <c r="B526" s="49" t="s">
        <v>21</v>
      </c>
      <c r="C526" s="27" t="s">
        <v>79</v>
      </c>
      <c r="D526" s="27" t="s">
        <v>41</v>
      </c>
      <c r="E526" s="50" t="s">
        <v>53</v>
      </c>
      <c r="F526" s="51" t="s">
        <v>4194</v>
      </c>
      <c r="G526" s="64" t="s">
        <v>24</v>
      </c>
      <c r="H526" s="56" t="s">
        <v>25</v>
      </c>
      <c r="I526" s="56" t="s">
        <v>109</v>
      </c>
      <c r="J526" s="56"/>
      <c r="K526" s="56"/>
      <c r="L526" s="56" t="s">
        <v>51</v>
      </c>
      <c r="M526" s="56"/>
      <c r="N526" s="56"/>
      <c r="O526" s="56"/>
      <c r="P526" s="56"/>
      <c r="Q526" s="56"/>
      <c r="R526" s="56"/>
      <c r="S526" s="56"/>
      <c r="T526" s="56"/>
      <c r="V526" s="56"/>
      <c r="W526" s="56"/>
      <c r="X526" s="57">
        <f t="shared" si="7"/>
        <v>0</v>
      </c>
      <c r="Y526" s="27"/>
      <c r="Z526" s="57">
        <f t="shared" si="8"/>
        <v>0</v>
      </c>
      <c r="AA526" s="56"/>
      <c r="AB526" s="148"/>
      <c r="AC526" s="101"/>
      <c r="AD526" s="56"/>
      <c r="AE526" s="56"/>
      <c r="AF526" s="56"/>
      <c r="AG526" s="56"/>
      <c r="AH526" s="56"/>
      <c r="AI526" s="56"/>
      <c r="AJ526" s="56">
        <v>500</v>
      </c>
      <c r="AK526" s="56"/>
      <c r="AL526" s="56"/>
      <c r="AM526" s="56">
        <v>100</v>
      </c>
      <c r="AN526" s="56"/>
      <c r="AO526" s="56"/>
      <c r="AP526" s="56"/>
      <c r="AQ526" s="59"/>
      <c r="AR526" s="60"/>
      <c r="AS526" s="59"/>
      <c r="AT526" s="59"/>
    </row>
    <row r="527" spans="1:46" ht="18.75" customHeight="1">
      <c r="A527" s="15">
        <v>46064</v>
      </c>
      <c r="B527" s="49" t="s">
        <v>211</v>
      </c>
      <c r="C527" s="27" t="s">
        <v>80</v>
      </c>
      <c r="D527" s="27" t="s">
        <v>41</v>
      </c>
      <c r="E527" s="50" t="s">
        <v>258</v>
      </c>
      <c r="F527" s="51" t="s">
        <v>3625</v>
      </c>
      <c r="G527" s="64" t="s">
        <v>35</v>
      </c>
      <c r="H527" s="56" t="s">
        <v>140</v>
      </c>
      <c r="I527" s="56" t="s">
        <v>1743</v>
      </c>
      <c r="J527" s="56" t="s">
        <v>117</v>
      </c>
      <c r="K527" s="56"/>
      <c r="L527" s="98" t="s">
        <v>5489</v>
      </c>
      <c r="M527" s="56" t="s">
        <v>5490</v>
      </c>
      <c r="N527" s="56">
        <v>40</v>
      </c>
      <c r="O527" s="56"/>
      <c r="P527" s="56">
        <v>856</v>
      </c>
      <c r="Q527" s="56">
        <v>249.99</v>
      </c>
      <c r="R527" s="56"/>
      <c r="S527" s="56">
        <v>802.5</v>
      </c>
      <c r="T527" s="56"/>
      <c r="U527" s="56"/>
      <c r="V527" s="56"/>
      <c r="W527" s="56"/>
      <c r="X527" s="57">
        <f t="shared" si="7"/>
        <v>1908.49</v>
      </c>
      <c r="Y527" s="27">
        <v>3850</v>
      </c>
      <c r="Z527" s="57">
        <f t="shared" si="8"/>
        <v>5758.49</v>
      </c>
      <c r="AA527" s="56"/>
      <c r="AB527" s="190" t="s">
        <v>5491</v>
      </c>
      <c r="AC527" s="101">
        <v>46070</v>
      </c>
      <c r="AD527" s="56"/>
      <c r="AE527" s="56"/>
      <c r="AF527" s="56"/>
      <c r="AG527" s="56"/>
      <c r="AH527" s="56"/>
      <c r="AI527" s="56"/>
      <c r="AJ527" s="56">
        <v>350</v>
      </c>
      <c r="AK527" s="56"/>
      <c r="AL527" s="56"/>
      <c r="AM527" s="56">
        <v>100</v>
      </c>
      <c r="AN527" s="56"/>
      <c r="AO527" s="56"/>
      <c r="AP527" s="56"/>
      <c r="AQ527" s="59"/>
      <c r="AR527" s="60"/>
      <c r="AS527" s="59"/>
      <c r="AT527" s="59"/>
    </row>
    <row r="528" spans="1:46" ht="18.75" customHeight="1">
      <c r="A528" s="15">
        <v>46064</v>
      </c>
      <c r="B528" s="49" t="s">
        <v>42</v>
      </c>
      <c r="C528" s="147" t="s">
        <v>50</v>
      </c>
      <c r="D528" s="27" t="s">
        <v>41</v>
      </c>
      <c r="E528" s="50" t="s">
        <v>74</v>
      </c>
      <c r="F528" s="51" t="s">
        <v>181</v>
      </c>
      <c r="G528" s="64" t="s">
        <v>35</v>
      </c>
      <c r="H528" s="56" t="s">
        <v>106</v>
      </c>
      <c r="I528" s="56" t="s">
        <v>1834</v>
      </c>
      <c r="J528" s="56" t="s">
        <v>115</v>
      </c>
      <c r="K528" s="56" t="s">
        <v>5469</v>
      </c>
      <c r="L528" s="56" t="s">
        <v>5470</v>
      </c>
      <c r="M528" s="56" t="s">
        <v>5492</v>
      </c>
      <c r="N528" s="56">
        <v>20</v>
      </c>
      <c r="O528" s="56"/>
      <c r="P528" s="56">
        <v>900</v>
      </c>
      <c r="Q528" s="56"/>
      <c r="R528" s="56"/>
      <c r="S528" s="56"/>
      <c r="T528" s="56" t="s">
        <v>64</v>
      </c>
      <c r="V528" s="56"/>
      <c r="W528" s="56"/>
      <c r="X528" s="57">
        <f t="shared" si="7"/>
        <v>900</v>
      </c>
      <c r="Y528" s="27">
        <v>4310</v>
      </c>
      <c r="Z528" s="57">
        <f t="shared" si="8"/>
        <v>5210</v>
      </c>
      <c r="AA528" s="56"/>
      <c r="AB528" s="195" t="s">
        <v>5472</v>
      </c>
      <c r="AC528" s="101">
        <v>46093</v>
      </c>
      <c r="AD528" s="56"/>
      <c r="AE528" s="56"/>
      <c r="AF528" s="56"/>
      <c r="AG528" s="56"/>
      <c r="AH528" s="56"/>
      <c r="AI528" s="56"/>
      <c r="AJ528" s="56">
        <v>350</v>
      </c>
      <c r="AK528" s="56"/>
      <c r="AL528" s="56"/>
      <c r="AM528" s="56">
        <v>100</v>
      </c>
      <c r="AN528" s="56"/>
      <c r="AO528" s="56"/>
      <c r="AP528" s="56"/>
      <c r="AQ528" s="59"/>
      <c r="AR528" s="60"/>
      <c r="AS528" s="59"/>
      <c r="AT528" s="59"/>
    </row>
    <row r="529" spans="1:46" ht="18.75" customHeight="1">
      <c r="A529" s="15">
        <v>46064</v>
      </c>
      <c r="B529" s="49" t="s">
        <v>155</v>
      </c>
      <c r="C529" s="27" t="s">
        <v>282</v>
      </c>
      <c r="D529" s="27" t="s">
        <v>41</v>
      </c>
      <c r="E529" s="50" t="s">
        <v>1926</v>
      </c>
      <c r="F529" s="51" t="s">
        <v>182</v>
      </c>
      <c r="G529" s="64" t="s">
        <v>35</v>
      </c>
      <c r="H529" s="56" t="s">
        <v>108</v>
      </c>
      <c r="I529" s="56" t="s">
        <v>2623</v>
      </c>
      <c r="J529" s="56" t="s">
        <v>107</v>
      </c>
      <c r="K529" s="56"/>
      <c r="L529" s="56"/>
      <c r="M529" s="56" t="s">
        <v>5493</v>
      </c>
      <c r="N529" s="56">
        <v>40</v>
      </c>
      <c r="O529" s="56"/>
      <c r="P529" s="56">
        <v>1300</v>
      </c>
      <c r="Q529" s="56">
        <v>250</v>
      </c>
      <c r="R529" s="56"/>
      <c r="S529" s="56"/>
      <c r="T529" s="56"/>
      <c r="U529" s="56"/>
      <c r="V529" s="56"/>
      <c r="W529" s="56"/>
      <c r="X529" s="57">
        <f t="shared" si="7"/>
        <v>1550</v>
      </c>
      <c r="Y529" s="27"/>
      <c r="Z529" s="57">
        <f t="shared" si="8"/>
        <v>1550</v>
      </c>
      <c r="AA529" s="56"/>
      <c r="AB529" s="148"/>
      <c r="AC529" s="101"/>
      <c r="AD529" s="56"/>
      <c r="AE529" s="56"/>
      <c r="AF529" s="56"/>
      <c r="AG529" s="56"/>
      <c r="AH529" s="56"/>
      <c r="AI529" s="56"/>
      <c r="AJ529" s="56">
        <v>350</v>
      </c>
      <c r="AK529" s="56"/>
      <c r="AL529" s="56"/>
      <c r="AM529" s="56">
        <v>100</v>
      </c>
      <c r="AN529" s="56"/>
      <c r="AO529" s="56"/>
      <c r="AP529" s="56"/>
      <c r="AQ529" s="59"/>
      <c r="AR529" s="60"/>
      <c r="AS529" s="59"/>
      <c r="AT529" s="59"/>
    </row>
    <row r="530" spans="1:46" ht="18.75" customHeight="1">
      <c r="A530" s="80">
        <v>46064</v>
      </c>
      <c r="B530" s="81" t="s">
        <v>101</v>
      </c>
      <c r="C530" s="82" t="s">
        <v>46</v>
      </c>
      <c r="D530" s="82" t="s">
        <v>41</v>
      </c>
      <c r="E530" s="83" t="s">
        <v>1916</v>
      </c>
      <c r="F530" s="84" t="s">
        <v>3639</v>
      </c>
      <c r="G530" s="151" t="s">
        <v>29</v>
      </c>
      <c r="H530" s="85" t="s">
        <v>102</v>
      </c>
      <c r="I530" s="85" t="s">
        <v>4721</v>
      </c>
      <c r="J530" s="85" t="s">
        <v>106</v>
      </c>
      <c r="K530" s="85" t="s">
        <v>5480</v>
      </c>
      <c r="L530" s="85">
        <v>2321089150</v>
      </c>
      <c r="M530" s="85" t="s">
        <v>5494</v>
      </c>
      <c r="N530" s="85">
        <v>40</v>
      </c>
      <c r="O530" s="85"/>
      <c r="P530" s="85">
        <v>1070</v>
      </c>
      <c r="Q530" s="85">
        <v>267.5</v>
      </c>
      <c r="R530" s="85"/>
      <c r="S530" s="85"/>
      <c r="T530" s="85">
        <v>130</v>
      </c>
      <c r="U530" s="7"/>
      <c r="V530" s="85"/>
      <c r="W530" s="85">
        <v>30</v>
      </c>
      <c r="X530" s="86">
        <f t="shared" si="7"/>
        <v>1437.5</v>
      </c>
      <c r="Y530" s="27">
        <v>4200</v>
      </c>
      <c r="Z530" s="86">
        <f t="shared" si="8"/>
        <v>5637.5</v>
      </c>
      <c r="AA530" s="85"/>
      <c r="AB530" s="199" t="s">
        <v>5482</v>
      </c>
      <c r="AC530" s="123">
        <v>46066</v>
      </c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7"/>
      <c r="AR530" s="88"/>
      <c r="AS530" s="87"/>
      <c r="AT530" s="87"/>
    </row>
    <row r="531" spans="1:46" ht="18.75" customHeight="1">
      <c r="A531" s="15">
        <v>46065</v>
      </c>
      <c r="B531" s="49" t="s">
        <v>1948</v>
      </c>
      <c r="C531" s="27" t="s">
        <v>22</v>
      </c>
      <c r="D531" s="27" t="s">
        <v>23</v>
      </c>
      <c r="E531" s="50" t="s">
        <v>207</v>
      </c>
      <c r="F531" s="51" t="s">
        <v>1810</v>
      </c>
      <c r="G531" s="64" t="s">
        <v>29</v>
      </c>
      <c r="H531" s="56" t="s">
        <v>124</v>
      </c>
      <c r="I531" s="56" t="s">
        <v>1735</v>
      </c>
      <c r="J531" s="56" t="s">
        <v>95</v>
      </c>
      <c r="K531" s="56" t="s">
        <v>5495</v>
      </c>
      <c r="L531" s="56" t="s">
        <v>5496</v>
      </c>
      <c r="M531" s="56" t="s">
        <v>5497</v>
      </c>
      <c r="N531" s="56">
        <v>40</v>
      </c>
      <c r="O531" s="56"/>
      <c r="P531" s="56">
        <v>856</v>
      </c>
      <c r="Q531" s="56">
        <v>267.5</v>
      </c>
      <c r="R531" s="56"/>
      <c r="S531" s="56"/>
      <c r="T531" s="56">
        <v>130</v>
      </c>
      <c r="V531" s="56"/>
      <c r="W531" s="56"/>
      <c r="X531" s="57">
        <f t="shared" si="7"/>
        <v>1253.5</v>
      </c>
      <c r="Y531" s="27">
        <v>4000</v>
      </c>
      <c r="Z531" s="57">
        <f t="shared" si="8"/>
        <v>5253.5</v>
      </c>
      <c r="AA531" s="56"/>
      <c r="AB531" s="193" t="s">
        <v>5498</v>
      </c>
      <c r="AC531" s="101">
        <v>46067</v>
      </c>
      <c r="AD531" s="56"/>
      <c r="AE531" s="56"/>
      <c r="AF531" s="56"/>
      <c r="AG531" s="56"/>
      <c r="AH531" s="56"/>
      <c r="AI531" s="56"/>
      <c r="AJ531" s="56">
        <v>350</v>
      </c>
      <c r="AK531" s="56"/>
      <c r="AL531" s="56"/>
      <c r="AM531" s="56">
        <v>100</v>
      </c>
      <c r="AN531" s="56"/>
      <c r="AO531" s="56"/>
      <c r="AP531" s="135"/>
      <c r="AQ531" s="59"/>
      <c r="AR531" s="60"/>
      <c r="AS531" s="59"/>
      <c r="AT531" s="59"/>
    </row>
    <row r="532" spans="1:46" ht="18.75" customHeight="1">
      <c r="A532" s="15">
        <v>46065</v>
      </c>
      <c r="B532" s="49" t="s">
        <v>1948</v>
      </c>
      <c r="C532" s="27" t="s">
        <v>28</v>
      </c>
      <c r="D532" s="27" t="s">
        <v>23</v>
      </c>
      <c r="E532" s="50" t="s">
        <v>261</v>
      </c>
      <c r="F532" s="51" t="s">
        <v>1709</v>
      </c>
      <c r="G532" s="64" t="s">
        <v>24</v>
      </c>
      <c r="H532" s="56" t="s">
        <v>396</v>
      </c>
      <c r="I532" s="56" t="s">
        <v>3329</v>
      </c>
      <c r="J532" s="56"/>
      <c r="K532" s="56" t="s">
        <v>5499</v>
      </c>
      <c r="L532" s="56"/>
      <c r="M532" s="56" t="s">
        <v>3331</v>
      </c>
      <c r="N532" s="56">
        <v>40</v>
      </c>
      <c r="O532" s="56"/>
      <c r="P532" s="56"/>
      <c r="Q532" s="56"/>
      <c r="R532" s="56"/>
      <c r="S532" s="56"/>
      <c r="T532" s="56"/>
      <c r="U532" s="56"/>
      <c r="V532" s="56"/>
      <c r="W532" s="56"/>
      <c r="X532" s="57">
        <f t="shared" si="7"/>
        <v>0</v>
      </c>
      <c r="Y532" s="27">
        <v>6634</v>
      </c>
      <c r="Z532" s="57">
        <f t="shared" si="8"/>
        <v>6634</v>
      </c>
      <c r="AA532" s="56"/>
      <c r="AB532" s="193" t="s">
        <v>5500</v>
      </c>
      <c r="AC532" s="101">
        <v>46067</v>
      </c>
      <c r="AD532" s="56"/>
      <c r="AE532" s="56"/>
      <c r="AF532" s="56"/>
      <c r="AG532" s="56"/>
      <c r="AH532" s="56"/>
      <c r="AI532" s="56"/>
      <c r="AJ532" s="56">
        <v>450</v>
      </c>
      <c r="AK532" s="56"/>
      <c r="AL532" s="56"/>
      <c r="AM532" s="56">
        <v>100</v>
      </c>
      <c r="AN532" s="56"/>
      <c r="AO532" s="56"/>
      <c r="AP532" s="135"/>
      <c r="AQ532" s="59"/>
      <c r="AR532" s="60"/>
      <c r="AS532" s="59"/>
      <c r="AT532" s="59"/>
    </row>
    <row r="533" spans="1:46" ht="18.75" customHeight="1">
      <c r="A533" s="15">
        <v>46065</v>
      </c>
      <c r="B533" s="49" t="s">
        <v>30</v>
      </c>
      <c r="C533" s="27" t="s">
        <v>31</v>
      </c>
      <c r="D533" s="27" t="s">
        <v>23</v>
      </c>
      <c r="E533" s="50" t="s">
        <v>145</v>
      </c>
      <c r="F533" s="51" t="s">
        <v>3975</v>
      </c>
      <c r="G533" s="64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V533" s="56"/>
      <c r="W533" s="56"/>
      <c r="X533" s="57">
        <f t="shared" si="7"/>
        <v>0</v>
      </c>
      <c r="Y533" s="27"/>
      <c r="Z533" s="57">
        <f t="shared" si="8"/>
        <v>0</v>
      </c>
      <c r="AA533" s="56"/>
      <c r="AB533" s="148"/>
      <c r="AC533" s="101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9"/>
      <c r="AR533" s="60"/>
      <c r="AS533" s="59"/>
      <c r="AT533" s="59"/>
    </row>
    <row r="534" spans="1:46" ht="18.75" customHeight="1">
      <c r="A534" s="15">
        <v>46065</v>
      </c>
      <c r="B534" s="49" t="s">
        <v>1948</v>
      </c>
      <c r="C534" s="27" t="s">
        <v>33</v>
      </c>
      <c r="D534" s="27" t="s">
        <v>23</v>
      </c>
      <c r="E534" s="50" t="s">
        <v>5185</v>
      </c>
      <c r="F534" s="137" t="s">
        <v>5186</v>
      </c>
      <c r="G534" s="64" t="s">
        <v>29</v>
      </c>
      <c r="H534" s="56" t="s">
        <v>157</v>
      </c>
      <c r="I534" s="56" t="s">
        <v>3555</v>
      </c>
      <c r="J534" s="56" t="s">
        <v>58</v>
      </c>
      <c r="K534" s="56" t="s">
        <v>5501</v>
      </c>
      <c r="L534" s="56"/>
      <c r="M534" s="56" t="s">
        <v>5502</v>
      </c>
      <c r="N534" s="56">
        <v>20</v>
      </c>
      <c r="O534" s="56"/>
      <c r="P534" s="56">
        <v>749</v>
      </c>
      <c r="Q534" s="56"/>
      <c r="R534" s="56"/>
      <c r="S534" s="56"/>
      <c r="T534" s="56">
        <v>130</v>
      </c>
      <c r="U534" s="56"/>
      <c r="V534" s="56"/>
      <c r="W534" s="56"/>
      <c r="X534" s="57">
        <f t="shared" si="7"/>
        <v>879</v>
      </c>
      <c r="Y534" s="27">
        <v>4000</v>
      </c>
      <c r="Z534" s="57">
        <f t="shared" si="8"/>
        <v>4879</v>
      </c>
      <c r="AA534" s="56"/>
      <c r="AB534" s="193" t="s">
        <v>5503</v>
      </c>
      <c r="AC534" s="101">
        <v>46067</v>
      </c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9"/>
      <c r="AR534" s="60"/>
      <c r="AS534" s="59"/>
      <c r="AT534" s="59"/>
    </row>
    <row r="535" spans="1:46" ht="18.75" customHeight="1">
      <c r="A535" s="15">
        <v>46065</v>
      </c>
      <c r="B535" s="49" t="s">
        <v>1948</v>
      </c>
      <c r="C535" s="27" t="s">
        <v>34</v>
      </c>
      <c r="D535" s="27" t="s">
        <v>23</v>
      </c>
      <c r="E535" s="50" t="s">
        <v>75</v>
      </c>
      <c r="F535" s="51" t="s">
        <v>179</v>
      </c>
      <c r="G535" s="64" t="s">
        <v>24</v>
      </c>
      <c r="H535" s="56" t="s">
        <v>396</v>
      </c>
      <c r="I535" s="56" t="s">
        <v>3329</v>
      </c>
      <c r="J535" s="56"/>
      <c r="K535" s="56" t="s">
        <v>5499</v>
      </c>
      <c r="L535" s="56"/>
      <c r="M535" s="56" t="s">
        <v>3331</v>
      </c>
      <c r="N535" s="56">
        <v>40</v>
      </c>
      <c r="O535" s="56"/>
      <c r="P535" s="56"/>
      <c r="Q535" s="56"/>
      <c r="R535" s="56"/>
      <c r="S535" s="56"/>
      <c r="T535" s="56"/>
      <c r="V535" s="56"/>
      <c r="W535" s="56"/>
      <c r="X535" s="57">
        <f t="shared" si="7"/>
        <v>0</v>
      </c>
      <c r="Y535" s="27">
        <v>6634</v>
      </c>
      <c r="Z535" s="57">
        <f t="shared" si="8"/>
        <v>6634</v>
      </c>
      <c r="AA535" s="56"/>
      <c r="AB535" s="207" t="s">
        <v>5500</v>
      </c>
      <c r="AC535" s="101">
        <v>46067</v>
      </c>
      <c r="AD535" s="56"/>
      <c r="AE535" s="56"/>
      <c r="AF535" s="56"/>
      <c r="AG535" s="56"/>
      <c r="AH535" s="56"/>
      <c r="AI535" s="56"/>
      <c r="AJ535" s="56">
        <v>450</v>
      </c>
      <c r="AK535" s="56"/>
      <c r="AL535" s="56"/>
      <c r="AM535" s="56">
        <v>100</v>
      </c>
      <c r="AN535" s="56"/>
      <c r="AO535" s="56"/>
      <c r="AP535" s="56"/>
      <c r="AQ535" s="59"/>
      <c r="AR535" s="60"/>
      <c r="AS535" s="59"/>
      <c r="AT535" s="59"/>
    </row>
    <row r="536" spans="1:46" ht="18.75" customHeight="1">
      <c r="A536" s="15">
        <v>46065</v>
      </c>
      <c r="B536" s="49" t="s">
        <v>42</v>
      </c>
      <c r="C536" s="27" t="s">
        <v>36</v>
      </c>
      <c r="D536" s="27" t="s">
        <v>23</v>
      </c>
      <c r="E536" s="50" t="s">
        <v>37</v>
      </c>
      <c r="F536" s="51" t="s">
        <v>178</v>
      </c>
      <c r="G536" s="64" t="s">
        <v>35</v>
      </c>
      <c r="H536" s="56" t="s">
        <v>106</v>
      </c>
      <c r="I536" s="56" t="s">
        <v>1823</v>
      </c>
      <c r="J536" s="56" t="s">
        <v>107</v>
      </c>
      <c r="K536" s="56" t="s">
        <v>5384</v>
      </c>
      <c r="L536" s="56" t="s">
        <v>5385</v>
      </c>
      <c r="M536" s="56" t="s">
        <v>5504</v>
      </c>
      <c r="N536" s="56">
        <v>40</v>
      </c>
      <c r="O536" s="56"/>
      <c r="P536" s="56">
        <v>1300</v>
      </c>
      <c r="Q536" s="56">
        <v>250</v>
      </c>
      <c r="R536" s="56"/>
      <c r="S536" s="56"/>
      <c r="T536" s="56">
        <v>100</v>
      </c>
      <c r="U536" s="56"/>
      <c r="V536" s="56"/>
      <c r="W536" s="56"/>
      <c r="X536" s="57">
        <f t="shared" si="7"/>
        <v>1650</v>
      </c>
      <c r="Y536" s="27">
        <v>4310</v>
      </c>
      <c r="Z536" s="57">
        <f t="shared" si="8"/>
        <v>5960</v>
      </c>
      <c r="AA536" s="56"/>
      <c r="AB536" s="195" t="s">
        <v>5476</v>
      </c>
      <c r="AC536" s="101">
        <v>46066</v>
      </c>
      <c r="AD536" s="56"/>
      <c r="AE536" s="56"/>
      <c r="AF536" s="56"/>
      <c r="AG536" s="56"/>
      <c r="AH536" s="56"/>
      <c r="AI536" s="56"/>
      <c r="AJ536" s="56">
        <v>350</v>
      </c>
      <c r="AK536" s="56"/>
      <c r="AL536" s="56"/>
      <c r="AM536" s="56">
        <v>100</v>
      </c>
      <c r="AN536" s="56"/>
      <c r="AO536" s="56"/>
      <c r="AP536" s="56"/>
      <c r="AQ536" s="59"/>
      <c r="AR536" s="60"/>
      <c r="AS536" s="59"/>
      <c r="AT536" s="59"/>
    </row>
    <row r="537" spans="1:46" ht="18.75" customHeight="1">
      <c r="A537" s="15">
        <v>46065</v>
      </c>
      <c r="B537" s="49" t="s">
        <v>267</v>
      </c>
      <c r="C537" s="27" t="s">
        <v>36</v>
      </c>
      <c r="D537" s="27" t="s">
        <v>23</v>
      </c>
      <c r="E537" s="50" t="s">
        <v>37</v>
      </c>
      <c r="F537" s="51" t="s">
        <v>178</v>
      </c>
      <c r="G537" s="64" t="s">
        <v>29</v>
      </c>
      <c r="H537" s="56" t="s">
        <v>113</v>
      </c>
      <c r="I537" s="56" t="s">
        <v>269</v>
      </c>
      <c r="J537" s="56" t="s">
        <v>105</v>
      </c>
      <c r="K537" s="56"/>
      <c r="L537" s="56" t="s">
        <v>5505</v>
      </c>
      <c r="M537" s="56" t="s">
        <v>5506</v>
      </c>
      <c r="N537" s="56">
        <v>40</v>
      </c>
      <c r="O537" s="56"/>
      <c r="P537" s="56">
        <v>1070</v>
      </c>
      <c r="Q537" s="56">
        <v>250</v>
      </c>
      <c r="R537" s="56"/>
      <c r="S537" s="56">
        <v>802.5</v>
      </c>
      <c r="T537" s="56">
        <v>130</v>
      </c>
      <c r="U537" s="56"/>
      <c r="V537" s="56"/>
      <c r="W537" s="56"/>
      <c r="X537" s="57">
        <f t="shared" si="7"/>
        <v>2252.5</v>
      </c>
      <c r="Y537" s="27">
        <v>4800</v>
      </c>
      <c r="Z537" s="57">
        <f t="shared" si="8"/>
        <v>7052.5</v>
      </c>
      <c r="AA537" s="56"/>
      <c r="AB537" s="181" t="s">
        <v>5507</v>
      </c>
      <c r="AC537" s="101">
        <v>46067</v>
      </c>
      <c r="AD537" s="56"/>
      <c r="AE537" s="56"/>
      <c r="AF537" s="56"/>
      <c r="AG537" s="56"/>
      <c r="AH537" s="56"/>
      <c r="AI537" s="56"/>
      <c r="AJ537" s="56">
        <v>350</v>
      </c>
      <c r="AK537" s="56"/>
      <c r="AL537" s="56"/>
      <c r="AM537" s="56">
        <v>100</v>
      </c>
      <c r="AN537" s="56"/>
      <c r="AO537" s="56"/>
      <c r="AP537" s="56"/>
      <c r="AQ537" s="59"/>
      <c r="AR537" s="60"/>
      <c r="AS537" s="59"/>
      <c r="AT537" s="59"/>
    </row>
    <row r="538" spans="1:46" ht="18.75" customHeight="1">
      <c r="A538" s="15">
        <v>46065</v>
      </c>
      <c r="B538" s="49" t="s">
        <v>42</v>
      </c>
      <c r="C538" s="27" t="s">
        <v>39</v>
      </c>
      <c r="D538" s="27" t="s">
        <v>23</v>
      </c>
      <c r="E538" s="50" t="s">
        <v>151</v>
      </c>
      <c r="F538" s="51" t="s">
        <v>176</v>
      </c>
      <c r="G538" s="64" t="s">
        <v>35</v>
      </c>
      <c r="H538" s="56" t="s">
        <v>106</v>
      </c>
      <c r="I538" s="56" t="s">
        <v>1823</v>
      </c>
      <c r="J538" s="56" t="s">
        <v>107</v>
      </c>
      <c r="K538" s="56" t="s">
        <v>5384</v>
      </c>
      <c r="L538" s="56" t="s">
        <v>5385</v>
      </c>
      <c r="M538" s="56" t="s">
        <v>5508</v>
      </c>
      <c r="N538" s="56">
        <v>20</v>
      </c>
      <c r="O538" s="56"/>
      <c r="P538" s="56">
        <v>650</v>
      </c>
      <c r="Q538" s="56">
        <v>250</v>
      </c>
      <c r="R538" s="56"/>
      <c r="S538" s="56"/>
      <c r="T538" s="56">
        <v>100</v>
      </c>
      <c r="V538" s="56"/>
      <c r="W538" s="56"/>
      <c r="X538" s="57">
        <f t="shared" si="7"/>
        <v>1000</v>
      </c>
      <c r="Y538" s="27">
        <v>4310</v>
      </c>
      <c r="Z538" s="57">
        <f t="shared" si="8"/>
        <v>5310</v>
      </c>
      <c r="AA538" s="56"/>
      <c r="AB538" s="195" t="s">
        <v>5476</v>
      </c>
      <c r="AC538" s="101">
        <v>46066</v>
      </c>
      <c r="AD538" s="56"/>
      <c r="AE538" s="56"/>
      <c r="AF538" s="56"/>
      <c r="AG538" s="56"/>
      <c r="AH538" s="56"/>
      <c r="AI538" s="56"/>
      <c r="AJ538" s="56">
        <v>350</v>
      </c>
      <c r="AK538" s="56"/>
      <c r="AL538" s="56"/>
      <c r="AM538" s="56">
        <v>100</v>
      </c>
      <c r="AN538" s="56"/>
      <c r="AO538" s="56"/>
      <c r="AP538" s="56"/>
      <c r="AQ538" s="59"/>
      <c r="AR538" s="60"/>
      <c r="AS538" s="59"/>
      <c r="AT538" s="59"/>
    </row>
    <row r="539" spans="1:46" ht="18.75" customHeight="1">
      <c r="A539" s="15">
        <v>46065</v>
      </c>
      <c r="B539" s="49" t="s">
        <v>1948</v>
      </c>
      <c r="C539" s="27" t="s">
        <v>52</v>
      </c>
      <c r="D539" s="27" t="s">
        <v>41</v>
      </c>
      <c r="E539" s="50" t="s">
        <v>1876</v>
      </c>
      <c r="F539" s="51" t="s">
        <v>3591</v>
      </c>
      <c r="G539" s="64" t="s">
        <v>29</v>
      </c>
      <c r="H539" s="56" t="s">
        <v>250</v>
      </c>
      <c r="I539" s="56" t="s">
        <v>4459</v>
      </c>
      <c r="J539" s="56"/>
      <c r="K539" s="56" t="s">
        <v>5509</v>
      </c>
      <c r="L539" s="56"/>
      <c r="M539" s="56" t="s">
        <v>5510</v>
      </c>
      <c r="N539" s="56">
        <v>20</v>
      </c>
      <c r="O539" s="56"/>
      <c r="P539" s="56">
        <v>535</v>
      </c>
      <c r="Q539" s="56">
        <v>267.5</v>
      </c>
      <c r="R539" s="56"/>
      <c r="S539" s="56"/>
      <c r="T539" s="56">
        <v>130</v>
      </c>
      <c r="U539" s="56"/>
      <c r="V539" s="56"/>
      <c r="W539" s="56"/>
      <c r="X539" s="57">
        <f t="shared" si="7"/>
        <v>932.5</v>
      </c>
      <c r="Y539" s="27">
        <v>3500</v>
      </c>
      <c r="Z539" s="57">
        <f t="shared" si="8"/>
        <v>4432.5</v>
      </c>
      <c r="AA539" s="95">
        <v>400</v>
      </c>
      <c r="AB539" s="193" t="s">
        <v>5511</v>
      </c>
      <c r="AC539" s="101">
        <v>46069</v>
      </c>
      <c r="AD539" s="56"/>
      <c r="AE539" s="56"/>
      <c r="AF539" s="56"/>
      <c r="AG539" s="56"/>
      <c r="AH539" s="56"/>
      <c r="AI539" s="56"/>
      <c r="AJ539" s="56">
        <v>350</v>
      </c>
      <c r="AK539" s="56"/>
      <c r="AL539" s="56"/>
      <c r="AM539" s="56">
        <v>100</v>
      </c>
      <c r="AN539" s="56"/>
      <c r="AO539" s="56"/>
      <c r="AP539" s="56"/>
      <c r="AQ539" s="59"/>
      <c r="AR539" s="60"/>
      <c r="AS539" s="59"/>
      <c r="AT539" s="59"/>
    </row>
    <row r="540" spans="1:46" ht="18.75" customHeight="1">
      <c r="A540" s="15">
        <v>46065</v>
      </c>
      <c r="B540" s="49" t="s">
        <v>101</v>
      </c>
      <c r="C540" s="27" t="s">
        <v>44</v>
      </c>
      <c r="D540" s="27" t="s">
        <v>41</v>
      </c>
      <c r="E540" s="50" t="s">
        <v>222</v>
      </c>
      <c r="F540" s="51" t="s">
        <v>3594</v>
      </c>
      <c r="G540" s="64" t="s">
        <v>29</v>
      </c>
      <c r="H540" s="56" t="s">
        <v>114</v>
      </c>
      <c r="I540" s="56" t="s">
        <v>2718</v>
      </c>
      <c r="J540" s="56" t="s">
        <v>108</v>
      </c>
      <c r="K540" s="56" t="s">
        <v>5512</v>
      </c>
      <c r="L540" s="56" t="s">
        <v>5513</v>
      </c>
      <c r="M540" s="56" t="s">
        <v>5514</v>
      </c>
      <c r="N540" s="56">
        <v>20</v>
      </c>
      <c r="O540" s="56"/>
      <c r="P540" s="56">
        <v>400</v>
      </c>
      <c r="Q540" s="56">
        <v>220</v>
      </c>
      <c r="R540" s="56"/>
      <c r="S540" s="56"/>
      <c r="T540" s="56">
        <v>130</v>
      </c>
      <c r="V540" s="56"/>
      <c r="W540" s="56"/>
      <c r="X540" s="57">
        <f t="shared" si="7"/>
        <v>750</v>
      </c>
      <c r="Y540" s="27">
        <v>3040</v>
      </c>
      <c r="Z540" s="57">
        <f t="shared" si="8"/>
        <v>3790</v>
      </c>
      <c r="AA540" s="56"/>
      <c r="AB540" s="198" t="s">
        <v>5515</v>
      </c>
      <c r="AC540" s="101">
        <v>46066</v>
      </c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9"/>
      <c r="AR540" s="60"/>
      <c r="AS540" s="59"/>
      <c r="AT540" s="59"/>
    </row>
    <row r="541" spans="1:46" ht="18.75" customHeight="1">
      <c r="A541" s="15">
        <v>46065</v>
      </c>
      <c r="B541" s="49" t="s">
        <v>1954</v>
      </c>
      <c r="C541" s="27" t="s">
        <v>47</v>
      </c>
      <c r="D541" s="27" t="s">
        <v>41</v>
      </c>
      <c r="E541" s="50" t="s">
        <v>286</v>
      </c>
      <c r="F541" s="51" t="s">
        <v>1827</v>
      </c>
      <c r="G541" s="64" t="s">
        <v>29</v>
      </c>
      <c r="H541" s="56" t="s">
        <v>128</v>
      </c>
      <c r="I541" s="56" t="s">
        <v>4809</v>
      </c>
      <c r="J541" s="56" t="s">
        <v>105</v>
      </c>
      <c r="K541" s="56"/>
      <c r="L541" s="56" t="s">
        <v>5516</v>
      </c>
      <c r="M541" s="56" t="s">
        <v>5517</v>
      </c>
      <c r="N541" s="56">
        <v>40</v>
      </c>
      <c r="O541" s="56"/>
      <c r="P541" s="56">
        <v>1070</v>
      </c>
      <c r="Q541" s="56">
        <v>267.5</v>
      </c>
      <c r="R541" s="56"/>
      <c r="S541" s="56">
        <v>802.5</v>
      </c>
      <c r="T541" s="56">
        <v>130</v>
      </c>
      <c r="V541" s="56"/>
      <c r="W541" s="56"/>
      <c r="X541" s="57">
        <f t="shared" si="7"/>
        <v>2270</v>
      </c>
      <c r="Y541" s="27">
        <v>4300</v>
      </c>
      <c r="Z541" s="57">
        <f t="shared" si="8"/>
        <v>6570</v>
      </c>
      <c r="AA541" s="56"/>
      <c r="AB541" s="194" t="s">
        <v>5518</v>
      </c>
      <c r="AC541" s="101">
        <v>46070</v>
      </c>
      <c r="AD541" s="56"/>
      <c r="AE541" s="56"/>
      <c r="AF541" s="56"/>
      <c r="AG541" s="56"/>
      <c r="AH541" s="56"/>
      <c r="AI541" s="56"/>
      <c r="AJ541" s="56">
        <v>350</v>
      </c>
      <c r="AK541" s="56"/>
      <c r="AL541" s="56"/>
      <c r="AM541" s="56">
        <v>100</v>
      </c>
      <c r="AN541" s="56"/>
      <c r="AO541" s="56"/>
      <c r="AP541" s="135"/>
      <c r="AQ541" s="59"/>
      <c r="AR541" s="60"/>
      <c r="AS541" s="59"/>
      <c r="AT541" s="59"/>
    </row>
    <row r="542" spans="1:46" ht="18.75" customHeight="1">
      <c r="A542" s="15">
        <v>46065</v>
      </c>
      <c r="B542" s="49" t="s">
        <v>30</v>
      </c>
      <c r="C542" s="27" t="s">
        <v>50</v>
      </c>
      <c r="D542" s="27" t="s">
        <v>41</v>
      </c>
      <c r="E542" s="50" t="s">
        <v>32</v>
      </c>
      <c r="F542" s="51"/>
      <c r="G542" s="64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si="7"/>
        <v>0</v>
      </c>
      <c r="Y542" s="27"/>
      <c r="Z542" s="57">
        <f t="shared" si="8"/>
        <v>0</v>
      </c>
      <c r="AA542" s="56"/>
      <c r="AB542" s="148"/>
      <c r="AC542" s="101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9"/>
      <c r="AR542" s="60"/>
      <c r="AS542" s="59"/>
      <c r="AT542" s="59"/>
    </row>
    <row r="543" spans="1:46" ht="18.75" customHeight="1">
      <c r="A543" s="15">
        <v>46065</v>
      </c>
      <c r="B543" s="49" t="s">
        <v>101</v>
      </c>
      <c r="C543" s="27" t="s">
        <v>54</v>
      </c>
      <c r="D543" s="27" t="s">
        <v>41</v>
      </c>
      <c r="E543" s="50" t="s">
        <v>227</v>
      </c>
      <c r="F543" s="51" t="s">
        <v>3609</v>
      </c>
      <c r="G543" s="64" t="s">
        <v>29</v>
      </c>
      <c r="H543" s="56" t="s">
        <v>114</v>
      </c>
      <c r="I543" s="56" t="s">
        <v>2718</v>
      </c>
      <c r="J543" s="56" t="s">
        <v>108</v>
      </c>
      <c r="K543" s="56" t="s">
        <v>5512</v>
      </c>
      <c r="L543" s="56" t="s">
        <v>5513</v>
      </c>
      <c r="M543" s="56" t="s">
        <v>5519</v>
      </c>
      <c r="N543" s="56">
        <v>20</v>
      </c>
      <c r="O543" s="56"/>
      <c r="P543" s="56">
        <v>400</v>
      </c>
      <c r="Q543" s="56">
        <v>220</v>
      </c>
      <c r="R543" s="56"/>
      <c r="S543" s="56"/>
      <c r="T543" s="56">
        <v>130</v>
      </c>
      <c r="V543" s="56"/>
      <c r="W543" s="56"/>
      <c r="X543" s="57">
        <f t="shared" si="7"/>
        <v>750</v>
      </c>
      <c r="Y543" s="27">
        <v>3040</v>
      </c>
      <c r="Z543" s="57">
        <f t="shared" si="8"/>
        <v>3790</v>
      </c>
      <c r="AA543" s="56"/>
      <c r="AB543" s="198" t="s">
        <v>5515</v>
      </c>
      <c r="AC543" s="101">
        <v>46066</v>
      </c>
      <c r="AD543" s="56"/>
      <c r="AE543" s="56"/>
      <c r="AF543" s="56"/>
      <c r="AG543" s="56"/>
      <c r="AH543" s="56"/>
      <c r="AI543" s="56"/>
      <c r="AJ543" s="56">
        <v>350</v>
      </c>
      <c r="AK543" s="56"/>
      <c r="AL543" s="56"/>
      <c r="AM543" s="56">
        <v>100</v>
      </c>
      <c r="AN543" s="56"/>
      <c r="AO543" s="56"/>
      <c r="AP543" s="56"/>
      <c r="AQ543" s="59"/>
      <c r="AR543" s="60"/>
      <c r="AS543" s="59"/>
      <c r="AT543" s="59"/>
    </row>
    <row r="544" spans="1:46" ht="18.75" customHeight="1">
      <c r="A544" s="15">
        <v>46065</v>
      </c>
      <c r="B544" s="49" t="s">
        <v>1954</v>
      </c>
      <c r="C544" s="27" t="s">
        <v>56</v>
      </c>
      <c r="D544" s="27" t="s">
        <v>41</v>
      </c>
      <c r="E544" s="50" t="s">
        <v>253</v>
      </c>
      <c r="F544" s="51" t="s">
        <v>3611</v>
      </c>
      <c r="G544" s="64" t="s">
        <v>29</v>
      </c>
      <c r="H544" s="56" t="s">
        <v>128</v>
      </c>
      <c r="I544" s="56" t="s">
        <v>4809</v>
      </c>
      <c r="J544" s="56" t="s">
        <v>105</v>
      </c>
      <c r="K544" s="56"/>
      <c r="L544" s="56" t="s">
        <v>5516</v>
      </c>
      <c r="M544" s="56" t="s">
        <v>5520</v>
      </c>
      <c r="N544" s="56">
        <v>40</v>
      </c>
      <c r="O544" s="56"/>
      <c r="P544" s="56">
        <v>1070</v>
      </c>
      <c r="Q544" s="56">
        <v>267.5</v>
      </c>
      <c r="R544" s="56"/>
      <c r="S544" s="56">
        <v>802.5</v>
      </c>
      <c r="T544" s="56">
        <v>130</v>
      </c>
      <c r="V544" s="56"/>
      <c r="W544" s="56"/>
      <c r="X544" s="57">
        <f t="shared" si="7"/>
        <v>2270</v>
      </c>
      <c r="Y544" s="27">
        <v>4300</v>
      </c>
      <c r="Z544" s="57">
        <f t="shared" si="8"/>
        <v>6570</v>
      </c>
      <c r="AA544" s="56"/>
      <c r="AB544" s="194" t="s">
        <v>5518</v>
      </c>
      <c r="AC544" s="101">
        <v>46070</v>
      </c>
      <c r="AD544" s="56"/>
      <c r="AE544" s="56"/>
      <c r="AF544" s="56"/>
      <c r="AG544" s="56"/>
      <c r="AH544" s="56"/>
      <c r="AI544" s="56"/>
      <c r="AJ544" s="56">
        <v>350</v>
      </c>
      <c r="AK544" s="56"/>
      <c r="AL544" s="56"/>
      <c r="AM544" s="56">
        <v>100</v>
      </c>
      <c r="AN544" s="56"/>
      <c r="AO544" s="56"/>
      <c r="AP544" s="56"/>
      <c r="AQ544" s="59"/>
      <c r="AR544" s="60"/>
      <c r="AS544" s="59"/>
      <c r="AT544" s="59"/>
    </row>
    <row r="545" spans="1:46" ht="18.75" customHeight="1">
      <c r="A545" s="15">
        <v>46065</v>
      </c>
      <c r="B545" s="49" t="s">
        <v>1948</v>
      </c>
      <c r="C545" s="27" t="s">
        <v>78</v>
      </c>
      <c r="D545" s="27" t="s">
        <v>41</v>
      </c>
      <c r="E545" s="50" t="s">
        <v>55</v>
      </c>
      <c r="F545" s="51" t="s">
        <v>3615</v>
      </c>
      <c r="G545" s="64" t="s">
        <v>35</v>
      </c>
      <c r="H545" s="56" t="s">
        <v>108</v>
      </c>
      <c r="I545" s="56" t="s">
        <v>2160</v>
      </c>
      <c r="J545" s="56" t="s">
        <v>285</v>
      </c>
      <c r="K545" s="56" t="s">
        <v>5521</v>
      </c>
      <c r="L545" s="56" t="s">
        <v>5522</v>
      </c>
      <c r="M545" s="56" t="s">
        <v>5523</v>
      </c>
      <c r="N545" s="56">
        <v>40</v>
      </c>
      <c r="O545" s="56"/>
      <c r="P545" s="56">
        <v>1284</v>
      </c>
      <c r="Q545" s="56">
        <v>267.5</v>
      </c>
      <c r="R545" s="56"/>
      <c r="S545" s="56"/>
      <c r="T545" s="56"/>
      <c r="U545" s="56"/>
      <c r="V545" s="56"/>
      <c r="W545" s="56">
        <v>36</v>
      </c>
      <c r="X545" s="57">
        <f t="shared" si="7"/>
        <v>1515.5</v>
      </c>
      <c r="Y545" s="27">
        <v>3900</v>
      </c>
      <c r="Z545" s="57">
        <f t="shared" si="8"/>
        <v>5415.5</v>
      </c>
      <c r="AA545" s="56"/>
      <c r="AB545" s="193" t="s">
        <v>5524</v>
      </c>
      <c r="AC545" s="101">
        <v>46067</v>
      </c>
      <c r="AD545" s="56"/>
      <c r="AE545" s="56"/>
      <c r="AF545" s="56"/>
      <c r="AG545" s="56"/>
      <c r="AH545" s="56"/>
      <c r="AI545" s="56"/>
      <c r="AJ545" s="56">
        <v>350</v>
      </c>
      <c r="AK545" s="56"/>
      <c r="AL545" s="56"/>
      <c r="AM545" s="56">
        <v>100</v>
      </c>
      <c r="AN545" s="56"/>
      <c r="AO545" s="56"/>
      <c r="AP545" s="56"/>
      <c r="AQ545" s="59"/>
      <c r="AR545" s="60"/>
      <c r="AS545" s="59"/>
      <c r="AT545" s="59"/>
    </row>
    <row r="546" spans="1:46" ht="18.75" customHeight="1">
      <c r="A546" s="15">
        <v>46065</v>
      </c>
      <c r="B546" s="49" t="s">
        <v>21</v>
      </c>
      <c r="C546" s="27" t="s">
        <v>79</v>
      </c>
      <c r="D546" s="27" t="s">
        <v>41</v>
      </c>
      <c r="E546" s="50" t="s">
        <v>53</v>
      </c>
      <c r="F546" s="51" t="s">
        <v>4194</v>
      </c>
      <c r="G546" s="64" t="s">
        <v>24</v>
      </c>
      <c r="H546" s="56" t="s">
        <v>25</v>
      </c>
      <c r="I546" s="56" t="s">
        <v>109</v>
      </c>
      <c r="J546" s="56"/>
      <c r="K546" s="56"/>
      <c r="L546" s="56" t="s">
        <v>51</v>
      </c>
      <c r="M546" s="56"/>
      <c r="N546" s="56"/>
      <c r="O546" s="56"/>
      <c r="P546" s="56"/>
      <c r="Q546" s="56"/>
      <c r="R546" s="56"/>
      <c r="S546" s="56"/>
      <c r="T546" s="56"/>
      <c r="V546" s="56"/>
      <c r="W546" s="56"/>
      <c r="X546" s="57">
        <f t="shared" si="7"/>
        <v>0</v>
      </c>
      <c r="Y546" s="27"/>
      <c r="Z546" s="57">
        <f t="shared" si="8"/>
        <v>0</v>
      </c>
      <c r="AA546" s="56"/>
      <c r="AB546" s="148"/>
      <c r="AC546" s="101"/>
      <c r="AD546" s="56"/>
      <c r="AE546" s="56"/>
      <c r="AF546" s="56"/>
      <c r="AG546" s="56"/>
      <c r="AH546" s="56"/>
      <c r="AI546" s="56"/>
      <c r="AJ546" s="56">
        <v>500</v>
      </c>
      <c r="AK546" s="56"/>
      <c r="AL546" s="56"/>
      <c r="AM546" s="56">
        <v>100</v>
      </c>
      <c r="AN546" s="56"/>
      <c r="AO546" s="56"/>
      <c r="AP546" s="56"/>
      <c r="AQ546" s="59"/>
      <c r="AR546" s="60"/>
      <c r="AS546" s="59"/>
      <c r="AT546" s="59"/>
    </row>
    <row r="547" spans="1:46" ht="18.75" customHeight="1">
      <c r="A547" s="15">
        <v>46065</v>
      </c>
      <c r="B547" s="49" t="s">
        <v>1948</v>
      </c>
      <c r="C547" s="27" t="s">
        <v>80</v>
      </c>
      <c r="D547" s="27" t="s">
        <v>41</v>
      </c>
      <c r="E547" s="50" t="s">
        <v>258</v>
      </c>
      <c r="F547" s="51" t="s">
        <v>3625</v>
      </c>
      <c r="G547" s="64" t="s">
        <v>29</v>
      </c>
      <c r="H547" s="56" t="s">
        <v>131</v>
      </c>
      <c r="I547" s="56" t="s">
        <v>2654</v>
      </c>
      <c r="J547" s="56" t="s">
        <v>132</v>
      </c>
      <c r="K547" s="56" t="s">
        <v>5525</v>
      </c>
      <c r="L547" s="56" t="s">
        <v>5526</v>
      </c>
      <c r="M547" s="56" t="s">
        <v>5527</v>
      </c>
      <c r="N547" s="56">
        <v>40</v>
      </c>
      <c r="O547" s="56"/>
      <c r="P547" s="56">
        <v>856</v>
      </c>
      <c r="Q547" s="56">
        <v>270</v>
      </c>
      <c r="R547" s="56"/>
      <c r="S547" s="56"/>
      <c r="T547" s="56">
        <v>130</v>
      </c>
      <c r="U547" s="56"/>
      <c r="V547" s="56"/>
      <c r="W547" s="56"/>
      <c r="X547" s="57">
        <f t="shared" si="7"/>
        <v>1256</v>
      </c>
      <c r="Y547" s="27">
        <v>3800</v>
      </c>
      <c r="Z547" s="57">
        <f t="shared" si="8"/>
        <v>5056</v>
      </c>
      <c r="AA547" s="56"/>
      <c r="AB547" s="193" t="s">
        <v>5528</v>
      </c>
      <c r="AC547" s="101">
        <v>46067</v>
      </c>
      <c r="AD547" s="56"/>
      <c r="AE547" s="56"/>
      <c r="AF547" s="56"/>
      <c r="AG547" s="56"/>
      <c r="AH547" s="56"/>
      <c r="AI547" s="56"/>
      <c r="AJ547" s="56">
        <v>350</v>
      </c>
      <c r="AK547" s="56"/>
      <c r="AL547" s="56"/>
      <c r="AM547" s="56">
        <v>100</v>
      </c>
      <c r="AN547" s="56"/>
      <c r="AO547" s="56"/>
      <c r="AP547" s="56"/>
      <c r="AQ547" s="59"/>
      <c r="AR547" s="60"/>
      <c r="AS547" s="59"/>
      <c r="AT547" s="59"/>
    </row>
    <row r="548" spans="1:46" ht="18.75" customHeight="1">
      <c r="A548" s="15">
        <v>46065</v>
      </c>
      <c r="B548" s="49" t="s">
        <v>30</v>
      </c>
      <c r="C548" s="150" t="s">
        <v>81</v>
      </c>
      <c r="D548" s="27" t="s">
        <v>41</v>
      </c>
      <c r="E548" s="50" t="s">
        <v>74</v>
      </c>
      <c r="F548" s="51" t="s">
        <v>181</v>
      </c>
      <c r="G548" s="64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V548" s="56"/>
      <c r="W548" s="56"/>
      <c r="X548" s="57">
        <f t="shared" si="7"/>
        <v>0</v>
      </c>
      <c r="Y548" s="27"/>
      <c r="Z548" s="57">
        <f t="shared" si="8"/>
        <v>0</v>
      </c>
      <c r="AA548" s="56"/>
      <c r="AB548" s="148"/>
      <c r="AC548" s="101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9"/>
      <c r="AR548" s="60"/>
      <c r="AS548" s="59"/>
      <c r="AT548" s="59"/>
    </row>
    <row r="549" spans="1:46" ht="18.75" customHeight="1">
      <c r="A549" s="15">
        <v>46065</v>
      </c>
      <c r="B549" s="49" t="s">
        <v>101</v>
      </c>
      <c r="C549" s="27" t="s">
        <v>282</v>
      </c>
      <c r="D549" s="27" t="s">
        <v>41</v>
      </c>
      <c r="E549" s="50" t="s">
        <v>1926</v>
      </c>
      <c r="F549" s="51" t="s">
        <v>182</v>
      </c>
      <c r="G549" s="64" t="s">
        <v>29</v>
      </c>
      <c r="H549" s="143" t="s">
        <v>114</v>
      </c>
      <c r="I549" s="143" t="s">
        <v>2718</v>
      </c>
      <c r="J549" s="143" t="s">
        <v>108</v>
      </c>
      <c r="K549" s="143" t="s">
        <v>5512</v>
      </c>
      <c r="L549" s="143" t="s">
        <v>5513</v>
      </c>
      <c r="M549" s="143" t="s">
        <v>5529</v>
      </c>
      <c r="N549" s="56">
        <v>20</v>
      </c>
      <c r="O549" s="56"/>
      <c r="P549" s="56">
        <v>400</v>
      </c>
      <c r="Q549" s="56">
        <v>220</v>
      </c>
      <c r="R549" s="56"/>
      <c r="S549" s="56"/>
      <c r="T549" s="56">
        <v>130</v>
      </c>
      <c r="U549" s="56"/>
      <c r="V549" s="56"/>
      <c r="W549" s="56"/>
      <c r="X549" s="57">
        <f t="shared" si="7"/>
        <v>750</v>
      </c>
      <c r="Y549" s="27">
        <v>3040</v>
      </c>
      <c r="Z549" s="57">
        <f t="shared" si="8"/>
        <v>3790</v>
      </c>
      <c r="AA549" s="56"/>
      <c r="AB549" s="198" t="s">
        <v>5515</v>
      </c>
      <c r="AC549" s="101">
        <v>46066</v>
      </c>
      <c r="AD549" s="56"/>
      <c r="AE549" s="56"/>
      <c r="AF549" s="56"/>
      <c r="AG549" s="56"/>
      <c r="AH549" s="56"/>
      <c r="AI549" s="56"/>
      <c r="AJ549" s="56">
        <v>350</v>
      </c>
      <c r="AK549" s="56"/>
      <c r="AL549" s="56"/>
      <c r="AM549" s="56">
        <v>100</v>
      </c>
      <c r="AN549" s="56"/>
      <c r="AO549" s="56"/>
      <c r="AP549" s="56" t="s">
        <v>4497</v>
      </c>
      <c r="AQ549" s="59"/>
      <c r="AR549" s="60"/>
      <c r="AS549" s="59"/>
      <c r="AT549" s="59"/>
    </row>
    <row r="550" spans="1:46" ht="18.75" customHeight="1">
      <c r="A550" s="80">
        <v>46065</v>
      </c>
      <c r="B550" s="81" t="s">
        <v>1954</v>
      </c>
      <c r="C550" s="82" t="s">
        <v>46</v>
      </c>
      <c r="D550" s="82" t="s">
        <v>41</v>
      </c>
      <c r="E550" s="83" t="s">
        <v>1916</v>
      </c>
      <c r="F550" s="84" t="s">
        <v>3639</v>
      </c>
      <c r="G550" s="151" t="s">
        <v>29</v>
      </c>
      <c r="H550" s="85" t="s">
        <v>128</v>
      </c>
      <c r="I550" s="85" t="s">
        <v>4809</v>
      </c>
      <c r="J550" s="85" t="s">
        <v>105</v>
      </c>
      <c r="K550" s="85"/>
      <c r="L550" s="85" t="s">
        <v>5516</v>
      </c>
      <c r="M550" s="85" t="s">
        <v>5530</v>
      </c>
      <c r="N550" s="85">
        <v>40</v>
      </c>
      <c r="O550" s="85"/>
      <c r="P550" s="85">
        <v>1070</v>
      </c>
      <c r="Q550" s="85">
        <v>267.5</v>
      </c>
      <c r="R550" s="85"/>
      <c r="S550" s="85">
        <v>802.5</v>
      </c>
      <c r="T550" s="85">
        <v>130</v>
      </c>
      <c r="U550" s="7"/>
      <c r="V550" s="85"/>
      <c r="W550" s="85"/>
      <c r="X550" s="86">
        <f t="shared" si="7"/>
        <v>2270</v>
      </c>
      <c r="Y550" s="82">
        <v>4300</v>
      </c>
      <c r="Z550" s="86">
        <f t="shared" si="8"/>
        <v>6570</v>
      </c>
      <c r="AA550" s="85"/>
      <c r="AB550" s="205" t="s">
        <v>5518</v>
      </c>
      <c r="AC550" s="123">
        <v>46070</v>
      </c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7"/>
      <c r="AR550" s="88"/>
      <c r="AS550" s="87"/>
      <c r="AT550" s="87"/>
    </row>
    <row r="551" spans="1:46" ht="18.75" customHeight="1">
      <c r="A551" s="15">
        <v>46066</v>
      </c>
      <c r="B551" s="49" t="s">
        <v>42</v>
      </c>
      <c r="C551" s="27" t="s">
        <v>22</v>
      </c>
      <c r="D551" s="27" t="s">
        <v>23</v>
      </c>
      <c r="E551" s="50" t="s">
        <v>207</v>
      </c>
      <c r="F551" s="51" t="s">
        <v>1810</v>
      </c>
      <c r="G551" s="64" t="s">
        <v>35</v>
      </c>
      <c r="H551" s="56" t="s">
        <v>106</v>
      </c>
      <c r="I551" s="56" t="s">
        <v>1823</v>
      </c>
      <c r="J551" s="56" t="s">
        <v>107</v>
      </c>
      <c r="K551" s="56" t="s">
        <v>5384</v>
      </c>
      <c r="L551" s="56" t="s">
        <v>5385</v>
      </c>
      <c r="M551" s="56" t="s">
        <v>5531</v>
      </c>
      <c r="N551" s="56">
        <v>40</v>
      </c>
      <c r="O551" s="56"/>
      <c r="P551" s="56">
        <v>1300</v>
      </c>
      <c r="Q551" s="56">
        <v>250</v>
      </c>
      <c r="R551" s="56"/>
      <c r="S551" s="56"/>
      <c r="T551" s="56">
        <v>100</v>
      </c>
      <c r="V551" s="56"/>
      <c r="W551" s="56"/>
      <c r="X551" s="57">
        <f t="shared" si="7"/>
        <v>1650</v>
      </c>
      <c r="Y551" s="27">
        <v>4310</v>
      </c>
      <c r="Z551" s="57">
        <f t="shared" si="8"/>
        <v>5960</v>
      </c>
      <c r="AA551" s="56"/>
      <c r="AB551" s="195" t="s">
        <v>5532</v>
      </c>
      <c r="AC551" s="101">
        <v>46067</v>
      </c>
      <c r="AD551" s="56"/>
      <c r="AE551" s="56"/>
      <c r="AF551" s="56"/>
      <c r="AG551" s="56"/>
      <c r="AH551" s="56"/>
      <c r="AI551" s="56"/>
      <c r="AJ551" s="56">
        <v>350</v>
      </c>
      <c r="AK551" s="56"/>
      <c r="AL551" s="56"/>
      <c r="AM551" s="56">
        <v>100</v>
      </c>
      <c r="AN551" s="56"/>
      <c r="AO551" s="56"/>
      <c r="AP551" s="56"/>
      <c r="AQ551" s="56"/>
      <c r="AR551" s="60"/>
      <c r="AS551" s="59"/>
      <c r="AT551" s="59"/>
    </row>
    <row r="552" spans="1:46" ht="18.75" customHeight="1">
      <c r="A552" s="15">
        <v>46066</v>
      </c>
      <c r="B552" s="49" t="s">
        <v>1948</v>
      </c>
      <c r="C552" s="27" t="s">
        <v>28</v>
      </c>
      <c r="D552" s="27" t="s">
        <v>23</v>
      </c>
      <c r="E552" s="50" t="s">
        <v>261</v>
      </c>
      <c r="F552" s="51" t="s">
        <v>1709</v>
      </c>
      <c r="G552" s="64" t="s">
        <v>24</v>
      </c>
      <c r="H552" s="56" t="s">
        <v>396</v>
      </c>
      <c r="I552" s="56" t="s">
        <v>3329</v>
      </c>
      <c r="J552" s="56"/>
      <c r="K552" s="56" t="s">
        <v>5533</v>
      </c>
      <c r="L552" s="56"/>
      <c r="M552" s="56" t="s">
        <v>3331</v>
      </c>
      <c r="N552" s="56">
        <v>40</v>
      </c>
      <c r="O552" s="56"/>
      <c r="P552" s="56"/>
      <c r="Q552" s="56"/>
      <c r="R552" s="56"/>
      <c r="S552" s="56"/>
      <c r="T552" s="56"/>
      <c r="U552" s="56"/>
      <c r="V552" s="56"/>
      <c r="W552" s="56"/>
      <c r="X552" s="57">
        <f t="shared" si="7"/>
        <v>0</v>
      </c>
      <c r="Y552" s="27">
        <v>6634</v>
      </c>
      <c r="Z552" s="57">
        <f t="shared" si="8"/>
        <v>6634</v>
      </c>
      <c r="AA552" s="56"/>
      <c r="AB552" s="193" t="s">
        <v>5534</v>
      </c>
      <c r="AC552" s="101">
        <v>46067</v>
      </c>
      <c r="AD552" s="56"/>
      <c r="AE552" s="56"/>
      <c r="AF552" s="56"/>
      <c r="AG552" s="56"/>
      <c r="AH552" s="56"/>
      <c r="AI552" s="56"/>
      <c r="AJ552" s="56">
        <v>450</v>
      </c>
      <c r="AK552" s="56"/>
      <c r="AL552" s="56"/>
      <c r="AM552" s="56">
        <v>100</v>
      </c>
      <c r="AN552" s="56"/>
      <c r="AO552" s="56"/>
      <c r="AP552" s="56"/>
      <c r="AQ552" s="56"/>
      <c r="AR552" s="60"/>
      <c r="AS552" s="59"/>
      <c r="AT552" s="59"/>
    </row>
    <row r="553" spans="1:46" ht="18.75" customHeight="1">
      <c r="A553" s="15">
        <v>46066</v>
      </c>
      <c r="B553" s="49" t="s">
        <v>1948</v>
      </c>
      <c r="C553" s="27" t="s">
        <v>31</v>
      </c>
      <c r="D553" s="27" t="s">
        <v>23</v>
      </c>
      <c r="E553" s="50" t="s">
        <v>145</v>
      </c>
      <c r="F553" s="51" t="s">
        <v>3975</v>
      </c>
      <c r="G553" s="64" t="s">
        <v>29</v>
      </c>
      <c r="H553" s="56" t="s">
        <v>172</v>
      </c>
      <c r="I553" s="56" t="s">
        <v>2654</v>
      </c>
      <c r="J553" s="56" t="s">
        <v>132</v>
      </c>
      <c r="K553" s="56" t="s">
        <v>5535</v>
      </c>
      <c r="L553" s="56" t="s">
        <v>5526</v>
      </c>
      <c r="M553" s="56" t="s">
        <v>5536</v>
      </c>
      <c r="N553" s="56">
        <v>40</v>
      </c>
      <c r="O553" s="56"/>
      <c r="P553" s="56">
        <v>856</v>
      </c>
      <c r="Q553" s="56">
        <v>270</v>
      </c>
      <c r="R553" s="56"/>
      <c r="S553" s="56"/>
      <c r="T553" s="56">
        <v>130</v>
      </c>
      <c r="V553" s="56"/>
      <c r="W553" s="56"/>
      <c r="X553" s="57">
        <f t="shared" si="7"/>
        <v>1256</v>
      </c>
      <c r="Y553" s="27">
        <v>3800</v>
      </c>
      <c r="Z553" s="57">
        <f t="shared" si="8"/>
        <v>5056</v>
      </c>
      <c r="AA553" s="56"/>
      <c r="AB553" s="193" t="s">
        <v>5537</v>
      </c>
      <c r="AC553" s="101">
        <v>46067</v>
      </c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60"/>
      <c r="AS553" s="59"/>
      <c r="AT553" s="59"/>
    </row>
    <row r="554" spans="1:46" ht="18.75" customHeight="1">
      <c r="A554" s="15">
        <v>46066</v>
      </c>
      <c r="B554" s="49" t="s">
        <v>155</v>
      </c>
      <c r="C554" s="27" t="s">
        <v>33</v>
      </c>
      <c r="D554" s="27" t="s">
        <v>23</v>
      </c>
      <c r="E554" s="50" t="s">
        <v>5185</v>
      </c>
      <c r="F554" s="137" t="s">
        <v>5186</v>
      </c>
      <c r="G554" s="64" t="s">
        <v>35</v>
      </c>
      <c r="H554" s="56" t="s">
        <v>108</v>
      </c>
      <c r="I554" s="56" t="s">
        <v>2623</v>
      </c>
      <c r="J554" s="56" t="s">
        <v>96</v>
      </c>
      <c r="K554" s="56"/>
      <c r="L554" s="56" t="s">
        <v>5538</v>
      </c>
      <c r="M554" s="56" t="s">
        <v>5539</v>
      </c>
      <c r="N554" s="56">
        <v>40</v>
      </c>
      <c r="O554" s="56"/>
      <c r="P554" s="56">
        <v>1550</v>
      </c>
      <c r="Q554" s="56"/>
      <c r="R554" s="56"/>
      <c r="S554" s="56"/>
      <c r="T554" s="56">
        <v>100</v>
      </c>
      <c r="U554" s="56"/>
      <c r="V554" s="56">
        <v>100</v>
      </c>
      <c r="W554" s="56"/>
      <c r="X554" s="57">
        <f t="shared" si="7"/>
        <v>1750</v>
      </c>
      <c r="Y554" s="27"/>
      <c r="Z554" s="57">
        <f t="shared" si="8"/>
        <v>1750</v>
      </c>
      <c r="AA554" s="56"/>
      <c r="AB554" s="148"/>
      <c r="AC554" s="101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60"/>
      <c r="AS554" s="59"/>
      <c r="AT554" s="59"/>
    </row>
    <row r="555" spans="1:46" ht="18.75" customHeight="1">
      <c r="A555" s="15">
        <v>46066</v>
      </c>
      <c r="B555" s="49" t="s">
        <v>5540</v>
      </c>
      <c r="C555" s="27" t="s">
        <v>33</v>
      </c>
      <c r="D555" s="27" t="s">
        <v>23</v>
      </c>
      <c r="E555" s="50" t="s">
        <v>5185</v>
      </c>
      <c r="F555" s="137" t="s">
        <v>5186</v>
      </c>
      <c r="G555" s="64" t="s">
        <v>29</v>
      </c>
      <c r="H555" s="56" t="s">
        <v>96</v>
      </c>
      <c r="I555" s="56" t="s">
        <v>5541</v>
      </c>
      <c r="J555" s="56" t="s">
        <v>111</v>
      </c>
      <c r="K555" s="56" t="s">
        <v>5542</v>
      </c>
      <c r="L555" s="56"/>
      <c r="M555" s="56" t="s">
        <v>5543</v>
      </c>
      <c r="N555" s="56">
        <v>40</v>
      </c>
      <c r="O555" s="56"/>
      <c r="P555" s="56">
        <v>1250</v>
      </c>
      <c r="Q555" s="56"/>
      <c r="R555" s="56"/>
      <c r="S555" s="56">
        <v>802.5</v>
      </c>
      <c r="T555" s="56">
        <v>130</v>
      </c>
      <c r="U555" s="56"/>
      <c r="V555" s="56"/>
      <c r="W555" s="56"/>
      <c r="X555" s="57">
        <f t="shared" si="7"/>
        <v>2182.5</v>
      </c>
      <c r="Y555" s="27">
        <v>4000</v>
      </c>
      <c r="Z555" s="57">
        <f t="shared" si="8"/>
        <v>6182.5</v>
      </c>
      <c r="AA555" s="56"/>
      <c r="AB555" s="148" t="s">
        <v>5544</v>
      </c>
      <c r="AC555" s="101">
        <v>46070</v>
      </c>
      <c r="AD555" s="56"/>
      <c r="AE555" s="56"/>
      <c r="AF555" s="56"/>
      <c r="AG555" s="56"/>
      <c r="AH555" s="56"/>
      <c r="AI555" s="56"/>
      <c r="AJ555" s="56">
        <v>350</v>
      </c>
      <c r="AK555" s="56"/>
      <c r="AL555" s="56"/>
      <c r="AM555" s="56">
        <v>100</v>
      </c>
      <c r="AN555" s="56"/>
      <c r="AO555" s="56"/>
      <c r="AP555" s="56"/>
      <c r="AQ555" s="56"/>
      <c r="AR555" s="60"/>
      <c r="AS555" s="59"/>
      <c r="AT555" s="59"/>
    </row>
    <row r="556" spans="1:46" ht="18.75" customHeight="1">
      <c r="A556" s="15">
        <v>46066</v>
      </c>
      <c r="B556" s="49" t="s">
        <v>1948</v>
      </c>
      <c r="C556" s="27" t="s">
        <v>34</v>
      </c>
      <c r="D556" s="27" t="s">
        <v>23</v>
      </c>
      <c r="E556" s="50" t="s">
        <v>75</v>
      </c>
      <c r="F556" s="51" t="s">
        <v>179</v>
      </c>
      <c r="G556" s="64" t="s">
        <v>24</v>
      </c>
      <c r="H556" s="56" t="s">
        <v>396</v>
      </c>
      <c r="I556" s="56" t="s">
        <v>3329</v>
      </c>
      <c r="J556" s="56"/>
      <c r="K556" s="56" t="s">
        <v>5533</v>
      </c>
      <c r="L556" s="56"/>
      <c r="M556" s="56" t="s">
        <v>3331</v>
      </c>
      <c r="N556" s="56">
        <v>40</v>
      </c>
      <c r="O556" s="56"/>
      <c r="P556" s="56"/>
      <c r="Q556" s="56"/>
      <c r="R556" s="56"/>
      <c r="S556" s="56"/>
      <c r="T556" s="56"/>
      <c r="V556" s="56"/>
      <c r="W556" s="56"/>
      <c r="X556" s="57">
        <f t="shared" si="7"/>
        <v>0</v>
      </c>
      <c r="Y556" s="27">
        <v>6634</v>
      </c>
      <c r="Z556" s="57">
        <f t="shared" si="8"/>
        <v>6634</v>
      </c>
      <c r="AA556" s="56"/>
      <c r="AB556" s="193" t="s">
        <v>5534</v>
      </c>
      <c r="AC556" s="101">
        <v>46067</v>
      </c>
      <c r="AD556" s="56"/>
      <c r="AE556" s="56"/>
      <c r="AF556" s="56"/>
      <c r="AG556" s="56"/>
      <c r="AH556" s="56"/>
      <c r="AI556" s="56"/>
      <c r="AJ556" s="56">
        <v>450</v>
      </c>
      <c r="AK556" s="56"/>
      <c r="AL556" s="56"/>
      <c r="AM556" s="56">
        <v>100</v>
      </c>
      <c r="AN556" s="56"/>
      <c r="AO556" s="56"/>
      <c r="AP556" s="56"/>
      <c r="AQ556" s="56"/>
      <c r="AR556" s="60"/>
      <c r="AS556" s="59"/>
      <c r="AT556" s="59"/>
    </row>
    <row r="557" spans="1:46" ht="18.75" customHeight="1">
      <c r="A557" s="15">
        <v>46066</v>
      </c>
      <c r="B557" s="49" t="s">
        <v>101</v>
      </c>
      <c r="C557" s="27" t="s">
        <v>36</v>
      </c>
      <c r="D557" s="27" t="s">
        <v>23</v>
      </c>
      <c r="E557" s="50" t="s">
        <v>37</v>
      </c>
      <c r="F557" s="51" t="s">
        <v>178</v>
      </c>
      <c r="G557" s="64" t="s">
        <v>29</v>
      </c>
      <c r="H557" s="56" t="s">
        <v>113</v>
      </c>
      <c r="I557" s="56" t="s">
        <v>5545</v>
      </c>
      <c r="J557" s="56" t="s">
        <v>105</v>
      </c>
      <c r="K557" s="56" t="s">
        <v>5546</v>
      </c>
      <c r="L557" s="56" t="s">
        <v>5547</v>
      </c>
      <c r="M557" s="56" t="s">
        <v>5548</v>
      </c>
      <c r="N557" s="56">
        <v>40</v>
      </c>
      <c r="O557" s="56"/>
      <c r="P557" s="56">
        <v>1070</v>
      </c>
      <c r="Q557" s="56">
        <v>250</v>
      </c>
      <c r="R557" s="56"/>
      <c r="S557" s="56"/>
      <c r="T557" s="56">
        <v>130</v>
      </c>
      <c r="U557" s="56"/>
      <c r="V557" s="56"/>
      <c r="W557" s="56">
        <v>30</v>
      </c>
      <c r="X557" s="57">
        <f t="shared" si="7"/>
        <v>1420</v>
      </c>
      <c r="Y557" s="27">
        <v>4060</v>
      </c>
      <c r="Z557" s="57">
        <f t="shared" si="8"/>
        <v>5480</v>
      </c>
      <c r="AA557" s="56"/>
      <c r="AB557" s="198" t="s">
        <v>5549</v>
      </c>
      <c r="AC557" s="101">
        <v>46069</v>
      </c>
      <c r="AD557" s="56"/>
      <c r="AE557" s="56"/>
      <c r="AF557" s="56"/>
      <c r="AG557" s="56"/>
      <c r="AH557" s="56"/>
      <c r="AI557" s="56"/>
      <c r="AJ557" s="56">
        <v>350</v>
      </c>
      <c r="AK557" s="56"/>
      <c r="AL557" s="56"/>
      <c r="AM557" s="56">
        <v>100</v>
      </c>
      <c r="AN557" s="56"/>
      <c r="AO557" s="56"/>
      <c r="AP557" s="56"/>
      <c r="AQ557" s="56"/>
      <c r="AR557" s="60"/>
      <c r="AS557" s="59"/>
      <c r="AT557" s="59"/>
    </row>
    <row r="558" spans="1:46" ht="18.75" customHeight="1">
      <c r="A558" s="15">
        <v>46066</v>
      </c>
      <c r="B558" s="49" t="s">
        <v>42</v>
      </c>
      <c r="C558" s="27" t="s">
        <v>39</v>
      </c>
      <c r="D558" s="27" t="s">
        <v>23</v>
      </c>
      <c r="E558" s="50" t="s">
        <v>151</v>
      </c>
      <c r="F558" s="51" t="s">
        <v>176</v>
      </c>
      <c r="G558" s="64" t="s">
        <v>35</v>
      </c>
      <c r="H558" s="56" t="s">
        <v>127</v>
      </c>
      <c r="I558" s="56" t="s">
        <v>1834</v>
      </c>
      <c r="J558" s="56" t="s">
        <v>124</v>
      </c>
      <c r="K558" s="56" t="s">
        <v>5550</v>
      </c>
      <c r="L558" s="56" t="s">
        <v>5551</v>
      </c>
      <c r="M558" s="56" t="s">
        <v>5552</v>
      </c>
      <c r="N558" s="56">
        <v>40</v>
      </c>
      <c r="O558" s="56"/>
      <c r="P558" s="56">
        <v>1284</v>
      </c>
      <c r="Q558" s="56">
        <v>267.5</v>
      </c>
      <c r="R558" s="56"/>
      <c r="S558" s="56"/>
      <c r="T558" s="56">
        <v>100</v>
      </c>
      <c r="V558" s="56"/>
      <c r="W558" s="56"/>
      <c r="X558" s="57">
        <f t="shared" si="7"/>
        <v>1651.5</v>
      </c>
      <c r="Y558" s="27">
        <v>4310</v>
      </c>
      <c r="Z558" s="57">
        <f t="shared" si="8"/>
        <v>5961.5</v>
      </c>
      <c r="AA558" s="56"/>
      <c r="AB558" s="195" t="s">
        <v>5553</v>
      </c>
      <c r="AC558" s="101">
        <v>46067</v>
      </c>
      <c r="AD558" s="56"/>
      <c r="AE558" s="56"/>
      <c r="AF558" s="56"/>
      <c r="AG558" s="56"/>
      <c r="AH558" s="56"/>
      <c r="AI558" s="56"/>
      <c r="AJ558" s="56">
        <v>350</v>
      </c>
      <c r="AK558" s="56"/>
      <c r="AL558" s="56"/>
      <c r="AM558" s="56">
        <v>100</v>
      </c>
      <c r="AN558" s="56"/>
      <c r="AO558" s="56"/>
      <c r="AP558" s="56"/>
      <c r="AQ558" s="56"/>
      <c r="AR558" s="60"/>
      <c r="AS558" s="59"/>
      <c r="AT558" s="59"/>
    </row>
    <row r="559" spans="1:46" ht="18.75" customHeight="1">
      <c r="A559" s="15">
        <v>46066</v>
      </c>
      <c r="B559" s="49" t="s">
        <v>1954</v>
      </c>
      <c r="C559" s="27" t="s">
        <v>52</v>
      </c>
      <c r="D559" s="27" t="s">
        <v>41</v>
      </c>
      <c r="E559" s="50" t="s">
        <v>1876</v>
      </c>
      <c r="F559" s="51" t="s">
        <v>3591</v>
      </c>
      <c r="G559" s="64" t="s">
        <v>29</v>
      </c>
      <c r="H559" s="56" t="s">
        <v>116</v>
      </c>
      <c r="I559" s="56" t="s">
        <v>5554</v>
      </c>
      <c r="J559" s="56" t="s">
        <v>106</v>
      </c>
      <c r="K559" s="56"/>
      <c r="L559" s="56" t="s">
        <v>5555</v>
      </c>
      <c r="M559" s="56" t="s">
        <v>5556</v>
      </c>
      <c r="N559" s="56">
        <v>40</v>
      </c>
      <c r="O559" s="56"/>
      <c r="P559" s="56">
        <v>1070</v>
      </c>
      <c r="Q559" s="56">
        <v>267.5</v>
      </c>
      <c r="R559" s="56"/>
      <c r="S559" s="56">
        <v>802.5</v>
      </c>
      <c r="T559" s="56">
        <v>130</v>
      </c>
      <c r="U559" s="56"/>
      <c r="V559" s="56"/>
      <c r="W559" s="56">
        <v>30</v>
      </c>
      <c r="X559" s="57">
        <f t="shared" si="7"/>
        <v>2240</v>
      </c>
      <c r="Y559" s="27">
        <v>4300</v>
      </c>
      <c r="Z559" s="57">
        <f t="shared" si="8"/>
        <v>6540</v>
      </c>
      <c r="AA559" s="56"/>
      <c r="AB559" s="194" t="s">
        <v>5557</v>
      </c>
      <c r="AC559" s="101">
        <v>46070</v>
      </c>
      <c r="AD559" s="56"/>
      <c r="AE559" s="56"/>
      <c r="AF559" s="56"/>
      <c r="AG559" s="56"/>
      <c r="AH559" s="56"/>
      <c r="AI559" s="56"/>
      <c r="AJ559" s="56">
        <v>350</v>
      </c>
      <c r="AK559" s="56"/>
      <c r="AL559" s="56"/>
      <c r="AM559" s="56">
        <v>100</v>
      </c>
      <c r="AN559" s="56"/>
      <c r="AO559" s="56"/>
      <c r="AP559" s="56"/>
      <c r="AQ559" s="56"/>
      <c r="AR559" s="60"/>
      <c r="AS559" s="59"/>
      <c r="AT559" s="59"/>
    </row>
    <row r="560" spans="1:46" ht="18.75" customHeight="1">
      <c r="A560" s="15">
        <v>46066</v>
      </c>
      <c r="B560" s="49" t="s">
        <v>5540</v>
      </c>
      <c r="C560" s="147" t="s">
        <v>50</v>
      </c>
      <c r="D560" s="27" t="s">
        <v>41</v>
      </c>
      <c r="E560" s="50" t="s">
        <v>222</v>
      </c>
      <c r="F560" s="51" t="s">
        <v>3594</v>
      </c>
      <c r="G560" s="64" t="s">
        <v>29</v>
      </c>
      <c r="H560" s="56" t="s">
        <v>96</v>
      </c>
      <c r="I560" s="56" t="s">
        <v>5541</v>
      </c>
      <c r="J560" s="56" t="s">
        <v>111</v>
      </c>
      <c r="K560" s="56" t="s">
        <v>5542</v>
      </c>
      <c r="L560" s="56"/>
      <c r="M560" s="56" t="s">
        <v>5558</v>
      </c>
      <c r="N560" s="56">
        <v>40</v>
      </c>
      <c r="O560" s="56"/>
      <c r="P560" s="56">
        <v>1250</v>
      </c>
      <c r="Q560" s="56"/>
      <c r="R560" s="56"/>
      <c r="S560" s="56">
        <v>802.5</v>
      </c>
      <c r="T560" s="56">
        <v>130</v>
      </c>
      <c r="U560" s="56"/>
      <c r="V560" s="56"/>
      <c r="W560" s="56"/>
      <c r="X560" s="57">
        <f t="shared" si="7"/>
        <v>2182.5</v>
      </c>
      <c r="Y560" s="27">
        <v>4000</v>
      </c>
      <c r="Z560" s="57">
        <f t="shared" si="8"/>
        <v>6182.5</v>
      </c>
      <c r="AA560" s="56"/>
      <c r="AB560" s="148" t="s">
        <v>5544</v>
      </c>
      <c r="AC560" s="101">
        <v>46070</v>
      </c>
      <c r="AD560" s="56"/>
      <c r="AE560" s="56"/>
      <c r="AF560" s="56"/>
      <c r="AG560" s="56"/>
      <c r="AH560" s="56"/>
      <c r="AI560" s="56"/>
      <c r="AJ560" s="56">
        <v>350</v>
      </c>
      <c r="AK560" s="56"/>
      <c r="AL560" s="56"/>
      <c r="AM560" s="56">
        <v>100</v>
      </c>
      <c r="AN560" s="56"/>
      <c r="AO560" s="56"/>
      <c r="AP560" s="56"/>
      <c r="AQ560" s="56"/>
      <c r="AR560" s="60"/>
      <c r="AS560" s="59"/>
      <c r="AT560" s="59"/>
    </row>
    <row r="561" spans="1:46" ht="18.75" customHeight="1">
      <c r="A561" s="15">
        <v>46066</v>
      </c>
      <c r="B561" s="49" t="s">
        <v>42</v>
      </c>
      <c r="C561" s="150" t="s">
        <v>44</v>
      </c>
      <c r="D561" s="27" t="s">
        <v>41</v>
      </c>
      <c r="E561" s="50" t="s">
        <v>222</v>
      </c>
      <c r="F561" s="51" t="s">
        <v>3594</v>
      </c>
      <c r="G561" s="64" t="s">
        <v>35</v>
      </c>
      <c r="H561" s="135" t="s">
        <v>252</v>
      </c>
      <c r="I561" s="135" t="s">
        <v>1830</v>
      </c>
      <c r="J561" s="135" t="s">
        <v>102</v>
      </c>
      <c r="K561" s="135" t="s">
        <v>5559</v>
      </c>
      <c r="L561" s="135" t="s">
        <v>5560</v>
      </c>
      <c r="M561" s="135" t="s">
        <v>5561</v>
      </c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7"/>
      <c r="Y561" s="27">
        <v>3017</v>
      </c>
      <c r="Z561" s="56"/>
      <c r="AA561" s="56"/>
      <c r="AB561" s="195" t="s">
        <v>5562</v>
      </c>
      <c r="AC561" s="101">
        <v>46069</v>
      </c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60"/>
      <c r="AS561" s="59"/>
      <c r="AT561" s="59"/>
    </row>
    <row r="562" spans="1:46" ht="18.75" customHeight="1">
      <c r="A562" s="15">
        <v>46066</v>
      </c>
      <c r="B562" s="49" t="s">
        <v>211</v>
      </c>
      <c r="C562" s="27" t="s">
        <v>47</v>
      </c>
      <c r="D562" s="27" t="s">
        <v>41</v>
      </c>
      <c r="E562" s="50" t="s">
        <v>286</v>
      </c>
      <c r="F562" s="51" t="s">
        <v>1827</v>
      </c>
      <c r="G562" s="64" t="s">
        <v>29</v>
      </c>
      <c r="H562" s="56" t="s">
        <v>102</v>
      </c>
      <c r="I562" s="56" t="s">
        <v>1743</v>
      </c>
      <c r="J562" s="56" t="s">
        <v>106</v>
      </c>
      <c r="K562" s="56"/>
      <c r="L562" s="56" t="s">
        <v>5563</v>
      </c>
      <c r="M562" s="56" t="s">
        <v>5564</v>
      </c>
      <c r="N562" s="56">
        <v>20</v>
      </c>
      <c r="O562" s="56"/>
      <c r="P562" s="56">
        <v>535</v>
      </c>
      <c r="Q562" s="56">
        <v>267.5</v>
      </c>
      <c r="R562" s="56"/>
      <c r="S562" s="56">
        <v>535</v>
      </c>
      <c r="T562" s="56"/>
      <c r="V562" s="56"/>
      <c r="W562" s="56"/>
      <c r="X562" s="57">
        <f t="shared" ref="X562:X608" si="9">SUM(P562:V562)-W562</f>
        <v>1337.5</v>
      </c>
      <c r="Y562" s="27">
        <v>3850</v>
      </c>
      <c r="Z562" s="57">
        <f t="shared" ref="Z562:Z608" si="10">SUM(X562:Y562)</f>
        <v>5187.5</v>
      </c>
      <c r="AA562" s="56"/>
      <c r="AB562" s="190" t="s">
        <v>5491</v>
      </c>
      <c r="AC562" s="101">
        <v>46070</v>
      </c>
      <c r="AD562" s="56"/>
      <c r="AE562" s="56"/>
      <c r="AF562" s="56"/>
      <c r="AG562" s="56"/>
      <c r="AH562" s="56"/>
      <c r="AI562" s="56"/>
      <c r="AJ562" s="56">
        <v>350</v>
      </c>
      <c r="AK562" s="56"/>
      <c r="AL562" s="56"/>
      <c r="AM562" s="56">
        <v>100</v>
      </c>
      <c r="AN562" s="56"/>
      <c r="AO562" s="56"/>
      <c r="AP562" s="56"/>
      <c r="AQ562" s="56"/>
      <c r="AR562" s="60"/>
      <c r="AS562" s="59"/>
      <c r="AT562" s="59"/>
    </row>
    <row r="563" spans="1:46" ht="18.75" customHeight="1">
      <c r="A563" s="15">
        <v>46066</v>
      </c>
      <c r="B563" s="49" t="s">
        <v>30</v>
      </c>
      <c r="C563" s="27" t="s">
        <v>50</v>
      </c>
      <c r="D563" s="27" t="s">
        <v>41</v>
      </c>
      <c r="E563" s="50" t="s">
        <v>32</v>
      </c>
      <c r="F563" s="51"/>
      <c r="G563" s="64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 t="shared" si="9"/>
        <v>0</v>
      </c>
      <c r="Y563" s="27"/>
      <c r="Z563" s="57">
        <f t="shared" si="10"/>
        <v>0</v>
      </c>
      <c r="AA563" s="56"/>
      <c r="AB563" s="148"/>
      <c r="AC563" s="101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60"/>
      <c r="AS563" s="59"/>
      <c r="AT563" s="59"/>
    </row>
    <row r="564" spans="1:46" ht="18.75" customHeight="1">
      <c r="A564" s="15">
        <v>46066</v>
      </c>
      <c r="B564" s="49" t="s">
        <v>42</v>
      </c>
      <c r="C564" s="27" t="s">
        <v>54</v>
      </c>
      <c r="D564" s="27" t="s">
        <v>41</v>
      </c>
      <c r="E564" s="50" t="s">
        <v>227</v>
      </c>
      <c r="F564" s="51" t="s">
        <v>3609</v>
      </c>
      <c r="G564" s="64" t="s">
        <v>35</v>
      </c>
      <c r="H564" s="56" t="s">
        <v>252</v>
      </c>
      <c r="I564" s="56" t="s">
        <v>1830</v>
      </c>
      <c r="J564" s="56" t="s">
        <v>102</v>
      </c>
      <c r="K564" s="56" t="s">
        <v>5559</v>
      </c>
      <c r="L564" s="56" t="s">
        <v>5560</v>
      </c>
      <c r="M564" s="56" t="s">
        <v>5565</v>
      </c>
      <c r="N564" s="56">
        <v>40</v>
      </c>
      <c r="O564" s="56"/>
      <c r="P564" s="56">
        <v>1551.5</v>
      </c>
      <c r="Q564" s="56"/>
      <c r="R564" s="56"/>
      <c r="S564" s="56"/>
      <c r="T564" s="56">
        <v>100</v>
      </c>
      <c r="V564" s="56"/>
      <c r="W564" s="56"/>
      <c r="X564" s="57">
        <f t="shared" si="9"/>
        <v>1651.5</v>
      </c>
      <c r="Y564" s="27">
        <v>4310</v>
      </c>
      <c r="Z564" s="57">
        <f t="shared" si="10"/>
        <v>5961.5</v>
      </c>
      <c r="AA564" s="56"/>
      <c r="AB564" s="195" t="s">
        <v>5562</v>
      </c>
      <c r="AC564" s="101">
        <v>46069</v>
      </c>
      <c r="AD564" s="56"/>
      <c r="AE564" s="56"/>
      <c r="AF564" s="56"/>
      <c r="AG564" s="56"/>
      <c r="AH564" s="56"/>
      <c r="AI564" s="56"/>
      <c r="AJ564" s="56">
        <v>350</v>
      </c>
      <c r="AK564" s="56"/>
      <c r="AL564" s="56"/>
      <c r="AM564" s="56">
        <v>100</v>
      </c>
      <c r="AN564" s="56"/>
      <c r="AO564" s="56"/>
      <c r="AP564" s="56"/>
      <c r="AQ564" s="56"/>
      <c r="AR564" s="60"/>
      <c r="AS564" s="59"/>
      <c r="AT564" s="59"/>
    </row>
    <row r="565" spans="1:46" ht="18.75" customHeight="1">
      <c r="A565" s="15">
        <v>46066</v>
      </c>
      <c r="B565" s="49" t="s">
        <v>101</v>
      </c>
      <c r="C565" s="27" t="s">
        <v>56</v>
      </c>
      <c r="D565" s="27" t="s">
        <v>41</v>
      </c>
      <c r="E565" s="50" t="s">
        <v>253</v>
      </c>
      <c r="F565" s="51" t="s">
        <v>3611</v>
      </c>
      <c r="G565" s="64" t="s">
        <v>29</v>
      </c>
      <c r="H565" s="56" t="s">
        <v>113</v>
      </c>
      <c r="I565" s="56" t="s">
        <v>5545</v>
      </c>
      <c r="J565" s="56" t="s">
        <v>105</v>
      </c>
      <c r="K565" s="56" t="s">
        <v>5546</v>
      </c>
      <c r="L565" s="56" t="s">
        <v>5547</v>
      </c>
      <c r="M565" s="56" t="s">
        <v>5566</v>
      </c>
      <c r="N565" s="56">
        <v>40</v>
      </c>
      <c r="O565" s="56"/>
      <c r="P565" s="56">
        <v>1070</v>
      </c>
      <c r="Q565" s="56">
        <v>250</v>
      </c>
      <c r="R565" s="56"/>
      <c r="S565" s="56"/>
      <c r="T565" s="56">
        <v>130</v>
      </c>
      <c r="U565" s="56"/>
      <c r="V565" s="56"/>
      <c r="W565" s="56">
        <v>30</v>
      </c>
      <c r="X565" s="57">
        <f t="shared" si="9"/>
        <v>1420</v>
      </c>
      <c r="Y565" s="27">
        <v>4060</v>
      </c>
      <c r="Z565" s="57">
        <f t="shared" si="10"/>
        <v>5480</v>
      </c>
      <c r="AA565" s="56"/>
      <c r="AB565" s="198" t="s">
        <v>5549</v>
      </c>
      <c r="AC565" s="101">
        <v>46069</v>
      </c>
      <c r="AD565" s="56"/>
      <c r="AE565" s="56"/>
      <c r="AF565" s="56"/>
      <c r="AG565" s="56"/>
      <c r="AH565" s="56"/>
      <c r="AI565" s="56"/>
      <c r="AJ565" s="56">
        <v>350</v>
      </c>
      <c r="AK565" s="56"/>
      <c r="AL565" s="56"/>
      <c r="AM565" s="56">
        <v>100</v>
      </c>
      <c r="AN565" s="56"/>
      <c r="AO565" s="56"/>
      <c r="AP565" s="56"/>
      <c r="AQ565" s="56"/>
      <c r="AR565" s="60"/>
      <c r="AS565" s="59"/>
      <c r="AT565" s="59"/>
    </row>
    <row r="566" spans="1:46" ht="18.75" customHeight="1">
      <c r="A566" s="15">
        <v>46066</v>
      </c>
      <c r="B566" s="49" t="s">
        <v>101</v>
      </c>
      <c r="C566" s="27" t="s">
        <v>78</v>
      </c>
      <c r="D566" s="27" t="s">
        <v>41</v>
      </c>
      <c r="E566" s="50" t="s">
        <v>55</v>
      </c>
      <c r="F566" s="51" t="s">
        <v>3615</v>
      </c>
      <c r="G566" s="64" t="s">
        <v>29</v>
      </c>
      <c r="H566" s="56" t="s">
        <v>171</v>
      </c>
      <c r="I566" s="56" t="s">
        <v>5545</v>
      </c>
      <c r="J566" s="56" t="s">
        <v>127</v>
      </c>
      <c r="K566" s="56" t="s">
        <v>5567</v>
      </c>
      <c r="L566" s="56" t="s">
        <v>5568</v>
      </c>
      <c r="M566" s="56" t="s">
        <v>5569</v>
      </c>
      <c r="N566" s="56">
        <v>40</v>
      </c>
      <c r="O566" s="56"/>
      <c r="P566" s="56">
        <v>749</v>
      </c>
      <c r="Q566" s="56">
        <v>200</v>
      </c>
      <c r="R566" s="56"/>
      <c r="S566" s="56"/>
      <c r="T566" s="56">
        <v>130</v>
      </c>
      <c r="U566" s="56"/>
      <c r="V566" s="56">
        <v>800</v>
      </c>
      <c r="W566" s="56"/>
      <c r="X566" s="57">
        <f t="shared" si="9"/>
        <v>1879</v>
      </c>
      <c r="Y566" s="27">
        <v>8120</v>
      </c>
      <c r="Z566" s="57">
        <f t="shared" si="10"/>
        <v>9999</v>
      </c>
      <c r="AA566" s="56">
        <v>1700</v>
      </c>
      <c r="AB566" s="198" t="s">
        <v>5549</v>
      </c>
      <c r="AC566" s="101">
        <v>46069</v>
      </c>
      <c r="AD566" s="56"/>
      <c r="AE566" s="56"/>
      <c r="AF566" s="56"/>
      <c r="AG566" s="56"/>
      <c r="AH566" s="56"/>
      <c r="AI566" s="56"/>
      <c r="AJ566" s="56">
        <v>700</v>
      </c>
      <c r="AK566" s="56"/>
      <c r="AL566" s="56"/>
      <c r="AM566" s="56">
        <v>400</v>
      </c>
      <c r="AN566" s="56"/>
      <c r="AO566" s="56"/>
      <c r="AP566" s="56" t="s">
        <v>3294</v>
      </c>
      <c r="AQ566" s="56"/>
      <c r="AR566" s="60"/>
      <c r="AS566" s="59"/>
      <c r="AT566" s="59"/>
    </row>
    <row r="567" spans="1:46" ht="18.75" customHeight="1">
      <c r="A567" s="15">
        <v>46066</v>
      </c>
      <c r="B567" s="49" t="s">
        <v>21</v>
      </c>
      <c r="C567" s="27" t="s">
        <v>79</v>
      </c>
      <c r="D567" s="27" t="s">
        <v>41</v>
      </c>
      <c r="E567" s="50" t="s">
        <v>53</v>
      </c>
      <c r="F567" s="51" t="s">
        <v>4194</v>
      </c>
      <c r="G567" s="64" t="s">
        <v>24</v>
      </c>
      <c r="H567" s="56" t="s">
        <v>25</v>
      </c>
      <c r="I567" s="56" t="s">
        <v>109</v>
      </c>
      <c r="J567" s="56"/>
      <c r="K567" s="56"/>
      <c r="L567" s="56" t="s">
        <v>51</v>
      </c>
      <c r="M567" s="56"/>
      <c r="N567" s="56"/>
      <c r="O567" s="56"/>
      <c r="P567" s="56"/>
      <c r="Q567" s="56"/>
      <c r="R567" s="56"/>
      <c r="S567" s="56"/>
      <c r="T567" s="56"/>
      <c r="V567" s="56"/>
      <c r="W567" s="56"/>
      <c r="X567" s="57">
        <f t="shared" si="9"/>
        <v>0</v>
      </c>
      <c r="Y567" s="27"/>
      <c r="Z567" s="57">
        <f t="shared" si="10"/>
        <v>0</v>
      </c>
      <c r="AA567" s="56"/>
      <c r="AB567" s="148"/>
      <c r="AC567" s="101"/>
      <c r="AD567" s="56"/>
      <c r="AE567" s="56"/>
      <c r="AF567" s="56"/>
      <c r="AG567" s="56"/>
      <c r="AH567" s="56"/>
      <c r="AI567" s="56"/>
      <c r="AJ567" s="56">
        <v>500</v>
      </c>
      <c r="AK567" s="56"/>
      <c r="AL567" s="56"/>
      <c r="AM567" s="56">
        <v>100</v>
      </c>
      <c r="AN567" s="56"/>
      <c r="AO567" s="56"/>
      <c r="AP567" s="56"/>
      <c r="AQ567" s="56"/>
      <c r="AR567" s="60"/>
      <c r="AS567" s="59"/>
      <c r="AT567" s="59"/>
    </row>
    <row r="568" spans="1:46" ht="18.75" customHeight="1">
      <c r="A568" s="15">
        <v>46066</v>
      </c>
      <c r="B568" s="49" t="s">
        <v>42</v>
      </c>
      <c r="C568" s="27" t="s">
        <v>80</v>
      </c>
      <c r="D568" s="27" t="s">
        <v>41</v>
      </c>
      <c r="E568" s="50" t="s">
        <v>258</v>
      </c>
      <c r="F568" s="51" t="s">
        <v>3625</v>
      </c>
      <c r="G568" s="64" t="s">
        <v>35</v>
      </c>
      <c r="H568" s="56" t="s">
        <v>252</v>
      </c>
      <c r="I568" s="56" t="s">
        <v>1830</v>
      </c>
      <c r="J568" s="56" t="s">
        <v>102</v>
      </c>
      <c r="K568" s="56" t="s">
        <v>5559</v>
      </c>
      <c r="L568" s="56" t="s">
        <v>5560</v>
      </c>
      <c r="M568" s="56" t="s">
        <v>5570</v>
      </c>
      <c r="N568" s="56">
        <v>40</v>
      </c>
      <c r="O568" s="56"/>
      <c r="P568" s="56">
        <v>1551.5</v>
      </c>
      <c r="Q568" s="56"/>
      <c r="R568" s="56"/>
      <c r="S568" s="56"/>
      <c r="T568" s="56">
        <v>100</v>
      </c>
      <c r="U568" s="56"/>
      <c r="V568" s="56"/>
      <c r="W568" s="56"/>
      <c r="X568" s="57">
        <f t="shared" si="9"/>
        <v>1651.5</v>
      </c>
      <c r="Y568" s="27">
        <v>4310</v>
      </c>
      <c r="Z568" s="57">
        <f t="shared" si="10"/>
        <v>5961.5</v>
      </c>
      <c r="AA568" s="56"/>
      <c r="AB568" s="195" t="s">
        <v>5562</v>
      </c>
      <c r="AC568" s="101">
        <v>46069</v>
      </c>
      <c r="AD568" s="56"/>
      <c r="AE568" s="56"/>
      <c r="AF568" s="56"/>
      <c r="AG568" s="56"/>
      <c r="AH568" s="56"/>
      <c r="AI568" s="56"/>
      <c r="AJ568" s="56">
        <v>350</v>
      </c>
      <c r="AK568" s="56"/>
      <c r="AL568" s="56"/>
      <c r="AM568" s="56">
        <v>100</v>
      </c>
      <c r="AN568" s="56"/>
      <c r="AO568" s="56"/>
      <c r="AP568" s="56"/>
      <c r="AQ568" s="59"/>
      <c r="AR568" s="60"/>
      <c r="AS568" s="59"/>
      <c r="AT568" s="59"/>
    </row>
    <row r="569" spans="1:46" ht="18.75" customHeight="1">
      <c r="A569" s="15">
        <v>46066</v>
      </c>
      <c r="B569" s="49" t="s">
        <v>1954</v>
      </c>
      <c r="C569" s="150" t="s">
        <v>81</v>
      </c>
      <c r="D569" s="27" t="s">
        <v>41</v>
      </c>
      <c r="E569" s="50" t="s">
        <v>74</v>
      </c>
      <c r="F569" s="51" t="s">
        <v>181</v>
      </c>
      <c r="G569" s="64" t="s">
        <v>29</v>
      </c>
      <c r="H569" s="56" t="s">
        <v>112</v>
      </c>
      <c r="I569" s="56" t="s">
        <v>4809</v>
      </c>
      <c r="J569" s="56" t="s">
        <v>252</v>
      </c>
      <c r="K569" s="56"/>
      <c r="L569" s="56" t="s">
        <v>5571</v>
      </c>
      <c r="M569" s="56" t="s">
        <v>5572</v>
      </c>
      <c r="N569" s="56">
        <v>40</v>
      </c>
      <c r="O569" s="56"/>
      <c r="P569" s="56">
        <v>856</v>
      </c>
      <c r="Q569" s="56">
        <v>220</v>
      </c>
      <c r="R569" s="56"/>
      <c r="S569" s="56">
        <v>802.5</v>
      </c>
      <c r="T569" s="56">
        <v>130</v>
      </c>
      <c r="V569" s="56"/>
      <c r="W569" s="56"/>
      <c r="X569" s="57">
        <f t="shared" si="9"/>
        <v>2008.5</v>
      </c>
      <c r="Y569" s="27">
        <v>4300</v>
      </c>
      <c r="Z569" s="57">
        <f t="shared" si="10"/>
        <v>6308.5</v>
      </c>
      <c r="AA569" s="56"/>
      <c r="AB569" s="194" t="s">
        <v>5573</v>
      </c>
      <c r="AC569" s="123">
        <v>46070</v>
      </c>
      <c r="AD569" s="56"/>
      <c r="AE569" s="56"/>
      <c r="AF569" s="56"/>
      <c r="AG569" s="56"/>
      <c r="AH569" s="56"/>
      <c r="AI569" s="56"/>
      <c r="AJ569" s="56">
        <v>350</v>
      </c>
      <c r="AK569" s="56"/>
      <c r="AL569" s="56"/>
      <c r="AM569" s="56">
        <v>100</v>
      </c>
      <c r="AN569" s="56"/>
      <c r="AO569" s="56"/>
      <c r="AP569" s="56"/>
      <c r="AQ569" s="59"/>
      <c r="AR569" s="60"/>
      <c r="AS569" s="59"/>
      <c r="AT569" s="59"/>
    </row>
    <row r="570" spans="1:46" ht="18.75" customHeight="1">
      <c r="A570" s="15">
        <v>46066</v>
      </c>
      <c r="B570" s="49" t="s">
        <v>211</v>
      </c>
      <c r="C570" s="27" t="s">
        <v>282</v>
      </c>
      <c r="D570" s="27" t="s">
        <v>41</v>
      </c>
      <c r="E570" s="50" t="s">
        <v>1926</v>
      </c>
      <c r="F570" s="51" t="s">
        <v>182</v>
      </c>
      <c r="G570" s="64" t="s">
        <v>29</v>
      </c>
      <c r="H570" s="56" t="s">
        <v>113</v>
      </c>
      <c r="I570" s="56" t="s">
        <v>1743</v>
      </c>
      <c r="J570" s="56" t="s">
        <v>106</v>
      </c>
      <c r="K570" s="56"/>
      <c r="L570" s="56" t="s">
        <v>5574</v>
      </c>
      <c r="M570" s="56" t="s">
        <v>5575</v>
      </c>
      <c r="N570" s="56">
        <v>40</v>
      </c>
      <c r="O570" s="56"/>
      <c r="P570" s="56">
        <v>1070</v>
      </c>
      <c r="Q570" s="56">
        <v>250</v>
      </c>
      <c r="R570" s="56"/>
      <c r="S570" s="56">
        <v>802.5</v>
      </c>
      <c r="T570" s="56"/>
      <c r="U570" s="56"/>
      <c r="V570" s="56"/>
      <c r="W570" s="56"/>
      <c r="X570" s="57">
        <f t="shared" si="9"/>
        <v>2122.5</v>
      </c>
      <c r="Y570" s="27">
        <v>3850</v>
      </c>
      <c r="Z570" s="57">
        <f t="shared" si="10"/>
        <v>5972.5</v>
      </c>
      <c r="AA570" s="56"/>
      <c r="AB570" s="190" t="s">
        <v>5491</v>
      </c>
      <c r="AC570" s="101">
        <v>46070</v>
      </c>
      <c r="AD570" s="56"/>
      <c r="AE570" s="56"/>
      <c r="AF570" s="56"/>
      <c r="AG570" s="56"/>
      <c r="AH570" s="56"/>
      <c r="AI570" s="56"/>
      <c r="AJ570" s="56">
        <v>350</v>
      </c>
      <c r="AK570" s="56"/>
      <c r="AL570" s="56"/>
      <c r="AM570" s="56">
        <v>100</v>
      </c>
      <c r="AN570" s="56"/>
      <c r="AO570" s="56"/>
      <c r="AP570" s="56"/>
      <c r="AQ570" s="59"/>
      <c r="AR570" s="60"/>
      <c r="AS570" s="59"/>
      <c r="AT570" s="59"/>
    </row>
    <row r="571" spans="1:46" ht="18.75" customHeight="1">
      <c r="A571" s="80">
        <v>46066</v>
      </c>
      <c r="B571" s="81" t="s">
        <v>42</v>
      </c>
      <c r="C571" s="82" t="s">
        <v>46</v>
      </c>
      <c r="D571" s="82" t="s">
        <v>41</v>
      </c>
      <c r="E571" s="83" t="s">
        <v>1916</v>
      </c>
      <c r="F571" s="84" t="s">
        <v>3639</v>
      </c>
      <c r="G571" s="151" t="s">
        <v>35</v>
      </c>
      <c r="H571" s="85" t="s">
        <v>106</v>
      </c>
      <c r="I571" s="85" t="s">
        <v>1823</v>
      </c>
      <c r="J571" s="85" t="s">
        <v>107</v>
      </c>
      <c r="K571" s="85" t="s">
        <v>5384</v>
      </c>
      <c r="L571" s="85" t="s">
        <v>5385</v>
      </c>
      <c r="M571" s="85" t="s">
        <v>5576</v>
      </c>
      <c r="N571" s="85">
        <v>40</v>
      </c>
      <c r="O571" s="85"/>
      <c r="P571" s="85">
        <v>1300</v>
      </c>
      <c r="Q571" s="85">
        <v>250</v>
      </c>
      <c r="R571" s="85"/>
      <c r="S571" s="85"/>
      <c r="T571" s="85"/>
      <c r="U571" s="7"/>
      <c r="V571" s="85"/>
      <c r="W571" s="85"/>
      <c r="X571" s="86">
        <f t="shared" si="9"/>
        <v>1550</v>
      </c>
      <c r="Y571" s="82">
        <v>4310</v>
      </c>
      <c r="Z571" s="86">
        <f t="shared" si="10"/>
        <v>5860</v>
      </c>
      <c r="AA571" s="85"/>
      <c r="AB571" s="206" t="s">
        <v>5532</v>
      </c>
      <c r="AC571" s="101">
        <v>46067</v>
      </c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7"/>
      <c r="AR571" s="88"/>
      <c r="AS571" s="87"/>
      <c r="AT571" s="87"/>
    </row>
    <row r="572" spans="1:46" ht="18.75" customHeight="1">
      <c r="A572" s="15">
        <v>46067</v>
      </c>
      <c r="B572" s="49" t="s">
        <v>1948</v>
      </c>
      <c r="C572" s="27" t="s">
        <v>22</v>
      </c>
      <c r="D572" s="27" t="s">
        <v>23</v>
      </c>
      <c r="E572" s="50" t="s">
        <v>207</v>
      </c>
      <c r="F572" s="51" t="s">
        <v>1810</v>
      </c>
      <c r="G572" s="64" t="s">
        <v>29</v>
      </c>
      <c r="H572" s="56" t="s">
        <v>124</v>
      </c>
      <c r="I572" s="56" t="s">
        <v>1818</v>
      </c>
      <c r="J572" s="56" t="s">
        <v>95</v>
      </c>
      <c r="K572" s="56" t="s">
        <v>5577</v>
      </c>
      <c r="L572" s="56" t="s">
        <v>5578</v>
      </c>
      <c r="M572" s="56" t="s">
        <v>5579</v>
      </c>
      <c r="N572" s="56">
        <v>40</v>
      </c>
      <c r="O572" s="56"/>
      <c r="P572" s="56">
        <v>856</v>
      </c>
      <c r="Q572" s="56">
        <v>267.5</v>
      </c>
      <c r="R572" s="56"/>
      <c r="S572" s="56"/>
      <c r="T572" s="56">
        <v>130</v>
      </c>
      <c r="V572" s="56"/>
      <c r="W572" s="56"/>
      <c r="X572" s="57">
        <f t="shared" si="9"/>
        <v>1253.5</v>
      </c>
      <c r="Y572" s="27">
        <v>4000</v>
      </c>
      <c r="Z572" s="57">
        <f t="shared" si="10"/>
        <v>5253.5</v>
      </c>
      <c r="AA572" s="56"/>
      <c r="AB572" s="193" t="s">
        <v>5580</v>
      </c>
      <c r="AC572" s="101">
        <v>46069</v>
      </c>
      <c r="AD572" s="56"/>
      <c r="AE572" s="56"/>
      <c r="AF572" s="56"/>
      <c r="AG572" s="56"/>
      <c r="AH572" s="56"/>
      <c r="AI572" s="56"/>
      <c r="AJ572" s="56">
        <v>350</v>
      </c>
      <c r="AK572" s="56"/>
      <c r="AL572" s="56"/>
      <c r="AM572" s="56">
        <v>100</v>
      </c>
      <c r="AN572" s="56"/>
      <c r="AO572" s="56"/>
      <c r="AP572" s="56"/>
      <c r="AQ572" s="59"/>
      <c r="AR572" s="60"/>
      <c r="AS572" s="59"/>
      <c r="AT572" s="59"/>
    </row>
    <row r="573" spans="1:46" ht="18.75" customHeight="1">
      <c r="A573" s="15">
        <v>46067</v>
      </c>
      <c r="B573" s="49" t="s">
        <v>1948</v>
      </c>
      <c r="C573" s="27" t="s">
        <v>28</v>
      </c>
      <c r="D573" s="27" t="s">
        <v>23</v>
      </c>
      <c r="E573" s="50" t="s">
        <v>261</v>
      </c>
      <c r="F573" s="51" t="s">
        <v>1709</v>
      </c>
      <c r="G573" s="64" t="s">
        <v>24</v>
      </c>
      <c r="H573" s="56" t="s">
        <v>396</v>
      </c>
      <c r="I573" s="56" t="s">
        <v>3329</v>
      </c>
      <c r="J573" s="56"/>
      <c r="K573" s="56" t="s">
        <v>5581</v>
      </c>
      <c r="L573" s="56"/>
      <c r="M573" s="56" t="s">
        <v>3331</v>
      </c>
      <c r="N573" s="56">
        <v>40</v>
      </c>
      <c r="O573" s="56"/>
      <c r="P573" s="56"/>
      <c r="Q573" s="56"/>
      <c r="R573" s="56"/>
      <c r="S573" s="56"/>
      <c r="T573" s="56"/>
      <c r="U573" s="56"/>
      <c r="V573" s="56"/>
      <c r="W573" s="56"/>
      <c r="X573" s="57">
        <f t="shared" si="9"/>
        <v>0</v>
      </c>
      <c r="Y573" s="27">
        <v>6634</v>
      </c>
      <c r="Z573" s="57">
        <f t="shared" si="10"/>
        <v>6634</v>
      </c>
      <c r="AA573" s="56"/>
      <c r="AB573" s="193" t="s">
        <v>5582</v>
      </c>
      <c r="AC573" s="101">
        <v>46069</v>
      </c>
      <c r="AD573" s="56"/>
      <c r="AE573" s="56"/>
      <c r="AF573" s="56"/>
      <c r="AG573" s="56"/>
      <c r="AH573" s="56"/>
      <c r="AI573" s="56"/>
      <c r="AJ573" s="56">
        <v>450</v>
      </c>
      <c r="AK573" s="56"/>
      <c r="AL573" s="56"/>
      <c r="AM573" s="56">
        <v>100</v>
      </c>
      <c r="AN573" s="56"/>
      <c r="AO573" s="56"/>
      <c r="AP573" s="56"/>
      <c r="AQ573" s="59"/>
      <c r="AR573" s="60"/>
      <c r="AS573" s="59"/>
      <c r="AT573" s="59"/>
    </row>
    <row r="574" spans="1:46" ht="18.75" customHeight="1">
      <c r="A574" s="15">
        <v>46067</v>
      </c>
      <c r="B574" s="49" t="s">
        <v>30</v>
      </c>
      <c r="C574" s="27" t="s">
        <v>31</v>
      </c>
      <c r="D574" s="27" t="s">
        <v>23</v>
      </c>
      <c r="E574" s="50" t="s">
        <v>145</v>
      </c>
      <c r="F574" s="51" t="s">
        <v>3975</v>
      </c>
      <c r="G574" s="64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V574" s="56"/>
      <c r="W574" s="56"/>
      <c r="X574" s="57">
        <f t="shared" si="9"/>
        <v>0</v>
      </c>
      <c r="Y574" s="27"/>
      <c r="Z574" s="57">
        <f t="shared" si="10"/>
        <v>0</v>
      </c>
      <c r="AA574" s="56"/>
      <c r="AB574" s="148"/>
      <c r="AC574" s="101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9"/>
      <c r="AR574" s="60"/>
      <c r="AS574" s="59"/>
      <c r="AT574" s="59"/>
    </row>
    <row r="575" spans="1:46" ht="18.75" customHeight="1">
      <c r="A575" s="15">
        <v>46067</v>
      </c>
      <c r="B575" s="49" t="s">
        <v>1948</v>
      </c>
      <c r="C575" s="27" t="s">
        <v>33</v>
      </c>
      <c r="D575" s="27" t="s">
        <v>23</v>
      </c>
      <c r="E575" s="50" t="s">
        <v>5185</v>
      </c>
      <c r="F575" s="137" t="s">
        <v>5186</v>
      </c>
      <c r="G575" s="64" t="s">
        <v>29</v>
      </c>
      <c r="H575" s="56" t="s">
        <v>118</v>
      </c>
      <c r="I575" s="56" t="s">
        <v>3062</v>
      </c>
      <c r="J575" s="56" t="s">
        <v>252</v>
      </c>
      <c r="K575" s="56" t="s">
        <v>5583</v>
      </c>
      <c r="L575" s="56">
        <v>50600016771</v>
      </c>
      <c r="M575" s="56" t="s">
        <v>5584</v>
      </c>
      <c r="N575" s="56">
        <v>40</v>
      </c>
      <c r="O575" s="56"/>
      <c r="P575" s="56">
        <v>856</v>
      </c>
      <c r="Q575" s="56">
        <v>249.99</v>
      </c>
      <c r="R575" s="56"/>
      <c r="S575" s="56"/>
      <c r="T575" s="56">
        <v>130</v>
      </c>
      <c r="U575" s="56"/>
      <c r="V575" s="56"/>
      <c r="W575" s="56"/>
      <c r="X575" s="57">
        <f t="shared" si="9"/>
        <v>1235.99</v>
      </c>
      <c r="Y575" s="27">
        <v>4000</v>
      </c>
      <c r="Z575" s="57">
        <f t="shared" si="10"/>
        <v>5235.99</v>
      </c>
      <c r="AA575" s="56" t="s">
        <v>5585</v>
      </c>
      <c r="AB575" s="193" t="s">
        <v>5586</v>
      </c>
      <c r="AC575" s="101">
        <v>46069</v>
      </c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9"/>
      <c r="AR575" s="60"/>
      <c r="AS575" s="59"/>
      <c r="AT575" s="59"/>
    </row>
    <row r="576" spans="1:46" ht="18.75" customHeight="1">
      <c r="A576" s="15">
        <v>46067</v>
      </c>
      <c r="B576" s="49" t="s">
        <v>1948</v>
      </c>
      <c r="C576" s="27" t="s">
        <v>34</v>
      </c>
      <c r="D576" s="27" t="s">
        <v>23</v>
      </c>
      <c r="E576" s="50" t="s">
        <v>75</v>
      </c>
      <c r="F576" s="51" t="s">
        <v>179</v>
      </c>
      <c r="G576" s="64" t="s">
        <v>24</v>
      </c>
      <c r="H576" s="56" t="s">
        <v>396</v>
      </c>
      <c r="I576" s="56" t="s">
        <v>3329</v>
      </c>
      <c r="J576" s="56"/>
      <c r="K576" s="56" t="s">
        <v>5581</v>
      </c>
      <c r="L576" s="56"/>
      <c r="M576" s="56" t="s">
        <v>3331</v>
      </c>
      <c r="N576" s="56">
        <v>40</v>
      </c>
      <c r="O576" s="56"/>
      <c r="P576" s="56"/>
      <c r="Q576" s="56"/>
      <c r="R576" s="56"/>
      <c r="S576" s="56"/>
      <c r="T576" s="56"/>
      <c r="V576" s="56"/>
      <c r="W576" s="56"/>
      <c r="X576" s="57">
        <f t="shared" si="9"/>
        <v>0</v>
      </c>
      <c r="Y576" s="27">
        <v>6634</v>
      </c>
      <c r="Z576" s="57">
        <f t="shared" si="10"/>
        <v>6634</v>
      </c>
      <c r="AA576" s="56"/>
      <c r="AB576" s="193" t="s">
        <v>5582</v>
      </c>
      <c r="AC576" s="101">
        <v>46069</v>
      </c>
      <c r="AD576" s="56"/>
      <c r="AE576" s="56"/>
      <c r="AF576" s="56"/>
      <c r="AG576" s="56"/>
      <c r="AH576" s="56"/>
      <c r="AI576" s="56"/>
      <c r="AJ576" s="56">
        <v>450</v>
      </c>
      <c r="AK576" s="56"/>
      <c r="AL576" s="56"/>
      <c r="AM576" s="56">
        <v>100</v>
      </c>
      <c r="AN576" s="56"/>
      <c r="AO576" s="56"/>
      <c r="AP576" s="56"/>
      <c r="AQ576" s="59"/>
      <c r="AR576" s="60"/>
      <c r="AS576" s="59"/>
      <c r="AT576" s="59"/>
    </row>
    <row r="577" spans="1:46" ht="18.75" customHeight="1">
      <c r="A577" s="15">
        <v>46067</v>
      </c>
      <c r="B577" s="49" t="s">
        <v>42</v>
      </c>
      <c r="C577" s="27" t="s">
        <v>36</v>
      </c>
      <c r="D577" s="27" t="s">
        <v>23</v>
      </c>
      <c r="E577" s="50" t="s">
        <v>37</v>
      </c>
      <c r="F577" s="51" t="s">
        <v>178</v>
      </c>
      <c r="G577" s="64" t="s">
        <v>35</v>
      </c>
      <c r="H577" s="56" t="s">
        <v>106</v>
      </c>
      <c r="I577" s="56" t="s">
        <v>1823</v>
      </c>
      <c r="J577" s="56" t="s">
        <v>107</v>
      </c>
      <c r="K577" s="56" t="s">
        <v>5384</v>
      </c>
      <c r="L577" s="56" t="s">
        <v>5385</v>
      </c>
      <c r="M577" s="56" t="s">
        <v>5587</v>
      </c>
      <c r="N577" s="56">
        <v>40</v>
      </c>
      <c r="O577" s="56"/>
      <c r="P577" s="56">
        <v>1300</v>
      </c>
      <c r="Q577" s="56">
        <v>250</v>
      </c>
      <c r="R577" s="56"/>
      <c r="S577" s="56"/>
      <c r="T577" s="56"/>
      <c r="U577" s="56"/>
      <c r="V577" s="56"/>
      <c r="W577" s="56"/>
      <c r="X577" s="57">
        <f t="shared" si="9"/>
        <v>1550</v>
      </c>
      <c r="Y577" s="27">
        <v>4310</v>
      </c>
      <c r="Z577" s="57">
        <f t="shared" si="10"/>
        <v>5860</v>
      </c>
      <c r="AA577" s="56"/>
      <c r="AB577" s="195" t="s">
        <v>5588</v>
      </c>
      <c r="AC577" s="101">
        <v>46069</v>
      </c>
      <c r="AD577" s="56"/>
      <c r="AE577" s="56"/>
      <c r="AF577" s="56"/>
      <c r="AG577" s="56"/>
      <c r="AH577" s="56"/>
      <c r="AI577" s="56"/>
      <c r="AJ577" s="56">
        <v>350</v>
      </c>
      <c r="AK577" s="56"/>
      <c r="AL577" s="56"/>
      <c r="AM577" s="56">
        <v>100</v>
      </c>
      <c r="AN577" s="56"/>
      <c r="AO577" s="56"/>
      <c r="AP577" s="56"/>
      <c r="AQ577" s="59"/>
      <c r="AR577" s="60"/>
      <c r="AS577" s="59"/>
      <c r="AT577" s="59"/>
    </row>
    <row r="578" spans="1:46" ht="18.75" customHeight="1">
      <c r="A578" s="15">
        <v>46067</v>
      </c>
      <c r="B578" s="49" t="s">
        <v>42</v>
      </c>
      <c r="C578" s="27" t="s">
        <v>39</v>
      </c>
      <c r="D578" s="27" t="s">
        <v>23</v>
      </c>
      <c r="E578" s="50" t="s">
        <v>151</v>
      </c>
      <c r="F578" s="51" t="s">
        <v>176</v>
      </c>
      <c r="G578" s="64" t="s">
        <v>35</v>
      </c>
      <c r="H578" s="56" t="s">
        <v>127</v>
      </c>
      <c r="I578" s="56" t="s">
        <v>1834</v>
      </c>
      <c r="J578" s="56" t="s">
        <v>171</v>
      </c>
      <c r="K578" s="56" t="s">
        <v>5589</v>
      </c>
      <c r="L578" s="56" t="s">
        <v>5590</v>
      </c>
      <c r="M578" s="56" t="s">
        <v>5591</v>
      </c>
      <c r="N578" s="56">
        <v>40</v>
      </c>
      <c r="O578" s="56"/>
      <c r="P578" s="56">
        <v>1284</v>
      </c>
      <c r="Q578" s="56">
        <v>200</v>
      </c>
      <c r="R578" s="56"/>
      <c r="S578" s="56"/>
      <c r="T578" s="56">
        <v>100</v>
      </c>
      <c r="V578" s="56"/>
      <c r="W578" s="56"/>
      <c r="X578" s="57">
        <f t="shared" si="9"/>
        <v>1584</v>
      </c>
      <c r="Y578" s="27">
        <v>4310</v>
      </c>
      <c r="Z578" s="57">
        <f t="shared" si="10"/>
        <v>5894</v>
      </c>
      <c r="AA578" s="56"/>
      <c r="AB578" s="195" t="s">
        <v>5592</v>
      </c>
      <c r="AC578" s="101">
        <v>46069</v>
      </c>
      <c r="AD578" s="56"/>
      <c r="AE578" s="56"/>
      <c r="AF578" s="56"/>
      <c r="AG578" s="56"/>
      <c r="AH578" s="56"/>
      <c r="AI578" s="56"/>
      <c r="AJ578" s="56">
        <v>350</v>
      </c>
      <c r="AK578" s="56"/>
      <c r="AL578" s="56"/>
      <c r="AM578" s="56">
        <v>100</v>
      </c>
      <c r="AN578" s="56"/>
      <c r="AO578" s="56"/>
      <c r="AP578" s="56"/>
      <c r="AQ578" s="59"/>
      <c r="AR578" s="60"/>
      <c r="AS578" s="59"/>
      <c r="AT578" s="59"/>
    </row>
    <row r="579" spans="1:46" ht="18.75" customHeight="1">
      <c r="A579" s="15">
        <v>46067</v>
      </c>
      <c r="B579" s="49" t="s">
        <v>1948</v>
      </c>
      <c r="C579" s="27" t="s">
        <v>52</v>
      </c>
      <c r="D579" s="27" t="s">
        <v>41</v>
      </c>
      <c r="E579" s="50" t="s">
        <v>1876</v>
      </c>
      <c r="F579" s="51" t="s">
        <v>3591</v>
      </c>
      <c r="G579" s="64" t="s">
        <v>29</v>
      </c>
      <c r="H579" s="56" t="s">
        <v>118</v>
      </c>
      <c r="I579" s="56" t="s">
        <v>3062</v>
      </c>
      <c r="J579" s="56" t="s">
        <v>252</v>
      </c>
      <c r="K579" s="56" t="s">
        <v>5593</v>
      </c>
      <c r="L579" s="56">
        <v>50600016712</v>
      </c>
      <c r="M579" s="56" t="s">
        <v>5594</v>
      </c>
      <c r="N579" s="56">
        <v>40</v>
      </c>
      <c r="O579" s="56"/>
      <c r="P579" s="56">
        <v>856</v>
      </c>
      <c r="Q579" s="56">
        <v>249.99</v>
      </c>
      <c r="R579" s="56"/>
      <c r="S579" s="56"/>
      <c r="T579" s="56">
        <v>130</v>
      </c>
      <c r="U579" s="56"/>
      <c r="V579" s="56"/>
      <c r="W579" s="56"/>
      <c r="X579" s="57">
        <f t="shared" si="9"/>
        <v>1235.99</v>
      </c>
      <c r="Y579" s="27">
        <v>4000</v>
      </c>
      <c r="Z579" s="57">
        <f t="shared" si="10"/>
        <v>5235.99</v>
      </c>
      <c r="AA579" s="56"/>
      <c r="AB579" s="193" t="s">
        <v>5595</v>
      </c>
      <c r="AC579" s="101">
        <v>46069</v>
      </c>
      <c r="AD579" s="56"/>
      <c r="AE579" s="56"/>
      <c r="AF579" s="56"/>
      <c r="AG579" s="56"/>
      <c r="AH579" s="56"/>
      <c r="AI579" s="56"/>
      <c r="AJ579" s="56">
        <v>350</v>
      </c>
      <c r="AK579" s="56"/>
      <c r="AL579" s="56"/>
      <c r="AM579" s="56">
        <v>100</v>
      </c>
      <c r="AN579" s="56"/>
      <c r="AO579" s="56"/>
      <c r="AP579" s="56"/>
      <c r="AQ579" s="59"/>
      <c r="AR579" s="60"/>
      <c r="AS579" s="59"/>
      <c r="AT579" s="59"/>
    </row>
    <row r="580" spans="1:46" ht="18.75" customHeight="1">
      <c r="A580" s="15">
        <v>46067</v>
      </c>
      <c r="B580" s="49" t="s">
        <v>42</v>
      </c>
      <c r="C580" s="27" t="s">
        <v>44</v>
      </c>
      <c r="D580" s="27" t="s">
        <v>41</v>
      </c>
      <c r="E580" s="50" t="s">
        <v>222</v>
      </c>
      <c r="F580" s="51" t="s">
        <v>3594</v>
      </c>
      <c r="G580" s="64" t="s">
        <v>35</v>
      </c>
      <c r="H580" s="56" t="s">
        <v>252</v>
      </c>
      <c r="I580" s="56" t="s">
        <v>1830</v>
      </c>
      <c r="J580" s="56" t="s">
        <v>102</v>
      </c>
      <c r="K580" s="56" t="s">
        <v>5559</v>
      </c>
      <c r="L580" s="56" t="s">
        <v>5560</v>
      </c>
      <c r="M580" s="56" t="s">
        <v>5596</v>
      </c>
      <c r="N580" s="56">
        <v>40</v>
      </c>
      <c r="O580" s="56"/>
      <c r="P580" s="56">
        <v>1551.5</v>
      </c>
      <c r="Q580" s="56"/>
      <c r="R580" s="56"/>
      <c r="S580" s="56"/>
      <c r="T580" s="56">
        <v>100</v>
      </c>
      <c r="V580" s="56"/>
      <c r="W580" s="56"/>
      <c r="X580" s="57">
        <f t="shared" si="9"/>
        <v>1651.5</v>
      </c>
      <c r="Y580" s="27">
        <v>4310</v>
      </c>
      <c r="Z580" s="57">
        <f t="shared" si="10"/>
        <v>5961.5</v>
      </c>
      <c r="AA580" s="56"/>
      <c r="AB580" s="195" t="s">
        <v>5562</v>
      </c>
      <c r="AC580" s="101">
        <v>46069</v>
      </c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9"/>
      <c r="AR580" s="60"/>
      <c r="AS580" s="59"/>
      <c r="AT580" s="59"/>
    </row>
    <row r="581" spans="1:46" ht="18.75" customHeight="1">
      <c r="A581" s="15">
        <v>46067</v>
      </c>
      <c r="B581" s="49" t="s">
        <v>30</v>
      </c>
      <c r="C581" s="27" t="s">
        <v>47</v>
      </c>
      <c r="D581" s="27" t="s">
        <v>41</v>
      </c>
      <c r="E581" s="50" t="s">
        <v>286</v>
      </c>
      <c r="F581" s="51" t="s">
        <v>1827</v>
      </c>
      <c r="G581" s="64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7">
        <f t="shared" si="9"/>
        <v>0</v>
      </c>
      <c r="Y581" s="27"/>
      <c r="Z581" s="57">
        <f t="shared" si="10"/>
        <v>0</v>
      </c>
      <c r="AA581" s="56"/>
      <c r="AB581" s="148"/>
      <c r="AC581" s="101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9"/>
      <c r="AR581" s="60"/>
      <c r="AS581" s="59"/>
      <c r="AT581" s="59"/>
    </row>
    <row r="582" spans="1:46" ht="18.75" customHeight="1">
      <c r="A582" s="15">
        <v>46067</v>
      </c>
      <c r="B582" s="49" t="s">
        <v>30</v>
      </c>
      <c r="C582" s="27" t="s">
        <v>50</v>
      </c>
      <c r="D582" s="27" t="s">
        <v>41</v>
      </c>
      <c r="E582" s="50" t="s">
        <v>32</v>
      </c>
      <c r="F582" s="51"/>
      <c r="G582" s="64"/>
      <c r="H582" s="27"/>
      <c r="I582" s="27"/>
      <c r="J582" s="27"/>
      <c r="K582" s="27"/>
      <c r="L582" s="56"/>
      <c r="M582" s="56"/>
      <c r="N582" s="56"/>
      <c r="O582" s="56"/>
      <c r="P582" s="56"/>
      <c r="Q582" s="56"/>
      <c r="R582" s="56"/>
      <c r="S582" s="56"/>
      <c r="T582" s="56"/>
      <c r="V582" s="56"/>
      <c r="W582" s="56"/>
      <c r="X582" s="57">
        <f t="shared" si="9"/>
        <v>0</v>
      </c>
      <c r="Y582" s="27"/>
      <c r="Z582" s="57">
        <f t="shared" si="10"/>
        <v>0</v>
      </c>
      <c r="AA582" s="56"/>
      <c r="AB582" s="148"/>
      <c r="AC582" s="101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9"/>
      <c r="AR582" s="60"/>
      <c r="AS582" s="59"/>
      <c r="AT582" s="59"/>
    </row>
    <row r="583" spans="1:46" ht="18.75" customHeight="1">
      <c r="A583" s="15">
        <v>46067</v>
      </c>
      <c r="B583" s="49" t="s">
        <v>42</v>
      </c>
      <c r="C583" s="27" t="s">
        <v>54</v>
      </c>
      <c r="D583" s="27" t="s">
        <v>41</v>
      </c>
      <c r="E583" s="50" t="s">
        <v>227</v>
      </c>
      <c r="F583" s="51" t="s">
        <v>3609</v>
      </c>
      <c r="G583" s="64" t="s">
        <v>35</v>
      </c>
      <c r="H583" s="56" t="s">
        <v>106</v>
      </c>
      <c r="I583" s="56" t="s">
        <v>1823</v>
      </c>
      <c r="J583" s="56" t="s">
        <v>107</v>
      </c>
      <c r="K583" s="56" t="s">
        <v>5384</v>
      </c>
      <c r="L583" s="56" t="s">
        <v>5385</v>
      </c>
      <c r="M583" s="56" t="s">
        <v>5597</v>
      </c>
      <c r="N583" s="56">
        <v>40</v>
      </c>
      <c r="O583" s="56"/>
      <c r="P583" s="56">
        <v>1300</v>
      </c>
      <c r="Q583" s="56">
        <v>250</v>
      </c>
      <c r="R583" s="56"/>
      <c r="S583" s="56"/>
      <c r="T583" s="56">
        <v>100</v>
      </c>
      <c r="U583" s="56"/>
      <c r="V583" s="56"/>
      <c r="W583" s="56"/>
      <c r="X583" s="57">
        <f t="shared" si="9"/>
        <v>1650</v>
      </c>
      <c r="Y583" s="27">
        <v>4310</v>
      </c>
      <c r="Z583" s="57">
        <f t="shared" si="10"/>
        <v>5960</v>
      </c>
      <c r="AA583" s="56"/>
      <c r="AB583" s="195" t="s">
        <v>5588</v>
      </c>
      <c r="AC583" s="101">
        <v>46069</v>
      </c>
      <c r="AD583" s="56"/>
      <c r="AE583" s="56"/>
      <c r="AF583" s="56"/>
      <c r="AG583" s="56"/>
      <c r="AH583" s="56"/>
      <c r="AI583" s="56"/>
      <c r="AJ583" s="56">
        <v>350</v>
      </c>
      <c r="AK583" s="56"/>
      <c r="AL583" s="56"/>
      <c r="AM583" s="56">
        <v>100</v>
      </c>
      <c r="AN583" s="56"/>
      <c r="AO583" s="56"/>
      <c r="AP583" s="56"/>
      <c r="AQ583" s="59"/>
      <c r="AR583" s="60"/>
      <c r="AS583" s="59"/>
      <c r="AT583" s="59"/>
    </row>
    <row r="584" spans="1:46" ht="18.75" customHeight="1">
      <c r="A584" s="15">
        <v>46067</v>
      </c>
      <c r="B584" s="49" t="s">
        <v>5540</v>
      </c>
      <c r="C584" s="27" t="s">
        <v>56</v>
      </c>
      <c r="D584" s="27" t="s">
        <v>41</v>
      </c>
      <c r="E584" s="50" t="s">
        <v>253</v>
      </c>
      <c r="F584" s="51" t="s">
        <v>3611</v>
      </c>
      <c r="G584" s="64" t="s">
        <v>29</v>
      </c>
      <c r="H584" s="56" t="s">
        <v>96</v>
      </c>
      <c r="I584" s="56" t="s">
        <v>5541</v>
      </c>
      <c r="J584" s="56" t="s">
        <v>111</v>
      </c>
      <c r="K584" s="56" t="s">
        <v>5542</v>
      </c>
      <c r="L584" s="56"/>
      <c r="M584" s="56" t="s">
        <v>5598</v>
      </c>
      <c r="N584" s="56">
        <v>40</v>
      </c>
      <c r="O584" s="56"/>
      <c r="P584" s="56">
        <v>1250</v>
      </c>
      <c r="Q584" s="56"/>
      <c r="R584" s="56"/>
      <c r="S584" s="56">
        <v>802.5</v>
      </c>
      <c r="T584" s="56">
        <v>130</v>
      </c>
      <c r="V584" s="56"/>
      <c r="W584" s="56"/>
      <c r="X584" s="57">
        <f t="shared" si="9"/>
        <v>2182.5</v>
      </c>
      <c r="Y584" s="27">
        <v>4000</v>
      </c>
      <c r="Z584" s="57">
        <f t="shared" si="10"/>
        <v>6182.5</v>
      </c>
      <c r="AA584" s="56"/>
      <c r="AB584" s="148" t="s">
        <v>5544</v>
      </c>
      <c r="AC584" s="101">
        <v>46070</v>
      </c>
      <c r="AD584" s="56"/>
      <c r="AE584" s="56"/>
      <c r="AF584" s="56"/>
      <c r="AG584" s="56"/>
      <c r="AH584" s="56"/>
      <c r="AI584" s="56"/>
      <c r="AJ584" s="56">
        <v>350</v>
      </c>
      <c r="AK584" s="56"/>
      <c r="AL584" s="56"/>
      <c r="AM584" s="56">
        <v>100</v>
      </c>
      <c r="AN584" s="56"/>
      <c r="AO584" s="56"/>
      <c r="AP584" s="56"/>
      <c r="AQ584" s="59"/>
      <c r="AR584" s="60"/>
      <c r="AS584" s="59"/>
      <c r="AT584" s="59"/>
    </row>
    <row r="585" spans="1:46" ht="18.75" customHeight="1">
      <c r="A585" s="15">
        <v>46067</v>
      </c>
      <c r="B585" s="49" t="s">
        <v>21</v>
      </c>
      <c r="C585" s="27" t="s">
        <v>79</v>
      </c>
      <c r="D585" s="27" t="s">
        <v>41</v>
      </c>
      <c r="E585" s="50" t="s">
        <v>53</v>
      </c>
      <c r="F585" s="51" t="s">
        <v>4194</v>
      </c>
      <c r="G585" s="64" t="s">
        <v>24</v>
      </c>
      <c r="H585" s="56" t="s">
        <v>25</v>
      </c>
      <c r="I585" s="56" t="s">
        <v>109</v>
      </c>
      <c r="J585" s="56"/>
      <c r="K585" s="56"/>
      <c r="L585" s="56" t="s">
        <v>51</v>
      </c>
      <c r="M585" s="56"/>
      <c r="N585" s="56"/>
      <c r="O585" s="56"/>
      <c r="P585" s="56"/>
      <c r="Q585" s="56"/>
      <c r="R585" s="56"/>
      <c r="S585" s="56"/>
      <c r="T585" s="56"/>
      <c r="V585" s="56"/>
      <c r="W585" s="56"/>
      <c r="X585" s="57">
        <f t="shared" si="9"/>
        <v>0</v>
      </c>
      <c r="Y585" s="27"/>
      <c r="Z585" s="57">
        <f t="shared" si="10"/>
        <v>0</v>
      </c>
      <c r="AA585" s="56"/>
      <c r="AB585" s="148"/>
      <c r="AC585" s="101"/>
      <c r="AD585" s="56"/>
      <c r="AE585" s="56"/>
      <c r="AF585" s="56"/>
      <c r="AG585" s="56"/>
      <c r="AH585" s="56"/>
      <c r="AI585" s="56"/>
      <c r="AJ585" s="56">
        <v>500</v>
      </c>
      <c r="AK585" s="56"/>
      <c r="AL585" s="56"/>
      <c r="AM585" s="56">
        <v>100</v>
      </c>
      <c r="AN585" s="56"/>
      <c r="AO585" s="56"/>
      <c r="AP585" s="56"/>
      <c r="AQ585" s="59"/>
      <c r="AR585" s="60"/>
      <c r="AS585" s="59"/>
      <c r="AT585" s="59"/>
    </row>
    <row r="586" spans="1:46" ht="18.75" customHeight="1">
      <c r="A586" s="15">
        <v>46067</v>
      </c>
      <c r="B586" s="49" t="s">
        <v>42</v>
      </c>
      <c r="C586" s="27" t="s">
        <v>80</v>
      </c>
      <c r="D586" s="27" t="s">
        <v>41</v>
      </c>
      <c r="E586" s="50" t="s">
        <v>258</v>
      </c>
      <c r="F586" s="51" t="s">
        <v>3625</v>
      </c>
      <c r="G586" s="64" t="s">
        <v>35</v>
      </c>
      <c r="H586" s="56" t="s">
        <v>252</v>
      </c>
      <c r="I586" s="56" t="s">
        <v>1830</v>
      </c>
      <c r="J586" s="56" t="s">
        <v>196</v>
      </c>
      <c r="K586" s="56" t="s">
        <v>5599</v>
      </c>
      <c r="L586" s="56" t="s">
        <v>5600</v>
      </c>
      <c r="M586" s="56" t="s">
        <v>5601</v>
      </c>
      <c r="N586" s="56">
        <v>40</v>
      </c>
      <c r="O586" s="56"/>
      <c r="P586" s="56">
        <v>1284</v>
      </c>
      <c r="Q586" s="56">
        <v>250</v>
      </c>
      <c r="R586" s="56"/>
      <c r="S586" s="56"/>
      <c r="T586" s="56">
        <v>100</v>
      </c>
      <c r="U586" s="56"/>
      <c r="V586" s="56"/>
      <c r="W586" s="56"/>
      <c r="X586" s="57">
        <f t="shared" si="9"/>
        <v>1634</v>
      </c>
      <c r="Y586" s="27">
        <v>4310</v>
      </c>
      <c r="Z586" s="57">
        <f t="shared" si="10"/>
        <v>5944</v>
      </c>
      <c r="AA586" s="56"/>
      <c r="AB586" s="195" t="s">
        <v>5602</v>
      </c>
      <c r="AC586" s="101">
        <v>46069</v>
      </c>
      <c r="AD586" s="56"/>
      <c r="AE586" s="56"/>
      <c r="AF586" s="56"/>
      <c r="AG586" s="56"/>
      <c r="AH586" s="56"/>
      <c r="AI586" s="56"/>
      <c r="AJ586" s="56">
        <v>350</v>
      </c>
      <c r="AK586" s="56"/>
      <c r="AL586" s="56"/>
      <c r="AM586" s="56">
        <v>100</v>
      </c>
      <c r="AN586" s="56"/>
      <c r="AO586" s="56"/>
      <c r="AP586" s="56"/>
      <c r="AQ586" s="59"/>
      <c r="AR586" s="60"/>
      <c r="AS586" s="59"/>
      <c r="AT586" s="59"/>
    </row>
    <row r="587" spans="1:46" ht="18.75" customHeight="1">
      <c r="A587" s="15">
        <v>46067</v>
      </c>
      <c r="B587" s="49" t="s">
        <v>1948</v>
      </c>
      <c r="C587" s="150" t="s">
        <v>81</v>
      </c>
      <c r="D587" s="27" t="s">
        <v>41</v>
      </c>
      <c r="E587" s="50" t="s">
        <v>74</v>
      </c>
      <c r="F587" s="51" t="s">
        <v>181</v>
      </c>
      <c r="G587" s="64" t="s">
        <v>29</v>
      </c>
      <c r="H587" s="56" t="s">
        <v>124</v>
      </c>
      <c r="I587" s="56" t="s">
        <v>1818</v>
      </c>
      <c r="J587" s="56" t="s">
        <v>95</v>
      </c>
      <c r="K587" s="56" t="s">
        <v>5577</v>
      </c>
      <c r="L587" s="56" t="s">
        <v>5578</v>
      </c>
      <c r="M587" s="56" t="s">
        <v>5603</v>
      </c>
      <c r="N587" s="56">
        <v>40</v>
      </c>
      <c r="O587" s="56"/>
      <c r="P587" s="56">
        <v>856</v>
      </c>
      <c r="Q587" s="56">
        <v>267.5</v>
      </c>
      <c r="R587" s="56"/>
      <c r="S587" s="56"/>
      <c r="T587" s="56">
        <v>130</v>
      </c>
      <c r="V587" s="56"/>
      <c r="W587" s="56"/>
      <c r="X587" s="57">
        <f t="shared" si="9"/>
        <v>1253.5</v>
      </c>
      <c r="Y587" s="27">
        <v>4000</v>
      </c>
      <c r="Z587" s="57">
        <f t="shared" si="10"/>
        <v>5253.5</v>
      </c>
      <c r="AA587" s="56"/>
      <c r="AB587" s="193" t="s">
        <v>5580</v>
      </c>
      <c r="AC587" s="101">
        <v>46069</v>
      </c>
      <c r="AD587" s="56"/>
      <c r="AE587" s="56"/>
      <c r="AF587" s="56"/>
      <c r="AG587" s="56"/>
      <c r="AH587" s="56"/>
      <c r="AI587" s="56"/>
      <c r="AJ587" s="56">
        <v>350</v>
      </c>
      <c r="AK587" s="56"/>
      <c r="AL587" s="56"/>
      <c r="AM587" s="56">
        <v>100</v>
      </c>
      <c r="AN587" s="56"/>
      <c r="AO587" s="56"/>
      <c r="AP587" s="56"/>
      <c r="AQ587" s="59"/>
      <c r="AR587" s="60"/>
      <c r="AS587" s="59"/>
      <c r="AT587" s="59"/>
    </row>
    <row r="588" spans="1:46" ht="18.75" customHeight="1">
      <c r="A588" s="15">
        <v>46067</v>
      </c>
      <c r="B588" s="49" t="s">
        <v>30</v>
      </c>
      <c r="C588" s="27" t="s">
        <v>282</v>
      </c>
      <c r="D588" s="27" t="s">
        <v>41</v>
      </c>
      <c r="E588" s="50" t="s">
        <v>1926</v>
      </c>
      <c r="F588" s="51" t="s">
        <v>182</v>
      </c>
      <c r="G588" s="64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7">
        <f t="shared" si="9"/>
        <v>0</v>
      </c>
      <c r="Y588" s="27"/>
      <c r="Z588" s="57">
        <f t="shared" si="10"/>
        <v>0</v>
      </c>
      <c r="AA588" s="56"/>
      <c r="AB588" s="148"/>
      <c r="AC588" s="101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9"/>
      <c r="AR588" s="60"/>
      <c r="AS588" s="59"/>
      <c r="AT588" s="59"/>
    </row>
    <row r="589" spans="1:46" ht="18.75" customHeight="1">
      <c r="A589" s="80">
        <v>46067</v>
      </c>
      <c r="B589" s="81" t="s">
        <v>1948</v>
      </c>
      <c r="C589" s="82" t="s">
        <v>46</v>
      </c>
      <c r="D589" s="82" t="s">
        <v>41</v>
      </c>
      <c r="E589" s="83" t="s">
        <v>1916</v>
      </c>
      <c r="F589" s="84" t="s">
        <v>3639</v>
      </c>
      <c r="G589" s="151" t="s">
        <v>29</v>
      </c>
      <c r="H589" s="85" t="s">
        <v>124</v>
      </c>
      <c r="I589" s="85" t="s">
        <v>1818</v>
      </c>
      <c r="J589" s="85" t="s">
        <v>95</v>
      </c>
      <c r="K589" s="85" t="s">
        <v>5577</v>
      </c>
      <c r="L589" s="85" t="s">
        <v>5578</v>
      </c>
      <c r="M589" s="85" t="s">
        <v>5604</v>
      </c>
      <c r="N589" s="85">
        <v>40</v>
      </c>
      <c r="O589" s="85"/>
      <c r="P589" s="85">
        <v>856</v>
      </c>
      <c r="Q589" s="85">
        <v>267.5</v>
      </c>
      <c r="R589" s="85"/>
      <c r="S589" s="85"/>
      <c r="T589" s="85">
        <v>130</v>
      </c>
      <c r="U589" s="7"/>
      <c r="V589" s="85"/>
      <c r="W589" s="85"/>
      <c r="X589" s="86">
        <f t="shared" si="9"/>
        <v>1253.5</v>
      </c>
      <c r="Y589" s="27">
        <v>4000</v>
      </c>
      <c r="Z589" s="86">
        <f t="shared" si="10"/>
        <v>5253.5</v>
      </c>
      <c r="AA589" s="85"/>
      <c r="AB589" s="196" t="s">
        <v>5580</v>
      </c>
      <c r="AC589" s="123">
        <v>46069</v>
      </c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7"/>
      <c r="AR589" s="88"/>
      <c r="AS589" s="87"/>
      <c r="AT589" s="87"/>
    </row>
    <row r="590" spans="1:46" ht="18.75" customHeight="1">
      <c r="A590" s="15">
        <v>46068</v>
      </c>
      <c r="B590" s="49" t="s">
        <v>30</v>
      </c>
      <c r="C590" s="27" t="s">
        <v>22</v>
      </c>
      <c r="D590" s="27" t="s">
        <v>23</v>
      </c>
      <c r="E590" s="50" t="s">
        <v>207</v>
      </c>
      <c r="F590" s="51" t="s">
        <v>1810</v>
      </c>
      <c r="G590" s="64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V590" s="56"/>
      <c r="W590" s="56"/>
      <c r="X590" s="57">
        <f t="shared" si="9"/>
        <v>0</v>
      </c>
      <c r="Y590" s="27"/>
      <c r="Z590" s="57">
        <f t="shared" si="10"/>
        <v>0</v>
      </c>
      <c r="AA590" s="56"/>
      <c r="AB590" s="148"/>
      <c r="AC590" s="101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9"/>
      <c r="AR590" s="60"/>
      <c r="AS590" s="59"/>
      <c r="AT590" s="59"/>
    </row>
    <row r="591" spans="1:46" ht="18.75" customHeight="1">
      <c r="A591" s="15">
        <v>46068</v>
      </c>
      <c r="B591" s="49" t="s">
        <v>30</v>
      </c>
      <c r="C591" s="27" t="s">
        <v>28</v>
      </c>
      <c r="D591" s="27" t="s">
        <v>23</v>
      </c>
      <c r="E591" s="50" t="s">
        <v>261</v>
      </c>
      <c r="F591" s="51" t="s">
        <v>1709</v>
      </c>
      <c r="G591" s="64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7">
        <f t="shared" si="9"/>
        <v>0</v>
      </c>
      <c r="Y591" s="27"/>
      <c r="Z591" s="57">
        <f t="shared" si="10"/>
        <v>0</v>
      </c>
      <c r="AA591" s="56"/>
      <c r="AB591" s="148"/>
      <c r="AC591" s="101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9"/>
      <c r="AR591" s="60"/>
      <c r="AS591" s="59"/>
      <c r="AT591" s="59"/>
    </row>
    <row r="592" spans="1:46" ht="18.75" customHeight="1">
      <c r="A592" s="15">
        <v>46068</v>
      </c>
      <c r="B592" s="49" t="s">
        <v>30</v>
      </c>
      <c r="C592" s="27" t="s">
        <v>31</v>
      </c>
      <c r="D592" s="27" t="s">
        <v>23</v>
      </c>
      <c r="E592" s="50" t="s">
        <v>145</v>
      </c>
      <c r="F592" s="51" t="s">
        <v>3975</v>
      </c>
      <c r="G592" s="64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7">
        <f t="shared" si="9"/>
        <v>0</v>
      </c>
      <c r="Y592" s="27"/>
      <c r="Z592" s="57">
        <f t="shared" si="10"/>
        <v>0</v>
      </c>
      <c r="AA592" s="56"/>
      <c r="AB592" s="148"/>
      <c r="AC592" s="101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9"/>
      <c r="AR592" s="60"/>
      <c r="AS592" s="59"/>
      <c r="AT592" s="59"/>
    </row>
    <row r="593" spans="1:46" ht="18.75" customHeight="1">
      <c r="A593" s="15">
        <v>46068</v>
      </c>
      <c r="B593" s="49" t="s">
        <v>30</v>
      </c>
      <c r="C593" s="27" t="s">
        <v>33</v>
      </c>
      <c r="D593" s="27" t="s">
        <v>23</v>
      </c>
      <c r="E593" s="50" t="s">
        <v>5185</v>
      </c>
      <c r="F593" s="137" t="s">
        <v>5186</v>
      </c>
      <c r="G593" s="64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7">
        <f t="shared" si="9"/>
        <v>0</v>
      </c>
      <c r="Y593" s="27"/>
      <c r="Z593" s="57">
        <f t="shared" si="10"/>
        <v>0</v>
      </c>
      <c r="AA593" s="56"/>
      <c r="AB593" s="148"/>
      <c r="AC593" s="101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9"/>
      <c r="AR593" s="60"/>
      <c r="AS593" s="59"/>
      <c r="AT593" s="59"/>
    </row>
    <row r="594" spans="1:46" ht="18.75" customHeight="1">
      <c r="A594" s="15">
        <v>46068</v>
      </c>
      <c r="B594" s="49" t="s">
        <v>30</v>
      </c>
      <c r="C594" s="27" t="s">
        <v>34</v>
      </c>
      <c r="D594" s="27" t="s">
        <v>23</v>
      </c>
      <c r="E594" s="50" t="s">
        <v>75</v>
      </c>
      <c r="F594" s="51" t="s">
        <v>179</v>
      </c>
      <c r="G594" s="64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V594" s="56"/>
      <c r="W594" s="56"/>
      <c r="X594" s="57">
        <f t="shared" si="9"/>
        <v>0</v>
      </c>
      <c r="Y594" s="27"/>
      <c r="Z594" s="57">
        <f t="shared" si="10"/>
        <v>0</v>
      </c>
      <c r="AA594" s="56"/>
      <c r="AB594" s="148"/>
      <c r="AC594" s="101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9"/>
      <c r="AR594" s="60"/>
      <c r="AS594" s="59"/>
      <c r="AT594" s="59"/>
    </row>
    <row r="595" spans="1:46" ht="18.75" customHeight="1">
      <c r="A595" s="15">
        <v>46068</v>
      </c>
      <c r="B595" s="49" t="s">
        <v>30</v>
      </c>
      <c r="C595" s="27" t="s">
        <v>36</v>
      </c>
      <c r="D595" s="27" t="s">
        <v>23</v>
      </c>
      <c r="E595" s="50" t="s">
        <v>37</v>
      </c>
      <c r="F595" s="51" t="s">
        <v>178</v>
      </c>
      <c r="G595" s="64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7">
        <f t="shared" si="9"/>
        <v>0</v>
      </c>
      <c r="Y595" s="27"/>
      <c r="Z595" s="57">
        <f t="shared" si="10"/>
        <v>0</v>
      </c>
      <c r="AA595" s="56"/>
      <c r="AB595" s="148"/>
      <c r="AC595" s="101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9"/>
      <c r="AR595" s="60"/>
      <c r="AS595" s="59"/>
      <c r="AT595" s="59"/>
    </row>
    <row r="596" spans="1:46" ht="18.75" customHeight="1">
      <c r="A596" s="15">
        <v>46068</v>
      </c>
      <c r="B596" s="49" t="s">
        <v>30</v>
      </c>
      <c r="C596" s="27" t="s">
        <v>39</v>
      </c>
      <c r="D596" s="27" t="s">
        <v>23</v>
      </c>
      <c r="E596" s="50" t="s">
        <v>151</v>
      </c>
      <c r="F596" s="51" t="s">
        <v>176</v>
      </c>
      <c r="G596" s="64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7">
        <f t="shared" si="9"/>
        <v>0</v>
      </c>
      <c r="Y596" s="27"/>
      <c r="Z596" s="57">
        <f t="shared" si="10"/>
        <v>0</v>
      </c>
      <c r="AA596" s="56"/>
      <c r="AB596" s="148"/>
      <c r="AC596" s="101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9"/>
      <c r="AR596" s="60"/>
      <c r="AS596" s="59"/>
      <c r="AT596" s="59"/>
    </row>
    <row r="597" spans="1:46" ht="18.75" customHeight="1">
      <c r="A597" s="15">
        <v>46068</v>
      </c>
      <c r="B597" s="49" t="s">
        <v>30</v>
      </c>
      <c r="C597" s="27" t="s">
        <v>52</v>
      </c>
      <c r="D597" s="27" t="s">
        <v>41</v>
      </c>
      <c r="E597" s="50" t="s">
        <v>1876</v>
      </c>
      <c r="F597" s="51" t="s">
        <v>3591</v>
      </c>
      <c r="G597" s="64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7">
        <f t="shared" si="9"/>
        <v>0</v>
      </c>
      <c r="Y597" s="27"/>
      <c r="Z597" s="57">
        <f t="shared" si="10"/>
        <v>0</v>
      </c>
      <c r="AA597" s="56"/>
      <c r="AB597" s="148"/>
      <c r="AC597" s="101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9"/>
      <c r="AR597" s="60"/>
      <c r="AS597" s="59"/>
      <c r="AT597" s="59"/>
    </row>
    <row r="598" spans="1:46" ht="18.75" customHeight="1">
      <c r="A598" s="15">
        <v>46068</v>
      </c>
      <c r="B598" s="49" t="s">
        <v>30</v>
      </c>
      <c r="C598" s="27" t="s">
        <v>44</v>
      </c>
      <c r="D598" s="27" t="s">
        <v>41</v>
      </c>
      <c r="E598" s="50" t="s">
        <v>222</v>
      </c>
      <c r="F598" s="51" t="s">
        <v>3594</v>
      </c>
      <c r="G598" s="64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V598" s="56"/>
      <c r="W598" s="56"/>
      <c r="X598" s="57">
        <f t="shared" si="9"/>
        <v>0</v>
      </c>
      <c r="Y598" s="27"/>
      <c r="Z598" s="57">
        <f t="shared" si="10"/>
        <v>0</v>
      </c>
      <c r="AA598" s="56"/>
      <c r="AB598" s="148"/>
      <c r="AC598" s="101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9"/>
      <c r="AR598" s="60"/>
      <c r="AS598" s="59"/>
      <c r="AT598" s="59"/>
    </row>
    <row r="599" spans="1:46" ht="18.75" customHeight="1">
      <c r="A599" s="15">
        <v>46068</v>
      </c>
      <c r="B599" s="49" t="s">
        <v>30</v>
      </c>
      <c r="C599" s="27" t="s">
        <v>47</v>
      </c>
      <c r="D599" s="27" t="s">
        <v>41</v>
      </c>
      <c r="E599" s="50" t="s">
        <v>286</v>
      </c>
      <c r="F599" s="51" t="s">
        <v>1827</v>
      </c>
      <c r="G599" s="64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7">
        <f t="shared" si="9"/>
        <v>0</v>
      </c>
      <c r="Y599" s="27"/>
      <c r="Z599" s="57">
        <f t="shared" si="10"/>
        <v>0</v>
      </c>
      <c r="AA599" s="56"/>
      <c r="AB599" s="148"/>
      <c r="AC599" s="101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9"/>
      <c r="AR599" s="60"/>
      <c r="AS599" s="59"/>
      <c r="AT599" s="59"/>
    </row>
    <row r="600" spans="1:46" ht="18.75" customHeight="1">
      <c r="A600" s="15">
        <v>46068</v>
      </c>
      <c r="B600" s="49" t="s">
        <v>30</v>
      </c>
      <c r="C600" s="27" t="s">
        <v>50</v>
      </c>
      <c r="D600" s="27" t="s">
        <v>41</v>
      </c>
      <c r="E600" s="50" t="s">
        <v>32</v>
      </c>
      <c r="F600" s="51"/>
      <c r="G600" s="64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7">
        <f t="shared" si="9"/>
        <v>0</v>
      </c>
      <c r="Y600" s="27"/>
      <c r="Z600" s="57">
        <f t="shared" si="10"/>
        <v>0</v>
      </c>
      <c r="AA600" s="56"/>
      <c r="AB600" s="148"/>
      <c r="AC600" s="101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9"/>
      <c r="AR600" s="60"/>
      <c r="AS600" s="59"/>
      <c r="AT600" s="59"/>
    </row>
    <row r="601" spans="1:46" ht="18.75" customHeight="1">
      <c r="A601" s="15">
        <v>46068</v>
      </c>
      <c r="B601" s="49" t="s">
        <v>30</v>
      </c>
      <c r="C601" s="27" t="s">
        <v>54</v>
      </c>
      <c r="D601" s="27" t="s">
        <v>41</v>
      </c>
      <c r="E601" s="50" t="s">
        <v>227</v>
      </c>
      <c r="F601" s="51" t="s">
        <v>3609</v>
      </c>
      <c r="G601" s="64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7">
        <f t="shared" si="9"/>
        <v>0</v>
      </c>
      <c r="Y601" s="27"/>
      <c r="Z601" s="57">
        <f t="shared" si="10"/>
        <v>0</v>
      </c>
      <c r="AA601" s="56"/>
      <c r="AB601" s="148"/>
      <c r="AC601" s="101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9"/>
      <c r="AR601" s="60"/>
      <c r="AS601" s="59"/>
      <c r="AT601" s="59"/>
    </row>
    <row r="602" spans="1:46" ht="18.75" customHeight="1">
      <c r="A602" s="15">
        <v>46068</v>
      </c>
      <c r="B602" s="49" t="s">
        <v>30</v>
      </c>
      <c r="C602" s="27" t="s">
        <v>56</v>
      </c>
      <c r="D602" s="27" t="s">
        <v>41</v>
      </c>
      <c r="E602" s="50" t="s">
        <v>253</v>
      </c>
      <c r="F602" s="51" t="s">
        <v>3611</v>
      </c>
      <c r="G602" s="64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7">
        <f t="shared" si="9"/>
        <v>0</v>
      </c>
      <c r="Y602" s="27"/>
      <c r="Z602" s="57">
        <f t="shared" si="10"/>
        <v>0</v>
      </c>
      <c r="AA602" s="56"/>
      <c r="AB602" s="148"/>
      <c r="AC602" s="101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9"/>
      <c r="AR602" s="60"/>
      <c r="AS602" s="59"/>
      <c r="AT602" s="59"/>
    </row>
    <row r="603" spans="1:46" ht="18.75" customHeight="1">
      <c r="A603" s="15">
        <v>46068</v>
      </c>
      <c r="B603" s="49" t="s">
        <v>30</v>
      </c>
      <c r="C603" s="27" t="s">
        <v>78</v>
      </c>
      <c r="D603" s="27" t="s">
        <v>41</v>
      </c>
      <c r="E603" s="50" t="s">
        <v>55</v>
      </c>
      <c r="F603" s="51" t="s">
        <v>3615</v>
      </c>
      <c r="G603" s="64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7">
        <f t="shared" si="9"/>
        <v>0</v>
      </c>
      <c r="Y603" s="27"/>
      <c r="Z603" s="57">
        <f t="shared" si="10"/>
        <v>0</v>
      </c>
      <c r="AA603" s="56"/>
      <c r="AB603" s="148"/>
      <c r="AC603" s="101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9"/>
      <c r="AR603" s="60"/>
      <c r="AS603" s="59"/>
      <c r="AT603" s="59"/>
    </row>
    <row r="604" spans="1:46" ht="18.75" customHeight="1">
      <c r="A604" s="15">
        <v>46068</v>
      </c>
      <c r="B604" s="49" t="s">
        <v>30</v>
      </c>
      <c r="C604" s="27" t="s">
        <v>79</v>
      </c>
      <c r="D604" s="27" t="s">
        <v>41</v>
      </c>
      <c r="E604" s="50" t="s">
        <v>53</v>
      </c>
      <c r="F604" s="51" t="s">
        <v>4194</v>
      </c>
      <c r="G604" s="64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7">
        <f t="shared" si="9"/>
        <v>0</v>
      </c>
      <c r="Y604" s="27"/>
      <c r="Z604" s="57">
        <f t="shared" si="10"/>
        <v>0</v>
      </c>
      <c r="AA604" s="56"/>
      <c r="AB604" s="148"/>
      <c r="AC604" s="101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9"/>
      <c r="AR604" s="60"/>
      <c r="AS604" s="59"/>
      <c r="AT604" s="59"/>
    </row>
    <row r="605" spans="1:46" ht="18.75" customHeight="1">
      <c r="A605" s="15">
        <v>46068</v>
      </c>
      <c r="B605" s="49" t="s">
        <v>30</v>
      </c>
      <c r="C605" s="27" t="s">
        <v>80</v>
      </c>
      <c r="D605" s="27" t="s">
        <v>41</v>
      </c>
      <c r="E605" s="50" t="s">
        <v>258</v>
      </c>
      <c r="F605" s="51" t="s">
        <v>3625</v>
      </c>
      <c r="G605" s="64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7">
        <f t="shared" si="9"/>
        <v>0</v>
      </c>
      <c r="Y605" s="27"/>
      <c r="Z605" s="57">
        <f t="shared" si="10"/>
        <v>0</v>
      </c>
      <c r="AA605" s="56"/>
      <c r="AB605" s="148"/>
      <c r="AC605" s="101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9"/>
      <c r="AR605" s="60"/>
      <c r="AS605" s="59"/>
      <c r="AT605" s="59"/>
    </row>
    <row r="606" spans="1:46" ht="18.75" customHeight="1">
      <c r="A606" s="15">
        <v>46068</v>
      </c>
      <c r="B606" s="49" t="s">
        <v>30</v>
      </c>
      <c r="C606" s="150" t="s">
        <v>81</v>
      </c>
      <c r="D606" s="27" t="s">
        <v>41</v>
      </c>
      <c r="E606" s="50" t="s">
        <v>74</v>
      </c>
      <c r="F606" s="51" t="s">
        <v>181</v>
      </c>
      <c r="G606" s="64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7">
        <f t="shared" si="9"/>
        <v>0</v>
      </c>
      <c r="Y606" s="27"/>
      <c r="Z606" s="57">
        <f t="shared" si="10"/>
        <v>0</v>
      </c>
      <c r="AA606" s="56"/>
      <c r="AB606" s="148"/>
      <c r="AC606" s="101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9"/>
      <c r="AR606" s="60"/>
      <c r="AS606" s="59"/>
      <c r="AT606" s="59"/>
    </row>
    <row r="607" spans="1:46" ht="18.75" customHeight="1">
      <c r="A607" s="15">
        <v>46068</v>
      </c>
      <c r="B607" s="49" t="s">
        <v>30</v>
      </c>
      <c r="C607" s="27" t="s">
        <v>282</v>
      </c>
      <c r="D607" s="27" t="s">
        <v>41</v>
      </c>
      <c r="E607" s="50" t="s">
        <v>1926</v>
      </c>
      <c r="F607" s="51" t="s">
        <v>182</v>
      </c>
      <c r="G607" s="64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V607" s="56"/>
      <c r="W607" s="56"/>
      <c r="X607" s="57">
        <f t="shared" si="9"/>
        <v>0</v>
      </c>
      <c r="Y607" s="27"/>
      <c r="Z607" s="57">
        <f t="shared" si="10"/>
        <v>0</v>
      </c>
      <c r="AA607" s="56"/>
      <c r="AB607" s="148"/>
      <c r="AC607" s="101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9"/>
      <c r="AR607" s="60"/>
      <c r="AS607" s="59"/>
      <c r="AT607" s="59"/>
    </row>
    <row r="608" spans="1:46" ht="18.75" customHeight="1">
      <c r="A608" s="15">
        <v>46068</v>
      </c>
      <c r="B608" s="49" t="s">
        <v>30</v>
      </c>
      <c r="C608" s="82" t="s">
        <v>46</v>
      </c>
      <c r="D608" s="82" t="s">
        <v>41</v>
      </c>
      <c r="E608" s="83" t="s">
        <v>1916</v>
      </c>
      <c r="F608" s="84" t="s">
        <v>3639</v>
      </c>
      <c r="G608" s="64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7">
        <f t="shared" si="9"/>
        <v>0</v>
      </c>
      <c r="Y608" s="27"/>
      <c r="Z608" s="57">
        <f t="shared" si="10"/>
        <v>0</v>
      </c>
      <c r="AA608" s="56"/>
      <c r="AB608" s="148"/>
      <c r="AC608" s="101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9"/>
      <c r="AR608" s="60"/>
      <c r="AS608" s="59"/>
      <c r="AT608" s="59"/>
    </row>
  </sheetData>
  <autoFilter ref="A2:AT608" xr:uid="{00000000-0009-0000-0000-000025000000}"/>
  <conditionalFormatting sqref="B1:B2 A2">
    <cfRule type="containsText" dxfId="15" priority="2" operator="containsText" text="ลา">
      <formula>NOT(ISERROR(SEARCH(("ลา"),(B1))))</formula>
    </cfRule>
    <cfRule type="containsText" dxfId="14" priority="3" operator="containsText" text="รถจอด">
      <formula>NOT(ISERROR(SEARCH(("รถจอด"),(B1))))</formula>
    </cfRule>
    <cfRule type="containsText" dxfId="13" priority="4" operator="containsText" text="รถซ่อม">
      <formula>NOT(ISERROR(SEARCH(("รถซ่อม"),(B1))))</formula>
    </cfRule>
    <cfRule type="notContainsBlanks" dxfId="12" priority="5">
      <formula>LEN(TRIM(B1))&gt;0</formula>
    </cfRule>
    <cfRule type="containsText" dxfId="11" priority="6" operator="containsText" text="วันอาทิตย์">
      <formula>NOT(ISERROR(SEARCH(("วันอาทิตย์"),(B1))))</formula>
    </cfRule>
    <cfRule type="containsText" dxfId="10" priority="7" operator="containsText" text="ต่อเนื่อง">
      <formula>NOT(ISERROR(SEARCH(("ต่อเนื่อง"),(B1))))</formula>
    </cfRule>
  </conditionalFormatting>
  <conditionalFormatting sqref="E1">
    <cfRule type="containsText" dxfId="9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G3:G608 E3:E608 AR3:AR608 B3:B608" xr:uid="{00000000-0002-0000-2500-000000000000}">
      <formula1>#REF!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E0E4-CAA9-4412-A359-D5172D1A2F64}">
  <sheetPr>
    <tabColor rgb="FF00FFFF"/>
  </sheetPr>
  <dimension ref="A1:H608"/>
  <sheetViews>
    <sheetView workbookViewId="0">
      <selection activeCell="K17" sqref="K17"/>
    </sheetView>
  </sheetViews>
  <sheetFormatPr defaultRowHeight="15"/>
  <cols>
    <col min="1" max="1" width="18" customWidth="1"/>
  </cols>
  <sheetData>
    <row r="1" spans="1:7" ht="18">
      <c r="A1" s="20"/>
    </row>
    <row r="2" spans="1:7">
      <c r="A2" s="33" t="s">
        <v>1</v>
      </c>
      <c r="B2" t="s">
        <v>1</v>
      </c>
      <c r="F2" t="s">
        <v>1</v>
      </c>
      <c r="G2" t="s">
        <v>1</v>
      </c>
    </row>
    <row r="3" spans="1:7" ht="18">
      <c r="A3" s="50" t="s">
        <v>207</v>
      </c>
      <c r="B3" t="s">
        <v>5826</v>
      </c>
      <c r="C3" t="s">
        <v>5827</v>
      </c>
      <c r="F3" t="s">
        <v>5826</v>
      </c>
      <c r="G3" t="s">
        <v>5826</v>
      </c>
    </row>
    <row r="4" spans="1:7" ht="18">
      <c r="A4" s="50" t="s">
        <v>261</v>
      </c>
      <c r="B4" t="s">
        <v>5828</v>
      </c>
      <c r="C4" t="s">
        <v>5829</v>
      </c>
      <c r="F4" t="s">
        <v>5828</v>
      </c>
      <c r="G4" t="s">
        <v>5828</v>
      </c>
    </row>
    <row r="5" spans="1:7" ht="18">
      <c r="A5" s="50" t="s">
        <v>145</v>
      </c>
      <c r="B5" t="s">
        <v>5830</v>
      </c>
      <c r="C5" t="s">
        <v>5831</v>
      </c>
      <c r="F5" t="s">
        <v>5832</v>
      </c>
      <c r="G5" t="s">
        <v>5832</v>
      </c>
    </row>
    <row r="6" spans="1:7" ht="18">
      <c r="A6" s="50" t="s">
        <v>219</v>
      </c>
      <c r="B6" t="s">
        <v>5832</v>
      </c>
      <c r="C6" t="s">
        <v>5833</v>
      </c>
      <c r="F6" t="s">
        <v>5834</v>
      </c>
      <c r="G6" t="s">
        <v>5834</v>
      </c>
    </row>
    <row r="7" spans="1:7" ht="18">
      <c r="A7" s="50" t="s">
        <v>75</v>
      </c>
      <c r="B7" t="s">
        <v>5834</v>
      </c>
      <c r="C7" t="s">
        <v>5835</v>
      </c>
      <c r="F7" t="s">
        <v>5836</v>
      </c>
      <c r="G7" t="s">
        <v>5836</v>
      </c>
    </row>
    <row r="8" spans="1:7" ht="18">
      <c r="A8" s="50" t="s">
        <v>37</v>
      </c>
      <c r="B8" t="s">
        <v>5836</v>
      </c>
      <c r="C8" t="s">
        <v>5837</v>
      </c>
      <c r="F8" t="s">
        <v>5838</v>
      </c>
      <c r="G8" t="s">
        <v>5838</v>
      </c>
    </row>
    <row r="9" spans="1:7" ht="18">
      <c r="A9" s="50" t="s">
        <v>151</v>
      </c>
      <c r="B9" t="s">
        <v>5838</v>
      </c>
      <c r="C9" t="s">
        <v>5839</v>
      </c>
      <c r="F9" t="s">
        <v>5840</v>
      </c>
      <c r="G9" t="s">
        <v>5840</v>
      </c>
    </row>
    <row r="10" spans="1:7" ht="18">
      <c r="A10" s="50" t="s">
        <v>1876</v>
      </c>
      <c r="B10" t="s">
        <v>5840</v>
      </c>
      <c r="C10" t="s">
        <v>5841</v>
      </c>
      <c r="F10" t="s">
        <v>5842</v>
      </c>
      <c r="G10" t="s">
        <v>5842</v>
      </c>
    </row>
    <row r="11" spans="1:7" ht="18">
      <c r="A11" s="50" t="s">
        <v>222</v>
      </c>
      <c r="B11" t="s">
        <v>5842</v>
      </c>
      <c r="C11" t="s">
        <v>5837</v>
      </c>
      <c r="F11" t="s">
        <v>5843</v>
      </c>
      <c r="G11" t="s">
        <v>5843</v>
      </c>
    </row>
    <row r="12" spans="1:7" ht="18">
      <c r="A12" s="50" t="s">
        <v>286</v>
      </c>
      <c r="B12" t="s">
        <v>5843</v>
      </c>
      <c r="C12" t="s">
        <v>5844</v>
      </c>
      <c r="F12" t="s">
        <v>5845</v>
      </c>
      <c r="G12" t="s">
        <v>5845</v>
      </c>
    </row>
    <row r="13" spans="1:7" ht="18">
      <c r="A13" s="50" t="s">
        <v>32</v>
      </c>
      <c r="B13" t="s">
        <v>32</v>
      </c>
      <c r="F13" t="s">
        <v>5847</v>
      </c>
      <c r="G13" t="s">
        <v>5847</v>
      </c>
    </row>
    <row r="14" spans="1:7" ht="18">
      <c r="A14" s="50" t="s">
        <v>227</v>
      </c>
      <c r="B14" t="s">
        <v>5845</v>
      </c>
      <c r="C14" t="s">
        <v>5846</v>
      </c>
      <c r="F14" t="s">
        <v>5849</v>
      </c>
      <c r="G14" t="s">
        <v>5849</v>
      </c>
    </row>
    <row r="15" spans="1:7" ht="18">
      <c r="A15" s="50" t="s">
        <v>253</v>
      </c>
      <c r="B15" t="s">
        <v>5847</v>
      </c>
      <c r="C15" t="s">
        <v>5848</v>
      </c>
      <c r="F15" t="s">
        <v>5851</v>
      </c>
      <c r="G15" t="s">
        <v>5851</v>
      </c>
    </row>
    <row r="16" spans="1:7" ht="18">
      <c r="A16" s="50" t="s">
        <v>55</v>
      </c>
      <c r="B16" t="s">
        <v>5849</v>
      </c>
      <c r="C16" t="s">
        <v>5850</v>
      </c>
      <c r="F16" t="s">
        <v>5853</v>
      </c>
      <c r="G16" t="s">
        <v>5853</v>
      </c>
    </row>
    <row r="17" spans="1:8" ht="18">
      <c r="A17" s="50" t="s">
        <v>53</v>
      </c>
      <c r="B17" t="s">
        <v>5851</v>
      </c>
      <c r="C17" t="s">
        <v>5852</v>
      </c>
      <c r="F17" t="s">
        <v>5855</v>
      </c>
      <c r="G17" t="s">
        <v>5855</v>
      </c>
    </row>
    <row r="18" spans="1:8" ht="18">
      <c r="A18" s="50" t="s">
        <v>258</v>
      </c>
      <c r="B18" t="s">
        <v>5853</v>
      </c>
      <c r="C18" t="s">
        <v>5854</v>
      </c>
      <c r="F18" t="s">
        <v>5857</v>
      </c>
      <c r="G18" t="s">
        <v>5857</v>
      </c>
    </row>
    <row r="19" spans="1:8" ht="18">
      <c r="A19" s="50" t="s">
        <v>74</v>
      </c>
      <c r="B19" t="s">
        <v>5855</v>
      </c>
      <c r="C19" t="s">
        <v>5856</v>
      </c>
      <c r="F19" t="s">
        <v>5859</v>
      </c>
      <c r="G19" t="s">
        <v>5859</v>
      </c>
    </row>
    <row r="20" spans="1:8" ht="18">
      <c r="A20" s="50" t="s">
        <v>266</v>
      </c>
      <c r="B20" t="s">
        <v>5857</v>
      </c>
      <c r="C20" t="s">
        <v>5858</v>
      </c>
      <c r="F20" t="s">
        <v>5860</v>
      </c>
      <c r="G20" t="s">
        <v>5860</v>
      </c>
    </row>
    <row r="21" spans="1:8" ht="18">
      <c r="A21" s="50" t="s">
        <v>1926</v>
      </c>
      <c r="B21" t="s">
        <v>5859</v>
      </c>
      <c r="C21" t="s">
        <v>5837</v>
      </c>
      <c r="F21" s="224" t="s">
        <v>5862</v>
      </c>
    </row>
    <row r="22" spans="1:8" ht="18">
      <c r="A22" s="83" t="s">
        <v>1916</v>
      </c>
      <c r="B22" t="s">
        <v>5860</v>
      </c>
      <c r="C22" t="s">
        <v>5861</v>
      </c>
      <c r="F22" s="224" t="s">
        <v>5830</v>
      </c>
    </row>
    <row r="23" spans="1:8" ht="18">
      <c r="A23" s="50" t="s">
        <v>207</v>
      </c>
      <c r="B23" t="s">
        <v>5826</v>
      </c>
      <c r="C23" t="s">
        <v>5827</v>
      </c>
      <c r="G23" s="220" t="s">
        <v>5864</v>
      </c>
      <c r="H23" s="222" t="s">
        <v>5870</v>
      </c>
    </row>
    <row r="24" spans="1:8" ht="18">
      <c r="A24" s="50" t="s">
        <v>261</v>
      </c>
      <c r="B24" t="s">
        <v>5828</v>
      </c>
      <c r="C24" t="s">
        <v>5829</v>
      </c>
      <c r="G24" s="220" t="s">
        <v>5865</v>
      </c>
      <c r="H24" s="222" t="s">
        <v>5870</v>
      </c>
    </row>
    <row r="25" spans="1:8" ht="18">
      <c r="A25" s="50" t="s">
        <v>145</v>
      </c>
      <c r="B25" t="s">
        <v>5830</v>
      </c>
      <c r="C25" t="s">
        <v>5831</v>
      </c>
      <c r="G25" s="220" t="s">
        <v>5866</v>
      </c>
      <c r="H25" s="222" t="s">
        <v>5870</v>
      </c>
    </row>
    <row r="26" spans="1:8" ht="18">
      <c r="A26" s="50" t="s">
        <v>219</v>
      </c>
      <c r="B26" t="s">
        <v>5832</v>
      </c>
      <c r="C26" t="s">
        <v>5833</v>
      </c>
      <c r="G26" s="221" t="s">
        <v>5867</v>
      </c>
      <c r="H26" s="223" t="s">
        <v>5871</v>
      </c>
    </row>
    <row r="27" spans="1:8" ht="18">
      <c r="A27" s="50" t="s">
        <v>75</v>
      </c>
      <c r="B27" t="s">
        <v>5834</v>
      </c>
      <c r="C27" t="s">
        <v>5835</v>
      </c>
      <c r="G27" s="221" t="s">
        <v>5868</v>
      </c>
      <c r="H27" s="223" t="s">
        <v>5871</v>
      </c>
    </row>
    <row r="28" spans="1:8" ht="18">
      <c r="A28" s="50" t="s">
        <v>37</v>
      </c>
      <c r="B28" t="s">
        <v>5836</v>
      </c>
      <c r="C28" t="s">
        <v>5837</v>
      </c>
      <c r="G28" s="221" t="s">
        <v>5869</v>
      </c>
      <c r="H28" s="223" t="s">
        <v>5871</v>
      </c>
    </row>
    <row r="29" spans="1:8" ht="18">
      <c r="A29" s="50" t="s">
        <v>151</v>
      </c>
      <c r="B29" t="s">
        <v>5838</v>
      </c>
      <c r="C29" t="s">
        <v>5839</v>
      </c>
    </row>
    <row r="30" spans="1:8" ht="18">
      <c r="A30" s="50" t="s">
        <v>1876</v>
      </c>
      <c r="B30" t="s">
        <v>5840</v>
      </c>
      <c r="C30" t="s">
        <v>5841</v>
      </c>
    </row>
    <row r="31" spans="1:8" ht="18">
      <c r="A31" s="50" t="s">
        <v>1876</v>
      </c>
      <c r="B31" t="s">
        <v>5840</v>
      </c>
      <c r="C31" t="s">
        <v>5841</v>
      </c>
    </row>
    <row r="32" spans="1:8" ht="18">
      <c r="A32" s="50" t="s">
        <v>222</v>
      </c>
      <c r="B32" t="s">
        <v>5842</v>
      </c>
      <c r="C32" t="s">
        <v>5837</v>
      </c>
    </row>
    <row r="33" spans="1:3" ht="18">
      <c r="A33" s="50" t="s">
        <v>286</v>
      </c>
      <c r="B33" t="s">
        <v>5843</v>
      </c>
      <c r="C33" t="s">
        <v>5844</v>
      </c>
    </row>
    <row r="34" spans="1:3" ht="18">
      <c r="A34" s="50" t="s">
        <v>32</v>
      </c>
      <c r="B34" t="s">
        <v>32</v>
      </c>
    </row>
    <row r="35" spans="1:3" ht="18">
      <c r="A35" s="50" t="s">
        <v>227</v>
      </c>
      <c r="B35" t="s">
        <v>5845</v>
      </c>
      <c r="C35" t="s">
        <v>5846</v>
      </c>
    </row>
    <row r="36" spans="1:3" ht="18">
      <c r="A36" s="50" t="s">
        <v>253</v>
      </c>
      <c r="B36" t="s">
        <v>5847</v>
      </c>
      <c r="C36" t="s">
        <v>5848</v>
      </c>
    </row>
    <row r="37" spans="1:3" ht="18">
      <c r="A37" s="50" t="s">
        <v>253</v>
      </c>
      <c r="B37" t="s">
        <v>5847</v>
      </c>
      <c r="C37" t="s">
        <v>5848</v>
      </c>
    </row>
    <row r="38" spans="1:3" ht="18">
      <c r="A38" s="50" t="s">
        <v>55</v>
      </c>
      <c r="B38" t="s">
        <v>5849</v>
      </c>
      <c r="C38" t="s">
        <v>5850</v>
      </c>
    </row>
    <row r="39" spans="1:3" ht="18">
      <c r="A39" s="50" t="s">
        <v>53</v>
      </c>
      <c r="B39" t="s">
        <v>5851</v>
      </c>
      <c r="C39" t="s">
        <v>5852</v>
      </c>
    </row>
    <row r="40" spans="1:3" ht="18">
      <c r="A40" s="50" t="s">
        <v>258</v>
      </c>
      <c r="B40" t="s">
        <v>5853</v>
      </c>
      <c r="C40" t="s">
        <v>5854</v>
      </c>
    </row>
    <row r="41" spans="1:3" ht="18">
      <c r="A41" s="50" t="s">
        <v>258</v>
      </c>
      <c r="B41" t="s">
        <v>5853</v>
      </c>
      <c r="C41" t="s">
        <v>5854</v>
      </c>
    </row>
    <row r="42" spans="1:3" ht="18">
      <c r="A42" s="50" t="s">
        <v>74</v>
      </c>
      <c r="B42" t="s">
        <v>5855</v>
      </c>
      <c r="C42" t="s">
        <v>5856</v>
      </c>
    </row>
    <row r="43" spans="1:3" ht="18">
      <c r="A43" s="50" t="s">
        <v>266</v>
      </c>
      <c r="B43" t="s">
        <v>5857</v>
      </c>
      <c r="C43" t="s">
        <v>5858</v>
      </c>
    </row>
    <row r="44" spans="1:3" ht="18">
      <c r="A44" s="50" t="s">
        <v>1926</v>
      </c>
      <c r="B44" t="s">
        <v>5859</v>
      </c>
      <c r="C44" t="s">
        <v>5837</v>
      </c>
    </row>
    <row r="45" spans="1:3" ht="18">
      <c r="A45" s="83" t="s">
        <v>1916</v>
      </c>
      <c r="B45" t="s">
        <v>5860</v>
      </c>
      <c r="C45" t="s">
        <v>5861</v>
      </c>
    </row>
    <row r="46" spans="1:3" ht="18">
      <c r="A46" s="50" t="s">
        <v>207</v>
      </c>
      <c r="B46" t="s">
        <v>5826</v>
      </c>
      <c r="C46" t="s">
        <v>5827</v>
      </c>
    </row>
    <row r="47" spans="1:3" ht="18">
      <c r="A47" s="50" t="s">
        <v>261</v>
      </c>
      <c r="B47" t="s">
        <v>5828</v>
      </c>
      <c r="C47" t="s">
        <v>5829</v>
      </c>
    </row>
    <row r="48" spans="1:3" ht="18">
      <c r="A48" s="50" t="s">
        <v>145</v>
      </c>
      <c r="B48" t="s">
        <v>5830</v>
      </c>
      <c r="C48" t="s">
        <v>5831</v>
      </c>
    </row>
    <row r="49" spans="1:3" ht="18">
      <c r="A49" s="50" t="s">
        <v>32</v>
      </c>
      <c r="B49" t="s">
        <v>32</v>
      </c>
    </row>
    <row r="50" spans="1:3" ht="18">
      <c r="A50" s="50" t="s">
        <v>75</v>
      </c>
      <c r="B50" t="s">
        <v>5834</v>
      </c>
      <c r="C50" t="s">
        <v>5835</v>
      </c>
    </row>
    <row r="51" spans="1:3" ht="18">
      <c r="A51" s="50" t="s">
        <v>37</v>
      </c>
      <c r="B51" t="s">
        <v>5836</v>
      </c>
      <c r="C51" t="s">
        <v>5837</v>
      </c>
    </row>
    <row r="52" spans="1:3" ht="18">
      <c r="A52" s="50" t="s">
        <v>151</v>
      </c>
      <c r="B52" t="s">
        <v>5838</v>
      </c>
      <c r="C52" t="s">
        <v>5839</v>
      </c>
    </row>
    <row r="53" spans="1:3" ht="18">
      <c r="A53" s="50" t="s">
        <v>1876</v>
      </c>
      <c r="B53" t="s">
        <v>5840</v>
      </c>
      <c r="C53" t="s">
        <v>5841</v>
      </c>
    </row>
    <row r="54" spans="1:3" ht="18">
      <c r="A54" s="50" t="s">
        <v>222</v>
      </c>
      <c r="B54" t="s">
        <v>5842</v>
      </c>
      <c r="C54" t="s">
        <v>5837</v>
      </c>
    </row>
    <row r="55" spans="1:3" ht="18">
      <c r="A55" s="50" t="s">
        <v>286</v>
      </c>
      <c r="B55" t="s">
        <v>5843</v>
      </c>
      <c r="C55" t="s">
        <v>5844</v>
      </c>
    </row>
    <row r="56" spans="1:3" ht="18">
      <c r="A56" s="50" t="s">
        <v>32</v>
      </c>
      <c r="B56" t="s">
        <v>32</v>
      </c>
    </row>
    <row r="57" spans="1:3" ht="18">
      <c r="A57" s="50" t="s">
        <v>227</v>
      </c>
      <c r="B57" t="s">
        <v>5845</v>
      </c>
      <c r="C57" t="s">
        <v>5846</v>
      </c>
    </row>
    <row r="58" spans="1:3" ht="18">
      <c r="A58" s="50" t="s">
        <v>253</v>
      </c>
      <c r="B58" t="s">
        <v>5847</v>
      </c>
      <c r="C58" t="s">
        <v>5848</v>
      </c>
    </row>
    <row r="59" spans="1:3" ht="18">
      <c r="A59" s="50" t="s">
        <v>55</v>
      </c>
      <c r="B59" t="s">
        <v>5849</v>
      </c>
      <c r="C59" t="s">
        <v>5850</v>
      </c>
    </row>
    <row r="60" spans="1:3" ht="18">
      <c r="A60" s="50" t="s">
        <v>53</v>
      </c>
      <c r="B60" t="s">
        <v>5851</v>
      </c>
      <c r="C60" t="s">
        <v>5852</v>
      </c>
    </row>
    <row r="61" spans="1:3" ht="18">
      <c r="A61" s="50" t="s">
        <v>258</v>
      </c>
      <c r="B61" t="s">
        <v>5853</v>
      </c>
      <c r="C61" t="s">
        <v>5854</v>
      </c>
    </row>
    <row r="62" spans="1:3" ht="18">
      <c r="A62" s="50" t="s">
        <v>74</v>
      </c>
      <c r="B62" t="s">
        <v>5855</v>
      </c>
      <c r="C62" t="s">
        <v>5856</v>
      </c>
    </row>
    <row r="63" spans="1:3" ht="18">
      <c r="A63" s="50" t="s">
        <v>1926</v>
      </c>
      <c r="B63" t="s">
        <v>5859</v>
      </c>
      <c r="C63" t="s">
        <v>5837</v>
      </c>
    </row>
    <row r="64" spans="1:3" ht="18">
      <c r="A64" s="83" t="s">
        <v>1916</v>
      </c>
      <c r="B64" t="s">
        <v>5860</v>
      </c>
      <c r="C64" t="s">
        <v>5861</v>
      </c>
    </row>
    <row r="65" spans="1:3" ht="18">
      <c r="A65" s="50" t="s">
        <v>207</v>
      </c>
      <c r="B65" t="s">
        <v>5826</v>
      </c>
      <c r="C65" t="s">
        <v>5827</v>
      </c>
    </row>
    <row r="66" spans="1:3" ht="18">
      <c r="A66" s="50" t="s">
        <v>261</v>
      </c>
      <c r="B66" t="s">
        <v>5828</v>
      </c>
      <c r="C66" t="s">
        <v>5829</v>
      </c>
    </row>
    <row r="67" spans="1:3" ht="18">
      <c r="A67" s="50" t="s">
        <v>145</v>
      </c>
      <c r="B67" t="s">
        <v>5830</v>
      </c>
      <c r="C67" t="s">
        <v>5831</v>
      </c>
    </row>
    <row r="68" spans="1:3" ht="18">
      <c r="A68" s="50" t="s">
        <v>32</v>
      </c>
      <c r="B68" t="s">
        <v>32</v>
      </c>
    </row>
    <row r="69" spans="1:3" ht="18">
      <c r="A69" s="50" t="s">
        <v>75</v>
      </c>
      <c r="B69" t="s">
        <v>5834</v>
      </c>
      <c r="C69" t="s">
        <v>5835</v>
      </c>
    </row>
    <row r="70" spans="1:3" ht="18">
      <c r="A70" s="50" t="s">
        <v>37</v>
      </c>
      <c r="B70" t="s">
        <v>5836</v>
      </c>
      <c r="C70" t="s">
        <v>5837</v>
      </c>
    </row>
    <row r="71" spans="1:3" ht="18">
      <c r="A71" s="50" t="s">
        <v>151</v>
      </c>
      <c r="B71" t="s">
        <v>5838</v>
      </c>
      <c r="C71" t="s">
        <v>5839</v>
      </c>
    </row>
    <row r="72" spans="1:3" ht="18">
      <c r="A72" s="50" t="s">
        <v>1876</v>
      </c>
      <c r="B72" t="s">
        <v>5840</v>
      </c>
      <c r="C72" t="s">
        <v>5841</v>
      </c>
    </row>
    <row r="73" spans="1:3" ht="18">
      <c r="A73" s="50" t="s">
        <v>222</v>
      </c>
      <c r="B73" t="s">
        <v>5842</v>
      </c>
      <c r="C73" t="s">
        <v>5837</v>
      </c>
    </row>
    <row r="74" spans="1:3" ht="18">
      <c r="A74" s="50" t="s">
        <v>286</v>
      </c>
      <c r="B74" t="s">
        <v>5843</v>
      </c>
      <c r="C74" t="s">
        <v>5844</v>
      </c>
    </row>
    <row r="75" spans="1:3" ht="18">
      <c r="A75" s="50" t="s">
        <v>32</v>
      </c>
      <c r="B75" t="s">
        <v>32</v>
      </c>
    </row>
    <row r="76" spans="1:3" ht="18">
      <c r="A76" s="50" t="s">
        <v>227</v>
      </c>
      <c r="B76" t="s">
        <v>5845</v>
      </c>
      <c r="C76" t="s">
        <v>5846</v>
      </c>
    </row>
    <row r="77" spans="1:3" ht="18">
      <c r="A77" s="50" t="s">
        <v>227</v>
      </c>
      <c r="B77" t="s">
        <v>5845</v>
      </c>
      <c r="C77" t="s">
        <v>5846</v>
      </c>
    </row>
    <row r="78" spans="1:3" ht="18">
      <c r="A78" s="50" t="s">
        <v>253</v>
      </c>
      <c r="B78" t="s">
        <v>5847</v>
      </c>
      <c r="C78" t="s">
        <v>5848</v>
      </c>
    </row>
    <row r="79" spans="1:3" ht="18">
      <c r="A79" s="50" t="s">
        <v>55</v>
      </c>
      <c r="B79" t="s">
        <v>5849</v>
      </c>
      <c r="C79" t="s">
        <v>5850</v>
      </c>
    </row>
    <row r="80" spans="1:3" ht="18">
      <c r="A80" s="50" t="s">
        <v>53</v>
      </c>
      <c r="B80" t="s">
        <v>5851</v>
      </c>
      <c r="C80" t="s">
        <v>5852</v>
      </c>
    </row>
    <row r="81" spans="1:3" ht="18">
      <c r="A81" s="50" t="s">
        <v>53</v>
      </c>
      <c r="B81" t="s">
        <v>5851</v>
      </c>
      <c r="C81" t="s">
        <v>5852</v>
      </c>
    </row>
    <row r="82" spans="1:3" ht="18">
      <c r="A82" s="50" t="s">
        <v>258</v>
      </c>
      <c r="B82" t="s">
        <v>5853</v>
      </c>
      <c r="C82" t="s">
        <v>5854</v>
      </c>
    </row>
    <row r="83" spans="1:3" ht="18">
      <c r="A83" s="50" t="s">
        <v>74</v>
      </c>
      <c r="B83" t="s">
        <v>5855</v>
      </c>
      <c r="C83" t="s">
        <v>5856</v>
      </c>
    </row>
    <row r="84" spans="1:3" ht="18">
      <c r="A84" s="50" t="s">
        <v>1926</v>
      </c>
      <c r="B84" t="s">
        <v>5859</v>
      </c>
      <c r="C84" t="s">
        <v>5837</v>
      </c>
    </row>
    <row r="85" spans="1:3" ht="18">
      <c r="A85" s="83" t="s">
        <v>1916</v>
      </c>
      <c r="B85" t="s">
        <v>5860</v>
      </c>
      <c r="C85" t="s">
        <v>5861</v>
      </c>
    </row>
    <row r="86" spans="1:3" ht="18">
      <c r="A86" s="50" t="s">
        <v>207</v>
      </c>
      <c r="B86" t="s">
        <v>5826</v>
      </c>
      <c r="C86" t="s">
        <v>5827</v>
      </c>
    </row>
    <row r="87" spans="1:3" ht="18">
      <c r="A87" s="50" t="s">
        <v>261</v>
      </c>
      <c r="B87" t="s">
        <v>5828</v>
      </c>
      <c r="C87" t="s">
        <v>5829</v>
      </c>
    </row>
    <row r="88" spans="1:3" ht="18">
      <c r="A88" s="50" t="s">
        <v>145</v>
      </c>
      <c r="B88" t="s">
        <v>5830</v>
      </c>
      <c r="C88" t="s">
        <v>5831</v>
      </c>
    </row>
    <row r="89" spans="1:3" ht="18">
      <c r="A89" s="50" t="s">
        <v>32</v>
      </c>
      <c r="B89" t="s">
        <v>32</v>
      </c>
    </row>
    <row r="90" spans="1:3" ht="18">
      <c r="A90" s="50" t="s">
        <v>75</v>
      </c>
      <c r="B90" t="s">
        <v>5834</v>
      </c>
      <c r="C90" t="s">
        <v>5835</v>
      </c>
    </row>
    <row r="91" spans="1:3" ht="18">
      <c r="A91" s="50" t="s">
        <v>37</v>
      </c>
      <c r="B91" t="s">
        <v>5836</v>
      </c>
      <c r="C91" t="s">
        <v>5837</v>
      </c>
    </row>
    <row r="92" spans="1:3" ht="18">
      <c r="A92" s="50" t="s">
        <v>151</v>
      </c>
      <c r="B92" t="s">
        <v>5838</v>
      </c>
      <c r="C92" t="s">
        <v>5839</v>
      </c>
    </row>
    <row r="93" spans="1:3" ht="18">
      <c r="A93" s="50" t="s">
        <v>1876</v>
      </c>
      <c r="B93" t="s">
        <v>5840</v>
      </c>
      <c r="C93" t="s">
        <v>5841</v>
      </c>
    </row>
    <row r="94" spans="1:3" ht="18">
      <c r="A94" s="50" t="s">
        <v>222</v>
      </c>
      <c r="B94" t="s">
        <v>5842</v>
      </c>
      <c r="C94" t="s">
        <v>5837</v>
      </c>
    </row>
    <row r="95" spans="1:3" ht="18">
      <c r="A95" s="50" t="s">
        <v>286</v>
      </c>
      <c r="B95" t="s">
        <v>5843</v>
      </c>
      <c r="C95" t="s">
        <v>5844</v>
      </c>
    </row>
    <row r="96" spans="1:3" ht="18">
      <c r="A96" s="50" t="s">
        <v>32</v>
      </c>
      <c r="B96" t="s">
        <v>32</v>
      </c>
    </row>
    <row r="97" spans="1:3" ht="18">
      <c r="A97" s="50" t="s">
        <v>227</v>
      </c>
      <c r="B97" t="s">
        <v>5845</v>
      </c>
      <c r="C97" t="s">
        <v>5846</v>
      </c>
    </row>
    <row r="98" spans="1:3" ht="18">
      <c r="A98" s="50" t="s">
        <v>253</v>
      </c>
      <c r="B98" t="s">
        <v>5847</v>
      </c>
      <c r="C98" t="s">
        <v>5848</v>
      </c>
    </row>
    <row r="99" spans="1:3" ht="18">
      <c r="A99" s="50" t="s">
        <v>55</v>
      </c>
      <c r="B99" t="s">
        <v>5849</v>
      </c>
      <c r="C99" t="s">
        <v>5850</v>
      </c>
    </row>
    <row r="100" spans="1:3" ht="18">
      <c r="A100" s="50" t="s">
        <v>53</v>
      </c>
      <c r="B100" t="s">
        <v>5851</v>
      </c>
      <c r="C100" t="s">
        <v>5852</v>
      </c>
    </row>
    <row r="101" spans="1:3" ht="18">
      <c r="A101" s="50" t="s">
        <v>258</v>
      </c>
      <c r="B101" t="s">
        <v>5853</v>
      </c>
      <c r="C101" t="s">
        <v>5854</v>
      </c>
    </row>
    <row r="102" spans="1:3" ht="18">
      <c r="A102" s="50" t="s">
        <v>74</v>
      </c>
      <c r="B102" t="s">
        <v>5855</v>
      </c>
      <c r="C102" t="s">
        <v>5856</v>
      </c>
    </row>
    <row r="103" spans="1:3" ht="18">
      <c r="A103" s="50" t="s">
        <v>1926</v>
      </c>
      <c r="B103" t="s">
        <v>5859</v>
      </c>
      <c r="C103" t="s">
        <v>5837</v>
      </c>
    </row>
    <row r="104" spans="1:3" ht="18">
      <c r="A104" s="83" t="s">
        <v>1916</v>
      </c>
      <c r="B104" t="s">
        <v>5860</v>
      </c>
      <c r="C104" t="s">
        <v>5861</v>
      </c>
    </row>
    <row r="105" spans="1:3" ht="18">
      <c r="A105" s="50" t="s">
        <v>207</v>
      </c>
      <c r="B105" t="s">
        <v>5826</v>
      </c>
      <c r="C105" t="s">
        <v>5827</v>
      </c>
    </row>
    <row r="106" spans="1:3" ht="18">
      <c r="A106" s="50" t="s">
        <v>261</v>
      </c>
      <c r="B106" t="s">
        <v>5828</v>
      </c>
      <c r="C106" t="s">
        <v>5829</v>
      </c>
    </row>
    <row r="107" spans="1:3" ht="18">
      <c r="A107" s="50" t="s">
        <v>145</v>
      </c>
      <c r="B107" t="s">
        <v>5830</v>
      </c>
      <c r="C107" t="s">
        <v>5831</v>
      </c>
    </row>
    <row r="108" spans="1:3" ht="18">
      <c r="A108" s="50" t="s">
        <v>32</v>
      </c>
      <c r="B108" t="s">
        <v>32</v>
      </c>
    </row>
    <row r="109" spans="1:3" ht="18">
      <c r="A109" s="50" t="s">
        <v>75</v>
      </c>
      <c r="B109" t="s">
        <v>5834</v>
      </c>
      <c r="C109" t="s">
        <v>5835</v>
      </c>
    </row>
    <row r="110" spans="1:3" ht="18">
      <c r="A110" s="50" t="s">
        <v>37</v>
      </c>
      <c r="B110" t="s">
        <v>5836</v>
      </c>
      <c r="C110" t="s">
        <v>5837</v>
      </c>
    </row>
    <row r="111" spans="1:3" ht="18">
      <c r="A111" s="50" t="s">
        <v>151</v>
      </c>
      <c r="B111" t="s">
        <v>5838</v>
      </c>
      <c r="C111" t="s">
        <v>5839</v>
      </c>
    </row>
    <row r="112" spans="1:3" ht="18">
      <c r="A112" s="50" t="s">
        <v>1876</v>
      </c>
      <c r="B112" t="s">
        <v>5840</v>
      </c>
      <c r="C112" t="s">
        <v>5841</v>
      </c>
    </row>
    <row r="113" spans="1:3" ht="18">
      <c r="A113" s="50" t="s">
        <v>222</v>
      </c>
      <c r="B113" t="s">
        <v>5842</v>
      </c>
      <c r="C113" t="s">
        <v>5837</v>
      </c>
    </row>
    <row r="114" spans="1:3" ht="18">
      <c r="A114" s="50" t="s">
        <v>286</v>
      </c>
      <c r="B114" t="s">
        <v>5843</v>
      </c>
      <c r="C114" t="s">
        <v>5844</v>
      </c>
    </row>
    <row r="115" spans="1:3" ht="18">
      <c r="A115" s="50" t="s">
        <v>32</v>
      </c>
      <c r="B115" t="s">
        <v>32</v>
      </c>
    </row>
    <row r="116" spans="1:3" ht="18">
      <c r="A116" s="50" t="s">
        <v>227</v>
      </c>
      <c r="B116" t="s">
        <v>5845</v>
      </c>
      <c r="C116" t="s">
        <v>5846</v>
      </c>
    </row>
    <row r="117" spans="1:3" ht="18">
      <c r="A117" s="50" t="s">
        <v>227</v>
      </c>
      <c r="B117" t="s">
        <v>5845</v>
      </c>
      <c r="C117" t="s">
        <v>5846</v>
      </c>
    </row>
    <row r="118" spans="1:3" ht="18">
      <c r="A118" s="50" t="s">
        <v>253</v>
      </c>
      <c r="B118" t="s">
        <v>5847</v>
      </c>
      <c r="C118" t="s">
        <v>5848</v>
      </c>
    </row>
    <row r="119" spans="1:3" ht="18">
      <c r="A119" s="50" t="s">
        <v>55</v>
      </c>
      <c r="B119" t="s">
        <v>5849</v>
      </c>
      <c r="C119" t="s">
        <v>5850</v>
      </c>
    </row>
    <row r="120" spans="1:3" ht="18">
      <c r="A120" s="50" t="s">
        <v>53</v>
      </c>
      <c r="B120" t="s">
        <v>5851</v>
      </c>
      <c r="C120" t="s">
        <v>5852</v>
      </c>
    </row>
    <row r="121" spans="1:3" ht="18">
      <c r="A121" s="50" t="s">
        <v>258</v>
      </c>
      <c r="B121" t="s">
        <v>5853</v>
      </c>
      <c r="C121" t="s">
        <v>5854</v>
      </c>
    </row>
    <row r="122" spans="1:3" ht="18">
      <c r="A122" s="50" t="s">
        <v>258</v>
      </c>
      <c r="B122" t="s">
        <v>5853</v>
      </c>
      <c r="C122" t="s">
        <v>5854</v>
      </c>
    </row>
    <row r="123" spans="1:3" ht="18">
      <c r="A123" s="50" t="s">
        <v>74</v>
      </c>
      <c r="B123" t="s">
        <v>5855</v>
      </c>
      <c r="C123" t="s">
        <v>5856</v>
      </c>
    </row>
    <row r="124" spans="1:3" ht="18">
      <c r="A124" s="50" t="s">
        <v>1926</v>
      </c>
      <c r="B124" t="s">
        <v>5859</v>
      </c>
      <c r="C124" t="s">
        <v>5837</v>
      </c>
    </row>
    <row r="125" spans="1:3" ht="18">
      <c r="A125" s="83" t="s">
        <v>1916</v>
      </c>
      <c r="B125" t="s">
        <v>5860</v>
      </c>
      <c r="C125" t="s">
        <v>5861</v>
      </c>
    </row>
    <row r="126" spans="1:3" ht="18">
      <c r="A126" s="50" t="s">
        <v>207</v>
      </c>
      <c r="B126" t="s">
        <v>5826</v>
      </c>
      <c r="C126" t="s">
        <v>5827</v>
      </c>
    </row>
    <row r="127" spans="1:3" ht="18">
      <c r="A127" s="50" t="s">
        <v>261</v>
      </c>
      <c r="B127" t="s">
        <v>5828</v>
      </c>
      <c r="C127" t="s">
        <v>5829</v>
      </c>
    </row>
    <row r="128" spans="1:3" ht="18">
      <c r="A128" s="50" t="s">
        <v>145</v>
      </c>
      <c r="B128" t="s">
        <v>5830</v>
      </c>
      <c r="C128" t="s">
        <v>5831</v>
      </c>
    </row>
    <row r="129" spans="1:3" ht="18">
      <c r="A129" s="50" t="s">
        <v>32</v>
      </c>
      <c r="B129" t="s">
        <v>32</v>
      </c>
    </row>
    <row r="130" spans="1:3" ht="18">
      <c r="A130" s="50" t="s">
        <v>75</v>
      </c>
      <c r="B130" t="s">
        <v>5834</v>
      </c>
      <c r="C130" t="s">
        <v>5835</v>
      </c>
    </row>
    <row r="131" spans="1:3" ht="18">
      <c r="A131" s="50" t="s">
        <v>37</v>
      </c>
      <c r="B131" t="s">
        <v>5836</v>
      </c>
      <c r="C131" t="s">
        <v>5837</v>
      </c>
    </row>
    <row r="132" spans="1:3" ht="18">
      <c r="A132" s="50" t="s">
        <v>151</v>
      </c>
      <c r="B132" t="s">
        <v>5838</v>
      </c>
      <c r="C132" t="s">
        <v>5839</v>
      </c>
    </row>
    <row r="133" spans="1:3" ht="18">
      <c r="A133" s="50" t="s">
        <v>1876</v>
      </c>
      <c r="B133" t="s">
        <v>5840</v>
      </c>
      <c r="C133" t="s">
        <v>5841</v>
      </c>
    </row>
    <row r="134" spans="1:3" ht="18">
      <c r="A134" s="50" t="s">
        <v>222</v>
      </c>
      <c r="B134" t="s">
        <v>5842</v>
      </c>
      <c r="C134" t="s">
        <v>5837</v>
      </c>
    </row>
    <row r="135" spans="1:3" ht="18">
      <c r="A135" s="50" t="s">
        <v>286</v>
      </c>
      <c r="B135" t="s">
        <v>5843</v>
      </c>
      <c r="C135" t="s">
        <v>5844</v>
      </c>
    </row>
    <row r="136" spans="1:3" ht="18">
      <c r="A136" s="50" t="s">
        <v>32</v>
      </c>
      <c r="B136" t="s">
        <v>32</v>
      </c>
    </row>
    <row r="137" spans="1:3" ht="18">
      <c r="A137" s="50" t="s">
        <v>227</v>
      </c>
      <c r="B137" t="s">
        <v>5845</v>
      </c>
      <c r="C137" t="s">
        <v>5846</v>
      </c>
    </row>
    <row r="138" spans="1:3" ht="18">
      <c r="A138" s="50" t="s">
        <v>253</v>
      </c>
      <c r="B138" t="s">
        <v>5847</v>
      </c>
      <c r="C138" t="s">
        <v>5848</v>
      </c>
    </row>
    <row r="139" spans="1:3" ht="18">
      <c r="A139" s="50" t="s">
        <v>55</v>
      </c>
      <c r="B139" t="s">
        <v>5849</v>
      </c>
      <c r="C139" t="s">
        <v>5850</v>
      </c>
    </row>
    <row r="140" spans="1:3" ht="18">
      <c r="A140" s="50" t="s">
        <v>53</v>
      </c>
      <c r="B140" t="s">
        <v>5851</v>
      </c>
      <c r="C140" t="s">
        <v>5852</v>
      </c>
    </row>
    <row r="141" spans="1:3" ht="18">
      <c r="A141" s="50" t="s">
        <v>258</v>
      </c>
      <c r="B141" t="s">
        <v>5853</v>
      </c>
      <c r="C141" t="s">
        <v>5854</v>
      </c>
    </row>
    <row r="142" spans="1:3" ht="18">
      <c r="A142" s="50" t="s">
        <v>258</v>
      </c>
      <c r="B142" t="s">
        <v>5853</v>
      </c>
      <c r="C142" t="s">
        <v>5854</v>
      </c>
    </row>
    <row r="143" spans="1:3" ht="18">
      <c r="A143" s="50" t="s">
        <v>74</v>
      </c>
      <c r="B143" t="s">
        <v>5855</v>
      </c>
      <c r="C143" t="s">
        <v>5856</v>
      </c>
    </row>
    <row r="144" spans="1:3" ht="18">
      <c r="A144" s="50" t="s">
        <v>1926</v>
      </c>
      <c r="B144" t="s">
        <v>5859</v>
      </c>
      <c r="C144" t="s">
        <v>5837</v>
      </c>
    </row>
    <row r="145" spans="1:3" ht="18">
      <c r="A145" s="83" t="s">
        <v>1916</v>
      </c>
      <c r="B145" t="s">
        <v>5860</v>
      </c>
      <c r="C145" t="s">
        <v>5861</v>
      </c>
    </row>
    <row r="146" spans="1:3" ht="18">
      <c r="A146" s="50" t="s">
        <v>207</v>
      </c>
      <c r="B146" t="s">
        <v>5826</v>
      </c>
      <c r="C146" t="s">
        <v>5827</v>
      </c>
    </row>
    <row r="147" spans="1:3" ht="18">
      <c r="A147" s="50" t="s">
        <v>261</v>
      </c>
      <c r="B147" t="s">
        <v>5828</v>
      </c>
      <c r="C147" t="s">
        <v>5829</v>
      </c>
    </row>
    <row r="148" spans="1:3" ht="18">
      <c r="A148" s="50" t="s">
        <v>145</v>
      </c>
      <c r="B148" t="s">
        <v>5830</v>
      </c>
      <c r="C148" t="s">
        <v>5831</v>
      </c>
    </row>
    <row r="149" spans="1:3" ht="18">
      <c r="A149" s="50" t="s">
        <v>32</v>
      </c>
      <c r="B149" t="s">
        <v>32</v>
      </c>
    </row>
    <row r="150" spans="1:3" ht="18">
      <c r="A150" s="50" t="s">
        <v>75</v>
      </c>
      <c r="B150" t="s">
        <v>5834</v>
      </c>
      <c r="C150" t="s">
        <v>5835</v>
      </c>
    </row>
    <row r="151" spans="1:3" ht="18">
      <c r="A151" s="50" t="s">
        <v>37</v>
      </c>
      <c r="B151" t="s">
        <v>5836</v>
      </c>
      <c r="C151" t="s">
        <v>5837</v>
      </c>
    </row>
    <row r="152" spans="1:3" ht="18">
      <c r="A152" s="50" t="s">
        <v>151</v>
      </c>
      <c r="B152" t="s">
        <v>5838</v>
      </c>
      <c r="C152" t="s">
        <v>5839</v>
      </c>
    </row>
    <row r="153" spans="1:3" ht="18">
      <c r="A153" s="50" t="s">
        <v>1876</v>
      </c>
      <c r="B153" t="s">
        <v>5840</v>
      </c>
      <c r="C153" t="s">
        <v>5841</v>
      </c>
    </row>
    <row r="154" spans="1:3" ht="18">
      <c r="A154" s="50" t="s">
        <v>222</v>
      </c>
      <c r="B154" t="s">
        <v>5842</v>
      </c>
      <c r="C154" t="s">
        <v>5837</v>
      </c>
    </row>
    <row r="155" spans="1:3" ht="18">
      <c r="A155" s="50" t="s">
        <v>286</v>
      </c>
      <c r="B155" t="s">
        <v>5843</v>
      </c>
      <c r="C155" t="s">
        <v>5844</v>
      </c>
    </row>
    <row r="156" spans="1:3" ht="18">
      <c r="A156" s="50" t="s">
        <v>32</v>
      </c>
      <c r="B156" t="s">
        <v>32</v>
      </c>
    </row>
    <row r="157" spans="1:3" ht="18">
      <c r="A157" s="50" t="s">
        <v>227</v>
      </c>
      <c r="B157" t="s">
        <v>5845</v>
      </c>
      <c r="C157" t="s">
        <v>5846</v>
      </c>
    </row>
    <row r="158" spans="1:3" ht="18">
      <c r="A158" s="50" t="s">
        <v>227</v>
      </c>
      <c r="B158" t="s">
        <v>5845</v>
      </c>
      <c r="C158" t="s">
        <v>5846</v>
      </c>
    </row>
    <row r="159" spans="1:3" ht="18">
      <c r="A159" s="50" t="s">
        <v>253</v>
      </c>
      <c r="B159" t="s">
        <v>5847</v>
      </c>
      <c r="C159" t="s">
        <v>5848</v>
      </c>
    </row>
    <row r="160" spans="1:3" ht="18">
      <c r="A160" s="50" t="s">
        <v>253</v>
      </c>
      <c r="B160" t="s">
        <v>5847</v>
      </c>
      <c r="C160" t="s">
        <v>5848</v>
      </c>
    </row>
    <row r="161" spans="1:3" ht="18">
      <c r="A161" s="50" t="s">
        <v>55</v>
      </c>
      <c r="B161" t="s">
        <v>5849</v>
      </c>
      <c r="C161" t="s">
        <v>5850</v>
      </c>
    </row>
    <row r="162" spans="1:3" ht="18">
      <c r="A162" s="50" t="s">
        <v>53</v>
      </c>
      <c r="B162" t="s">
        <v>5851</v>
      </c>
      <c r="C162" t="s">
        <v>5852</v>
      </c>
    </row>
    <row r="163" spans="1:3" ht="18">
      <c r="A163" s="50" t="s">
        <v>258</v>
      </c>
      <c r="B163" t="s">
        <v>5853</v>
      </c>
      <c r="C163" t="s">
        <v>5854</v>
      </c>
    </row>
    <row r="164" spans="1:3" ht="18">
      <c r="A164" s="50" t="s">
        <v>74</v>
      </c>
      <c r="B164" t="s">
        <v>5855</v>
      </c>
      <c r="C164" t="s">
        <v>5856</v>
      </c>
    </row>
    <row r="165" spans="1:3" ht="18">
      <c r="A165" s="50" t="s">
        <v>1926</v>
      </c>
      <c r="B165" t="s">
        <v>5859</v>
      </c>
      <c r="C165" t="s">
        <v>5837</v>
      </c>
    </row>
    <row r="166" spans="1:3" ht="18">
      <c r="A166" s="83" t="s">
        <v>1916</v>
      </c>
      <c r="B166" t="s">
        <v>5860</v>
      </c>
      <c r="C166" t="s">
        <v>5861</v>
      </c>
    </row>
    <row r="167" spans="1:3" ht="18">
      <c r="A167" s="50" t="s">
        <v>207</v>
      </c>
      <c r="B167" t="s">
        <v>5826</v>
      </c>
      <c r="C167" t="s">
        <v>5827</v>
      </c>
    </row>
    <row r="168" spans="1:3" ht="18">
      <c r="A168" s="50" t="s">
        <v>261</v>
      </c>
      <c r="B168" t="s">
        <v>5828</v>
      </c>
      <c r="C168" t="s">
        <v>5829</v>
      </c>
    </row>
    <row r="169" spans="1:3" ht="18">
      <c r="A169" s="50" t="s">
        <v>145</v>
      </c>
      <c r="B169" t="s">
        <v>5830</v>
      </c>
      <c r="C169" t="s">
        <v>5831</v>
      </c>
    </row>
    <row r="170" spans="1:3" ht="18">
      <c r="A170" s="50" t="s">
        <v>32</v>
      </c>
      <c r="B170" t="s">
        <v>32</v>
      </c>
    </row>
    <row r="171" spans="1:3" ht="18">
      <c r="A171" s="50" t="s">
        <v>75</v>
      </c>
      <c r="B171" t="s">
        <v>5834</v>
      </c>
      <c r="C171" t="s">
        <v>5835</v>
      </c>
    </row>
    <row r="172" spans="1:3" ht="18">
      <c r="A172" s="50" t="s">
        <v>37</v>
      </c>
      <c r="B172" t="s">
        <v>5836</v>
      </c>
      <c r="C172" t="s">
        <v>5837</v>
      </c>
    </row>
    <row r="173" spans="1:3" ht="18">
      <c r="A173" s="50" t="s">
        <v>151</v>
      </c>
      <c r="B173" t="s">
        <v>5838</v>
      </c>
      <c r="C173" t="s">
        <v>5839</v>
      </c>
    </row>
    <row r="174" spans="1:3" ht="18">
      <c r="A174" s="50" t="s">
        <v>1876</v>
      </c>
      <c r="B174" t="s">
        <v>5840</v>
      </c>
      <c r="C174" t="s">
        <v>5841</v>
      </c>
    </row>
    <row r="175" spans="1:3" ht="18">
      <c r="A175" s="50" t="s">
        <v>222</v>
      </c>
      <c r="B175" t="s">
        <v>5842</v>
      </c>
      <c r="C175" t="s">
        <v>5837</v>
      </c>
    </row>
    <row r="176" spans="1:3" ht="18">
      <c r="A176" s="50" t="s">
        <v>286</v>
      </c>
      <c r="B176" t="s">
        <v>5843</v>
      </c>
      <c r="C176" t="s">
        <v>5844</v>
      </c>
    </row>
    <row r="177" spans="1:3" ht="18">
      <c r="A177" s="50" t="s">
        <v>32</v>
      </c>
      <c r="B177" t="s">
        <v>32</v>
      </c>
    </row>
    <row r="178" spans="1:3" ht="18">
      <c r="A178" s="50" t="s">
        <v>227</v>
      </c>
      <c r="B178" t="s">
        <v>5845</v>
      </c>
      <c r="C178" t="s">
        <v>5846</v>
      </c>
    </row>
    <row r="179" spans="1:3" ht="18">
      <c r="A179" s="50" t="s">
        <v>253</v>
      </c>
      <c r="B179" t="s">
        <v>5847</v>
      </c>
      <c r="C179" t="s">
        <v>5848</v>
      </c>
    </row>
    <row r="180" spans="1:3" ht="18">
      <c r="A180" s="50" t="s">
        <v>55</v>
      </c>
      <c r="B180" t="s">
        <v>5849</v>
      </c>
      <c r="C180" t="s">
        <v>5850</v>
      </c>
    </row>
    <row r="181" spans="1:3" ht="18">
      <c r="A181" s="50" t="s">
        <v>53</v>
      </c>
      <c r="B181" t="s">
        <v>5851</v>
      </c>
      <c r="C181" t="s">
        <v>5852</v>
      </c>
    </row>
    <row r="182" spans="1:3" ht="18">
      <c r="A182" s="50" t="s">
        <v>258</v>
      </c>
      <c r="B182" t="s">
        <v>5853</v>
      </c>
      <c r="C182" t="s">
        <v>5854</v>
      </c>
    </row>
    <row r="183" spans="1:3" ht="18">
      <c r="A183" s="50" t="s">
        <v>74</v>
      </c>
      <c r="B183" t="s">
        <v>5855</v>
      </c>
      <c r="C183" t="s">
        <v>5856</v>
      </c>
    </row>
    <row r="184" spans="1:3" ht="18">
      <c r="A184" s="50" t="s">
        <v>1926</v>
      </c>
      <c r="B184" t="s">
        <v>5859</v>
      </c>
      <c r="C184" t="s">
        <v>5837</v>
      </c>
    </row>
    <row r="185" spans="1:3" ht="18">
      <c r="A185" s="83" t="s">
        <v>1916</v>
      </c>
      <c r="B185" t="s">
        <v>5860</v>
      </c>
      <c r="C185" t="s">
        <v>5861</v>
      </c>
    </row>
    <row r="186" spans="1:3" ht="18">
      <c r="A186" s="50" t="s">
        <v>207</v>
      </c>
      <c r="B186" t="s">
        <v>5826</v>
      </c>
      <c r="C186" t="s">
        <v>5827</v>
      </c>
    </row>
    <row r="187" spans="1:3" ht="18">
      <c r="A187" s="50" t="s">
        <v>261</v>
      </c>
      <c r="B187" t="s">
        <v>5828</v>
      </c>
      <c r="C187" t="s">
        <v>5829</v>
      </c>
    </row>
    <row r="188" spans="1:3" ht="18">
      <c r="A188" s="50" t="s">
        <v>145</v>
      </c>
      <c r="B188" t="s">
        <v>5830</v>
      </c>
      <c r="C188" t="s">
        <v>5831</v>
      </c>
    </row>
    <row r="189" spans="1:3" ht="18">
      <c r="A189" s="50" t="s">
        <v>32</v>
      </c>
      <c r="B189" t="s">
        <v>32</v>
      </c>
    </row>
    <row r="190" spans="1:3" ht="18">
      <c r="A190" s="50" t="s">
        <v>75</v>
      </c>
      <c r="B190" t="s">
        <v>5834</v>
      </c>
      <c r="C190" t="s">
        <v>5835</v>
      </c>
    </row>
    <row r="191" spans="1:3" ht="18">
      <c r="A191" s="50" t="s">
        <v>37</v>
      </c>
      <c r="B191" t="s">
        <v>5836</v>
      </c>
      <c r="C191" t="s">
        <v>5837</v>
      </c>
    </row>
    <row r="192" spans="1:3" ht="18">
      <c r="A192" s="50" t="s">
        <v>151</v>
      </c>
      <c r="B192" t="s">
        <v>5838</v>
      </c>
      <c r="C192" t="s">
        <v>5839</v>
      </c>
    </row>
    <row r="193" spans="1:3" ht="18">
      <c r="A193" s="50" t="s">
        <v>1876</v>
      </c>
      <c r="B193" t="s">
        <v>5840</v>
      </c>
      <c r="C193" t="s">
        <v>5841</v>
      </c>
    </row>
    <row r="194" spans="1:3" ht="18">
      <c r="A194" s="50" t="s">
        <v>222</v>
      </c>
      <c r="B194" t="s">
        <v>5842</v>
      </c>
      <c r="C194" t="s">
        <v>5837</v>
      </c>
    </row>
    <row r="195" spans="1:3" ht="18">
      <c r="A195" s="50" t="s">
        <v>286</v>
      </c>
      <c r="B195" t="s">
        <v>5843</v>
      </c>
      <c r="C195" t="s">
        <v>5844</v>
      </c>
    </row>
    <row r="196" spans="1:3" ht="18">
      <c r="A196" s="50" t="s">
        <v>32</v>
      </c>
      <c r="B196" t="s">
        <v>32</v>
      </c>
    </row>
    <row r="197" spans="1:3" ht="18">
      <c r="A197" s="50" t="s">
        <v>227</v>
      </c>
      <c r="B197" t="s">
        <v>5845</v>
      </c>
      <c r="C197" t="s">
        <v>5846</v>
      </c>
    </row>
    <row r="198" spans="1:3" ht="18">
      <c r="A198" s="50" t="s">
        <v>253</v>
      </c>
      <c r="B198" t="s">
        <v>5847</v>
      </c>
      <c r="C198" t="s">
        <v>5848</v>
      </c>
    </row>
    <row r="199" spans="1:3" ht="18">
      <c r="A199" s="50" t="s">
        <v>55</v>
      </c>
      <c r="B199" t="s">
        <v>5849</v>
      </c>
      <c r="C199" t="s">
        <v>5850</v>
      </c>
    </row>
    <row r="200" spans="1:3" ht="18">
      <c r="A200" s="50" t="s">
        <v>53</v>
      </c>
      <c r="B200" t="s">
        <v>5851</v>
      </c>
      <c r="C200" t="s">
        <v>5852</v>
      </c>
    </row>
    <row r="201" spans="1:3" ht="18">
      <c r="A201" s="50" t="s">
        <v>258</v>
      </c>
      <c r="B201" t="s">
        <v>5853</v>
      </c>
      <c r="C201" t="s">
        <v>5854</v>
      </c>
    </row>
    <row r="202" spans="1:3" ht="18">
      <c r="A202" s="50" t="s">
        <v>74</v>
      </c>
      <c r="B202" t="s">
        <v>5855</v>
      </c>
      <c r="C202" t="s">
        <v>5856</v>
      </c>
    </row>
    <row r="203" spans="1:3" ht="18">
      <c r="A203" s="50" t="s">
        <v>1926</v>
      </c>
      <c r="B203" t="s">
        <v>5859</v>
      </c>
      <c r="C203" t="s">
        <v>5837</v>
      </c>
    </row>
    <row r="204" spans="1:3" ht="18">
      <c r="A204" s="83" t="s">
        <v>1916</v>
      </c>
      <c r="B204" t="s">
        <v>5860</v>
      </c>
      <c r="C204" t="s">
        <v>5861</v>
      </c>
    </row>
    <row r="205" spans="1:3" ht="18">
      <c r="A205" s="50" t="s">
        <v>207</v>
      </c>
      <c r="B205" t="s">
        <v>5826</v>
      </c>
      <c r="C205" t="s">
        <v>5827</v>
      </c>
    </row>
    <row r="206" spans="1:3" ht="18">
      <c r="A206" s="50" t="s">
        <v>261</v>
      </c>
      <c r="B206" t="s">
        <v>5828</v>
      </c>
      <c r="C206" t="s">
        <v>5829</v>
      </c>
    </row>
    <row r="207" spans="1:3" ht="18">
      <c r="A207" s="50" t="s">
        <v>145</v>
      </c>
      <c r="B207" t="s">
        <v>5830</v>
      </c>
      <c r="C207" t="s">
        <v>5831</v>
      </c>
    </row>
    <row r="208" spans="1:3" ht="18">
      <c r="A208" s="50" t="s">
        <v>32</v>
      </c>
      <c r="B208" t="s">
        <v>32</v>
      </c>
    </row>
    <row r="209" spans="1:3" ht="18">
      <c r="A209" s="50" t="s">
        <v>75</v>
      </c>
      <c r="B209" t="s">
        <v>5834</v>
      </c>
      <c r="C209" t="s">
        <v>5835</v>
      </c>
    </row>
    <row r="210" spans="1:3" ht="18">
      <c r="A210" s="50" t="s">
        <v>37</v>
      </c>
      <c r="B210" t="s">
        <v>5836</v>
      </c>
      <c r="C210" t="s">
        <v>5837</v>
      </c>
    </row>
    <row r="211" spans="1:3" ht="18">
      <c r="A211" s="50" t="s">
        <v>151</v>
      </c>
      <c r="B211" t="s">
        <v>5838</v>
      </c>
      <c r="C211" t="s">
        <v>5839</v>
      </c>
    </row>
    <row r="212" spans="1:3" ht="18">
      <c r="A212" s="50" t="s">
        <v>1876</v>
      </c>
      <c r="B212" t="s">
        <v>5840</v>
      </c>
      <c r="C212" t="s">
        <v>5841</v>
      </c>
    </row>
    <row r="213" spans="1:3" ht="18">
      <c r="A213" s="50" t="s">
        <v>222</v>
      </c>
      <c r="B213" t="s">
        <v>5842</v>
      </c>
      <c r="C213" t="s">
        <v>5837</v>
      </c>
    </row>
    <row r="214" spans="1:3" ht="18">
      <c r="A214" s="50" t="s">
        <v>286</v>
      </c>
      <c r="B214" t="s">
        <v>5843</v>
      </c>
      <c r="C214" t="s">
        <v>5844</v>
      </c>
    </row>
    <row r="215" spans="1:3" ht="18">
      <c r="A215" s="50" t="s">
        <v>32</v>
      </c>
      <c r="B215" t="s">
        <v>32</v>
      </c>
    </row>
    <row r="216" spans="1:3" ht="18">
      <c r="A216" s="50" t="s">
        <v>227</v>
      </c>
      <c r="B216" t="s">
        <v>5845</v>
      </c>
      <c r="C216" t="s">
        <v>5846</v>
      </c>
    </row>
    <row r="217" spans="1:3" ht="18">
      <c r="A217" s="50" t="s">
        <v>253</v>
      </c>
      <c r="B217" t="s">
        <v>5847</v>
      </c>
      <c r="C217" t="s">
        <v>5848</v>
      </c>
    </row>
    <row r="218" spans="1:3" ht="18">
      <c r="A218" s="50" t="s">
        <v>55</v>
      </c>
      <c r="B218" t="s">
        <v>5849</v>
      </c>
      <c r="C218" t="s">
        <v>5850</v>
      </c>
    </row>
    <row r="219" spans="1:3" ht="18">
      <c r="A219" s="50" t="s">
        <v>53</v>
      </c>
      <c r="B219" t="s">
        <v>5851</v>
      </c>
      <c r="C219" t="s">
        <v>5852</v>
      </c>
    </row>
    <row r="220" spans="1:3" ht="18">
      <c r="A220" s="50" t="s">
        <v>258</v>
      </c>
      <c r="B220" t="s">
        <v>5853</v>
      </c>
      <c r="C220" t="s">
        <v>5854</v>
      </c>
    </row>
    <row r="221" spans="1:3" ht="18">
      <c r="A221" s="50" t="s">
        <v>74</v>
      </c>
      <c r="B221" t="s">
        <v>5855</v>
      </c>
      <c r="C221" t="s">
        <v>5856</v>
      </c>
    </row>
    <row r="222" spans="1:3" ht="18">
      <c r="A222" s="50" t="s">
        <v>1926</v>
      </c>
      <c r="B222" t="s">
        <v>5859</v>
      </c>
      <c r="C222" t="s">
        <v>5837</v>
      </c>
    </row>
    <row r="223" spans="1:3" ht="18">
      <c r="A223" s="83" t="s">
        <v>1916</v>
      </c>
      <c r="B223" t="s">
        <v>5860</v>
      </c>
      <c r="C223" t="s">
        <v>5861</v>
      </c>
    </row>
    <row r="224" spans="1:3" ht="18">
      <c r="A224" s="50" t="s">
        <v>207</v>
      </c>
      <c r="B224" t="s">
        <v>5826</v>
      </c>
      <c r="C224" t="s">
        <v>5827</v>
      </c>
    </row>
    <row r="225" spans="1:3" ht="18">
      <c r="A225" s="50" t="s">
        <v>261</v>
      </c>
      <c r="B225" t="s">
        <v>5828</v>
      </c>
      <c r="C225" t="s">
        <v>5829</v>
      </c>
    </row>
    <row r="226" spans="1:3" ht="18">
      <c r="A226" s="50" t="s">
        <v>145</v>
      </c>
      <c r="B226" t="s">
        <v>5830</v>
      </c>
      <c r="C226" t="s">
        <v>5831</v>
      </c>
    </row>
    <row r="227" spans="1:3" ht="18">
      <c r="A227" s="50" t="s">
        <v>32</v>
      </c>
      <c r="B227" t="s">
        <v>32</v>
      </c>
    </row>
    <row r="228" spans="1:3" ht="18">
      <c r="A228" s="50" t="s">
        <v>75</v>
      </c>
      <c r="B228" t="s">
        <v>5834</v>
      </c>
      <c r="C228" t="s">
        <v>5835</v>
      </c>
    </row>
    <row r="229" spans="1:3" ht="18">
      <c r="A229" s="50" t="s">
        <v>37</v>
      </c>
      <c r="B229" t="s">
        <v>5836</v>
      </c>
      <c r="C229" t="s">
        <v>5837</v>
      </c>
    </row>
    <row r="230" spans="1:3" ht="18">
      <c r="A230" s="50" t="s">
        <v>151</v>
      </c>
      <c r="B230" t="s">
        <v>5838</v>
      </c>
      <c r="C230" t="s">
        <v>5839</v>
      </c>
    </row>
    <row r="231" spans="1:3" ht="18">
      <c r="A231" s="50" t="s">
        <v>1876</v>
      </c>
      <c r="B231" t="s">
        <v>5840</v>
      </c>
      <c r="C231" t="s">
        <v>5841</v>
      </c>
    </row>
    <row r="232" spans="1:3" ht="18">
      <c r="A232" s="50" t="s">
        <v>222</v>
      </c>
      <c r="B232" t="s">
        <v>5842</v>
      </c>
      <c r="C232" t="s">
        <v>5837</v>
      </c>
    </row>
    <row r="233" spans="1:3" ht="18">
      <c r="A233" s="50" t="s">
        <v>286</v>
      </c>
      <c r="B233" t="s">
        <v>5843</v>
      </c>
      <c r="C233" t="s">
        <v>5844</v>
      </c>
    </row>
    <row r="234" spans="1:3" ht="18">
      <c r="A234" s="50" t="s">
        <v>32</v>
      </c>
      <c r="B234" t="s">
        <v>32</v>
      </c>
    </row>
    <row r="235" spans="1:3" ht="18">
      <c r="A235" s="50" t="s">
        <v>227</v>
      </c>
      <c r="B235" t="s">
        <v>5845</v>
      </c>
      <c r="C235" t="s">
        <v>5846</v>
      </c>
    </row>
    <row r="236" spans="1:3" ht="18">
      <c r="A236" s="50" t="s">
        <v>253</v>
      </c>
      <c r="B236" t="s">
        <v>5847</v>
      </c>
      <c r="C236" t="s">
        <v>5848</v>
      </c>
    </row>
    <row r="237" spans="1:3" ht="18">
      <c r="A237" s="50" t="s">
        <v>55</v>
      </c>
      <c r="B237" t="s">
        <v>5849</v>
      </c>
      <c r="C237" t="s">
        <v>5850</v>
      </c>
    </row>
    <row r="238" spans="1:3" ht="18">
      <c r="A238" s="50" t="s">
        <v>53</v>
      </c>
      <c r="B238" t="s">
        <v>5851</v>
      </c>
      <c r="C238" t="s">
        <v>5852</v>
      </c>
    </row>
    <row r="239" spans="1:3" ht="18">
      <c r="A239" s="50" t="s">
        <v>258</v>
      </c>
      <c r="B239" t="s">
        <v>5853</v>
      </c>
      <c r="C239" t="s">
        <v>5854</v>
      </c>
    </row>
    <row r="240" spans="1:3" ht="18">
      <c r="A240" s="50" t="s">
        <v>74</v>
      </c>
      <c r="B240" t="s">
        <v>5855</v>
      </c>
      <c r="C240" t="s">
        <v>5856</v>
      </c>
    </row>
    <row r="241" spans="1:3" ht="18">
      <c r="A241" s="50" t="s">
        <v>1926</v>
      </c>
      <c r="B241" t="s">
        <v>5859</v>
      </c>
      <c r="C241" t="s">
        <v>5837</v>
      </c>
    </row>
    <row r="242" spans="1:3" ht="18">
      <c r="A242" s="83" t="s">
        <v>1916</v>
      </c>
      <c r="B242" t="s">
        <v>5860</v>
      </c>
      <c r="C242" t="s">
        <v>5861</v>
      </c>
    </row>
    <row r="243" spans="1:3" ht="18">
      <c r="A243" s="50" t="s">
        <v>207</v>
      </c>
      <c r="B243" t="s">
        <v>5826</v>
      </c>
      <c r="C243" t="s">
        <v>5827</v>
      </c>
    </row>
    <row r="244" spans="1:3" ht="18">
      <c r="A244" s="50" t="s">
        <v>261</v>
      </c>
      <c r="B244" t="s">
        <v>5828</v>
      </c>
      <c r="C244" t="s">
        <v>5829</v>
      </c>
    </row>
    <row r="245" spans="1:3" ht="18">
      <c r="A245" s="50" t="s">
        <v>145</v>
      </c>
      <c r="B245" t="s">
        <v>5830</v>
      </c>
      <c r="C245" t="s">
        <v>5831</v>
      </c>
    </row>
    <row r="246" spans="1:3" ht="18">
      <c r="A246" s="50" t="s">
        <v>32</v>
      </c>
      <c r="B246" t="s">
        <v>32</v>
      </c>
    </row>
    <row r="247" spans="1:3" ht="18">
      <c r="A247" s="50" t="s">
        <v>75</v>
      </c>
      <c r="B247" t="s">
        <v>5834</v>
      </c>
      <c r="C247" t="s">
        <v>5835</v>
      </c>
    </row>
    <row r="248" spans="1:3" ht="18">
      <c r="A248" s="50" t="s">
        <v>37</v>
      </c>
      <c r="B248" t="s">
        <v>5836</v>
      </c>
      <c r="C248" t="s">
        <v>5837</v>
      </c>
    </row>
    <row r="249" spans="1:3" ht="18">
      <c r="A249" s="50" t="s">
        <v>151</v>
      </c>
      <c r="B249" t="s">
        <v>5838</v>
      </c>
      <c r="C249" t="s">
        <v>5839</v>
      </c>
    </row>
    <row r="250" spans="1:3" ht="18">
      <c r="A250" s="50" t="s">
        <v>1876</v>
      </c>
      <c r="B250" t="s">
        <v>5840</v>
      </c>
      <c r="C250" t="s">
        <v>5841</v>
      </c>
    </row>
    <row r="251" spans="1:3" ht="18">
      <c r="A251" s="50" t="s">
        <v>222</v>
      </c>
      <c r="B251" t="s">
        <v>5842</v>
      </c>
      <c r="C251" t="s">
        <v>5837</v>
      </c>
    </row>
    <row r="252" spans="1:3" ht="18">
      <c r="A252" s="50" t="s">
        <v>286</v>
      </c>
      <c r="B252" t="s">
        <v>5843</v>
      </c>
      <c r="C252" t="s">
        <v>5844</v>
      </c>
    </row>
    <row r="253" spans="1:3" ht="18">
      <c r="A253" s="50" t="s">
        <v>32</v>
      </c>
      <c r="B253" t="s">
        <v>32</v>
      </c>
    </row>
    <row r="254" spans="1:3" ht="18">
      <c r="A254" s="50" t="s">
        <v>227</v>
      </c>
      <c r="B254" t="s">
        <v>5845</v>
      </c>
      <c r="C254" t="s">
        <v>5846</v>
      </c>
    </row>
    <row r="255" spans="1:3" ht="18">
      <c r="A255" s="50" t="s">
        <v>253</v>
      </c>
      <c r="B255" t="s">
        <v>5847</v>
      </c>
      <c r="C255" t="s">
        <v>5848</v>
      </c>
    </row>
    <row r="256" spans="1:3" ht="18">
      <c r="A256" s="50" t="s">
        <v>55</v>
      </c>
      <c r="B256" t="s">
        <v>5849</v>
      </c>
      <c r="C256" t="s">
        <v>5850</v>
      </c>
    </row>
    <row r="257" spans="1:3" ht="18">
      <c r="A257" s="50" t="s">
        <v>53</v>
      </c>
      <c r="B257" t="s">
        <v>5851</v>
      </c>
      <c r="C257" t="s">
        <v>5852</v>
      </c>
    </row>
    <row r="258" spans="1:3" ht="18">
      <c r="A258" s="50" t="s">
        <v>258</v>
      </c>
      <c r="B258" t="s">
        <v>5853</v>
      </c>
      <c r="C258" t="s">
        <v>5854</v>
      </c>
    </row>
    <row r="259" spans="1:3" ht="18">
      <c r="A259" s="50" t="s">
        <v>74</v>
      </c>
      <c r="B259" t="s">
        <v>5855</v>
      </c>
      <c r="C259" t="s">
        <v>5856</v>
      </c>
    </row>
    <row r="260" spans="1:3" ht="18">
      <c r="A260" s="50" t="s">
        <v>1926</v>
      </c>
      <c r="B260" t="s">
        <v>5859</v>
      </c>
      <c r="C260" t="s">
        <v>5837</v>
      </c>
    </row>
    <row r="261" spans="1:3" ht="18">
      <c r="A261" s="83" t="s">
        <v>1916</v>
      </c>
      <c r="B261" t="s">
        <v>5860</v>
      </c>
      <c r="C261" t="s">
        <v>5861</v>
      </c>
    </row>
    <row r="262" spans="1:3" ht="18">
      <c r="A262" s="50" t="s">
        <v>207</v>
      </c>
      <c r="B262" t="s">
        <v>5826</v>
      </c>
      <c r="C262" t="s">
        <v>5827</v>
      </c>
    </row>
    <row r="263" spans="1:3" ht="18">
      <c r="A263" s="50" t="s">
        <v>261</v>
      </c>
      <c r="B263" t="s">
        <v>5828</v>
      </c>
      <c r="C263" t="s">
        <v>5829</v>
      </c>
    </row>
    <row r="264" spans="1:3" ht="18">
      <c r="A264" s="50" t="s">
        <v>145</v>
      </c>
      <c r="B264" t="s">
        <v>5830</v>
      </c>
      <c r="C264" t="s">
        <v>5831</v>
      </c>
    </row>
    <row r="265" spans="1:3" ht="18">
      <c r="A265" s="50" t="s">
        <v>32</v>
      </c>
      <c r="B265" t="s">
        <v>32</v>
      </c>
    </row>
    <row r="266" spans="1:3" ht="18">
      <c r="A266" s="50" t="s">
        <v>75</v>
      </c>
      <c r="B266" t="s">
        <v>5834</v>
      </c>
      <c r="C266" t="s">
        <v>5835</v>
      </c>
    </row>
    <row r="267" spans="1:3" ht="18">
      <c r="A267" s="50" t="s">
        <v>37</v>
      </c>
      <c r="B267" t="s">
        <v>5836</v>
      </c>
      <c r="C267" t="s">
        <v>5837</v>
      </c>
    </row>
    <row r="268" spans="1:3" ht="18">
      <c r="A268" s="50" t="s">
        <v>151</v>
      </c>
      <c r="B268" t="s">
        <v>5838</v>
      </c>
      <c r="C268" t="s">
        <v>5839</v>
      </c>
    </row>
    <row r="269" spans="1:3" ht="18">
      <c r="A269" s="50" t="s">
        <v>1876</v>
      </c>
      <c r="B269" t="s">
        <v>5840</v>
      </c>
      <c r="C269" t="s">
        <v>5841</v>
      </c>
    </row>
    <row r="270" spans="1:3" ht="18">
      <c r="A270" s="50" t="s">
        <v>222</v>
      </c>
      <c r="B270" t="s">
        <v>5842</v>
      </c>
      <c r="C270" t="s">
        <v>5837</v>
      </c>
    </row>
    <row r="271" spans="1:3" ht="18">
      <c r="A271" s="50" t="s">
        <v>286</v>
      </c>
      <c r="B271" t="s">
        <v>5843</v>
      </c>
      <c r="C271" t="s">
        <v>5844</v>
      </c>
    </row>
    <row r="272" spans="1:3" ht="18">
      <c r="A272" s="50" t="s">
        <v>32</v>
      </c>
      <c r="B272" t="s">
        <v>32</v>
      </c>
    </row>
    <row r="273" spans="1:3" ht="18">
      <c r="A273" s="50" t="s">
        <v>227</v>
      </c>
      <c r="B273" t="s">
        <v>5845</v>
      </c>
      <c r="C273" t="s">
        <v>5846</v>
      </c>
    </row>
    <row r="274" spans="1:3" ht="18">
      <c r="A274" s="50" t="s">
        <v>253</v>
      </c>
      <c r="B274" t="s">
        <v>5847</v>
      </c>
      <c r="C274" t="s">
        <v>5848</v>
      </c>
    </row>
    <row r="275" spans="1:3" ht="18">
      <c r="A275" s="50" t="s">
        <v>55</v>
      </c>
      <c r="B275" t="s">
        <v>5849</v>
      </c>
      <c r="C275" t="s">
        <v>5850</v>
      </c>
    </row>
    <row r="276" spans="1:3" ht="18">
      <c r="A276" s="50" t="s">
        <v>53</v>
      </c>
      <c r="B276" t="s">
        <v>5851</v>
      </c>
      <c r="C276" t="s">
        <v>5852</v>
      </c>
    </row>
    <row r="277" spans="1:3" ht="18">
      <c r="A277" s="50" t="s">
        <v>258</v>
      </c>
      <c r="B277" t="s">
        <v>5853</v>
      </c>
      <c r="C277" t="s">
        <v>5854</v>
      </c>
    </row>
    <row r="278" spans="1:3" ht="18">
      <c r="A278" s="50" t="s">
        <v>74</v>
      </c>
      <c r="B278" t="s">
        <v>5855</v>
      </c>
      <c r="C278" t="s">
        <v>5856</v>
      </c>
    </row>
    <row r="279" spans="1:3" ht="18">
      <c r="A279" s="50" t="s">
        <v>1926</v>
      </c>
      <c r="B279" t="s">
        <v>5859</v>
      </c>
      <c r="C279" t="s">
        <v>5837</v>
      </c>
    </row>
    <row r="280" spans="1:3" ht="18">
      <c r="A280" s="83" t="s">
        <v>1916</v>
      </c>
      <c r="B280" t="s">
        <v>5860</v>
      </c>
      <c r="C280" t="s">
        <v>5861</v>
      </c>
    </row>
    <row r="281" spans="1:3" ht="18">
      <c r="A281" s="50" t="s">
        <v>207</v>
      </c>
      <c r="B281" t="s">
        <v>5826</v>
      </c>
      <c r="C281" t="s">
        <v>5827</v>
      </c>
    </row>
    <row r="282" spans="1:3" ht="18">
      <c r="A282" s="50" t="s">
        <v>261</v>
      </c>
      <c r="B282" t="s">
        <v>5828</v>
      </c>
      <c r="C282" t="s">
        <v>5829</v>
      </c>
    </row>
    <row r="283" spans="1:3" ht="18">
      <c r="A283" s="50" t="s">
        <v>145</v>
      </c>
      <c r="B283" t="s">
        <v>5830</v>
      </c>
      <c r="C283" t="s">
        <v>5831</v>
      </c>
    </row>
    <row r="284" spans="1:3" ht="18">
      <c r="A284" s="50" t="s">
        <v>32</v>
      </c>
      <c r="B284" t="s">
        <v>32</v>
      </c>
    </row>
    <row r="285" spans="1:3" ht="18">
      <c r="A285" s="50" t="s">
        <v>75</v>
      </c>
      <c r="B285" t="s">
        <v>5834</v>
      </c>
      <c r="C285" t="s">
        <v>5835</v>
      </c>
    </row>
    <row r="286" spans="1:3" ht="18">
      <c r="A286" s="50" t="s">
        <v>37</v>
      </c>
      <c r="B286" t="s">
        <v>5836</v>
      </c>
      <c r="C286" t="s">
        <v>5837</v>
      </c>
    </row>
    <row r="287" spans="1:3" ht="18">
      <c r="A287" s="50" t="s">
        <v>151</v>
      </c>
      <c r="B287" t="s">
        <v>5838</v>
      </c>
      <c r="C287" t="s">
        <v>5839</v>
      </c>
    </row>
    <row r="288" spans="1:3" ht="18">
      <c r="A288" s="50" t="s">
        <v>1876</v>
      </c>
      <c r="B288" t="s">
        <v>5840</v>
      </c>
      <c r="C288" t="s">
        <v>5841</v>
      </c>
    </row>
    <row r="289" spans="1:3" ht="18">
      <c r="A289" s="50" t="s">
        <v>222</v>
      </c>
      <c r="B289" t="s">
        <v>5842</v>
      </c>
      <c r="C289" t="s">
        <v>5837</v>
      </c>
    </row>
    <row r="290" spans="1:3" ht="18">
      <c r="A290" s="50" t="s">
        <v>286</v>
      </c>
      <c r="B290" t="s">
        <v>5843</v>
      </c>
      <c r="C290" t="s">
        <v>5844</v>
      </c>
    </row>
    <row r="291" spans="1:3" ht="18">
      <c r="A291" s="50" t="s">
        <v>32</v>
      </c>
      <c r="B291" t="s">
        <v>32</v>
      </c>
    </row>
    <row r="292" spans="1:3" ht="18">
      <c r="A292" s="50" t="s">
        <v>227</v>
      </c>
      <c r="B292" t="s">
        <v>5845</v>
      </c>
      <c r="C292" t="s">
        <v>5846</v>
      </c>
    </row>
    <row r="293" spans="1:3" ht="18">
      <c r="A293" s="50" t="s">
        <v>253</v>
      </c>
      <c r="B293" t="s">
        <v>5847</v>
      </c>
      <c r="C293" t="s">
        <v>5848</v>
      </c>
    </row>
    <row r="294" spans="1:3" ht="18">
      <c r="A294" s="50" t="s">
        <v>55</v>
      </c>
      <c r="B294" t="s">
        <v>5849</v>
      </c>
      <c r="C294" t="s">
        <v>5850</v>
      </c>
    </row>
    <row r="295" spans="1:3" ht="18">
      <c r="A295" s="50" t="s">
        <v>53</v>
      </c>
      <c r="B295" t="s">
        <v>5851</v>
      </c>
      <c r="C295" t="s">
        <v>5852</v>
      </c>
    </row>
    <row r="296" spans="1:3" ht="18">
      <c r="A296" s="50" t="s">
        <v>258</v>
      </c>
      <c r="B296" t="s">
        <v>5853</v>
      </c>
      <c r="C296" t="s">
        <v>5854</v>
      </c>
    </row>
    <row r="297" spans="1:3" ht="18">
      <c r="A297" s="50" t="s">
        <v>74</v>
      </c>
      <c r="B297" t="s">
        <v>5855</v>
      </c>
      <c r="C297" t="s">
        <v>5856</v>
      </c>
    </row>
    <row r="298" spans="1:3" ht="18">
      <c r="A298" s="50" t="s">
        <v>1926</v>
      </c>
      <c r="B298" t="s">
        <v>5859</v>
      </c>
      <c r="C298" t="s">
        <v>5837</v>
      </c>
    </row>
    <row r="299" spans="1:3" ht="18">
      <c r="A299" s="83" t="s">
        <v>1916</v>
      </c>
      <c r="B299" t="s">
        <v>5860</v>
      </c>
      <c r="C299" t="s">
        <v>5861</v>
      </c>
    </row>
    <row r="300" spans="1:3" ht="18">
      <c r="A300" s="50" t="s">
        <v>207</v>
      </c>
      <c r="B300" t="s">
        <v>5826</v>
      </c>
      <c r="C300" t="s">
        <v>5827</v>
      </c>
    </row>
    <row r="301" spans="1:3" ht="18">
      <c r="A301" s="50" t="s">
        <v>261</v>
      </c>
      <c r="B301" t="s">
        <v>5828</v>
      </c>
      <c r="C301" t="s">
        <v>5829</v>
      </c>
    </row>
    <row r="302" spans="1:3" ht="18">
      <c r="A302" s="50" t="s">
        <v>145</v>
      </c>
      <c r="B302" t="s">
        <v>5830</v>
      </c>
      <c r="C302" t="s">
        <v>5831</v>
      </c>
    </row>
    <row r="303" spans="1:3" ht="18">
      <c r="A303" s="50" t="s">
        <v>32</v>
      </c>
      <c r="B303" t="s">
        <v>32</v>
      </c>
    </row>
    <row r="304" spans="1:3" ht="18">
      <c r="A304" s="50" t="s">
        <v>75</v>
      </c>
      <c r="B304" t="s">
        <v>5834</v>
      </c>
      <c r="C304" t="s">
        <v>5835</v>
      </c>
    </row>
    <row r="305" spans="1:3" ht="18">
      <c r="A305" s="50" t="s">
        <v>37</v>
      </c>
      <c r="B305" t="s">
        <v>5836</v>
      </c>
      <c r="C305" t="s">
        <v>5837</v>
      </c>
    </row>
    <row r="306" spans="1:3" ht="18">
      <c r="A306" s="50" t="s">
        <v>151</v>
      </c>
      <c r="B306" t="s">
        <v>5838</v>
      </c>
      <c r="C306" t="s">
        <v>5839</v>
      </c>
    </row>
    <row r="307" spans="1:3" ht="18">
      <c r="A307" s="50" t="s">
        <v>1876</v>
      </c>
      <c r="B307" t="s">
        <v>5840</v>
      </c>
      <c r="C307" t="s">
        <v>5841</v>
      </c>
    </row>
    <row r="308" spans="1:3" ht="18">
      <c r="A308" s="50" t="s">
        <v>222</v>
      </c>
      <c r="B308" t="s">
        <v>5842</v>
      </c>
      <c r="C308" t="s">
        <v>5837</v>
      </c>
    </row>
    <row r="309" spans="1:3" ht="18">
      <c r="A309" s="50" t="s">
        <v>286</v>
      </c>
      <c r="B309" t="s">
        <v>5843</v>
      </c>
      <c r="C309" t="s">
        <v>5844</v>
      </c>
    </row>
    <row r="310" spans="1:3" ht="18">
      <c r="A310" s="50" t="s">
        <v>32</v>
      </c>
      <c r="B310" t="s">
        <v>32</v>
      </c>
    </row>
    <row r="311" spans="1:3" ht="18">
      <c r="A311" s="50" t="s">
        <v>227</v>
      </c>
      <c r="B311" t="s">
        <v>5845</v>
      </c>
      <c r="C311" t="s">
        <v>5846</v>
      </c>
    </row>
    <row r="312" spans="1:3" ht="18">
      <c r="A312" s="50" t="s">
        <v>253</v>
      </c>
      <c r="B312" t="s">
        <v>5847</v>
      </c>
      <c r="C312" t="s">
        <v>5848</v>
      </c>
    </row>
    <row r="313" spans="1:3" ht="18">
      <c r="A313" s="50" t="s">
        <v>55</v>
      </c>
      <c r="B313" t="s">
        <v>5849</v>
      </c>
      <c r="C313" t="s">
        <v>5850</v>
      </c>
    </row>
    <row r="314" spans="1:3" ht="18">
      <c r="A314" s="50" t="s">
        <v>53</v>
      </c>
      <c r="B314" t="s">
        <v>5851</v>
      </c>
      <c r="C314" t="s">
        <v>5852</v>
      </c>
    </row>
    <row r="315" spans="1:3" ht="18">
      <c r="A315" s="50" t="s">
        <v>258</v>
      </c>
      <c r="B315" t="s">
        <v>5853</v>
      </c>
      <c r="C315" t="s">
        <v>5854</v>
      </c>
    </row>
    <row r="316" spans="1:3" ht="18">
      <c r="A316" s="50" t="s">
        <v>74</v>
      </c>
      <c r="B316" t="s">
        <v>5855</v>
      </c>
      <c r="C316" t="s">
        <v>5856</v>
      </c>
    </row>
    <row r="317" spans="1:3" ht="18">
      <c r="A317" s="50" t="s">
        <v>1926</v>
      </c>
      <c r="B317" t="s">
        <v>5859</v>
      </c>
      <c r="C317" t="s">
        <v>5837</v>
      </c>
    </row>
    <row r="318" spans="1:3" ht="18">
      <c r="A318" s="83" t="s">
        <v>1916</v>
      </c>
      <c r="B318" t="s">
        <v>5860</v>
      </c>
      <c r="C318" t="s">
        <v>5861</v>
      </c>
    </row>
    <row r="319" spans="1:3" ht="18">
      <c r="A319" s="50" t="s">
        <v>207</v>
      </c>
      <c r="B319" t="s">
        <v>5826</v>
      </c>
      <c r="C319" t="s">
        <v>5827</v>
      </c>
    </row>
    <row r="320" spans="1:3" ht="18">
      <c r="A320" s="50" t="s">
        <v>261</v>
      </c>
      <c r="B320" t="s">
        <v>5828</v>
      </c>
      <c r="C320" t="s">
        <v>5829</v>
      </c>
    </row>
    <row r="321" spans="1:3" ht="18">
      <c r="A321" s="50" t="s">
        <v>145</v>
      </c>
      <c r="B321" t="s">
        <v>5830</v>
      </c>
      <c r="C321" t="s">
        <v>5831</v>
      </c>
    </row>
    <row r="322" spans="1:3" ht="18">
      <c r="A322" s="50" t="s">
        <v>32</v>
      </c>
      <c r="B322" t="s">
        <v>32</v>
      </c>
    </row>
    <row r="323" spans="1:3" ht="18">
      <c r="A323" s="50" t="s">
        <v>75</v>
      </c>
      <c r="B323" t="s">
        <v>5834</v>
      </c>
      <c r="C323" t="s">
        <v>5835</v>
      </c>
    </row>
    <row r="324" spans="1:3" ht="18">
      <c r="A324" s="50" t="s">
        <v>37</v>
      </c>
      <c r="B324" t="s">
        <v>5836</v>
      </c>
      <c r="C324" t="s">
        <v>5837</v>
      </c>
    </row>
    <row r="325" spans="1:3" ht="18">
      <c r="A325" s="50" t="s">
        <v>151</v>
      </c>
      <c r="B325" t="s">
        <v>5838</v>
      </c>
      <c r="C325" t="s">
        <v>5839</v>
      </c>
    </row>
    <row r="326" spans="1:3" ht="18">
      <c r="A326" s="50" t="s">
        <v>1876</v>
      </c>
      <c r="B326" t="s">
        <v>5840</v>
      </c>
      <c r="C326" t="s">
        <v>5841</v>
      </c>
    </row>
    <row r="327" spans="1:3" ht="18">
      <c r="A327" s="50" t="s">
        <v>222</v>
      </c>
      <c r="B327" t="s">
        <v>5842</v>
      </c>
      <c r="C327" t="s">
        <v>5837</v>
      </c>
    </row>
    <row r="328" spans="1:3" ht="18">
      <c r="A328" s="50" t="s">
        <v>286</v>
      </c>
      <c r="B328" t="s">
        <v>5843</v>
      </c>
      <c r="C328" t="s">
        <v>5844</v>
      </c>
    </row>
    <row r="329" spans="1:3" ht="18">
      <c r="A329" s="50" t="s">
        <v>32</v>
      </c>
      <c r="B329" t="s">
        <v>32</v>
      </c>
    </row>
    <row r="330" spans="1:3" ht="18">
      <c r="A330" s="50" t="s">
        <v>227</v>
      </c>
      <c r="B330" t="s">
        <v>5845</v>
      </c>
      <c r="C330" t="s">
        <v>5846</v>
      </c>
    </row>
    <row r="331" spans="1:3" ht="18">
      <c r="A331" s="50" t="s">
        <v>253</v>
      </c>
      <c r="B331" t="s">
        <v>5847</v>
      </c>
      <c r="C331" t="s">
        <v>5848</v>
      </c>
    </row>
    <row r="332" spans="1:3" ht="18">
      <c r="A332" s="50" t="s">
        <v>55</v>
      </c>
      <c r="B332" t="s">
        <v>5849</v>
      </c>
      <c r="C332" t="s">
        <v>5850</v>
      </c>
    </row>
    <row r="333" spans="1:3" ht="18">
      <c r="A333" s="50" t="s">
        <v>53</v>
      </c>
      <c r="B333" t="s">
        <v>5851</v>
      </c>
      <c r="C333" t="s">
        <v>5852</v>
      </c>
    </row>
    <row r="334" spans="1:3" ht="18">
      <c r="A334" s="50" t="s">
        <v>258</v>
      </c>
      <c r="B334" t="s">
        <v>5853</v>
      </c>
      <c r="C334" t="s">
        <v>5854</v>
      </c>
    </row>
    <row r="335" spans="1:3" ht="18">
      <c r="A335" s="50" t="s">
        <v>74</v>
      </c>
      <c r="B335" t="s">
        <v>5855</v>
      </c>
      <c r="C335" t="s">
        <v>5856</v>
      </c>
    </row>
    <row r="336" spans="1:3" ht="18">
      <c r="A336" s="50" t="s">
        <v>1926</v>
      </c>
      <c r="B336" t="s">
        <v>5859</v>
      </c>
      <c r="C336" t="s">
        <v>5837</v>
      </c>
    </row>
    <row r="337" spans="1:3" ht="18">
      <c r="A337" s="83" t="s">
        <v>1916</v>
      </c>
      <c r="B337" t="s">
        <v>5860</v>
      </c>
      <c r="C337" t="s">
        <v>5861</v>
      </c>
    </row>
    <row r="338" spans="1:3" ht="18">
      <c r="A338" s="50" t="s">
        <v>207</v>
      </c>
      <c r="B338" t="s">
        <v>5826</v>
      </c>
      <c r="C338" t="s">
        <v>5827</v>
      </c>
    </row>
    <row r="339" spans="1:3" ht="18">
      <c r="A339" s="50" t="s">
        <v>261</v>
      </c>
      <c r="B339" t="s">
        <v>5828</v>
      </c>
      <c r="C339" t="s">
        <v>5829</v>
      </c>
    </row>
    <row r="340" spans="1:3" ht="18">
      <c r="A340" s="50" t="s">
        <v>145</v>
      </c>
      <c r="B340" t="s">
        <v>5830</v>
      </c>
      <c r="C340" t="s">
        <v>5831</v>
      </c>
    </row>
    <row r="341" spans="1:3" ht="18">
      <c r="A341" s="50" t="s">
        <v>5185</v>
      </c>
      <c r="B341" t="s">
        <v>5862</v>
      </c>
      <c r="C341" t="s">
        <v>5863</v>
      </c>
    </row>
    <row r="342" spans="1:3" ht="18">
      <c r="A342" s="50" t="s">
        <v>75</v>
      </c>
      <c r="B342" t="s">
        <v>5834</v>
      </c>
      <c r="C342" t="s">
        <v>5835</v>
      </c>
    </row>
    <row r="343" spans="1:3" ht="18">
      <c r="A343" s="50" t="s">
        <v>37</v>
      </c>
      <c r="B343" t="s">
        <v>5836</v>
      </c>
      <c r="C343" t="s">
        <v>5837</v>
      </c>
    </row>
    <row r="344" spans="1:3" ht="18">
      <c r="A344" s="50" t="s">
        <v>151</v>
      </c>
      <c r="B344" t="s">
        <v>5838</v>
      </c>
      <c r="C344" t="s">
        <v>5839</v>
      </c>
    </row>
    <row r="345" spans="1:3" ht="18">
      <c r="A345" s="50" t="s">
        <v>1876</v>
      </c>
      <c r="B345" t="s">
        <v>5840</v>
      </c>
      <c r="C345" t="s">
        <v>5841</v>
      </c>
    </row>
    <row r="346" spans="1:3" ht="18">
      <c r="A346" s="50" t="s">
        <v>222</v>
      </c>
      <c r="B346" t="s">
        <v>5842</v>
      </c>
      <c r="C346" t="s">
        <v>5837</v>
      </c>
    </row>
    <row r="347" spans="1:3" ht="18">
      <c r="A347" s="50" t="s">
        <v>286</v>
      </c>
      <c r="B347" t="s">
        <v>5843</v>
      </c>
      <c r="C347" t="s">
        <v>5844</v>
      </c>
    </row>
    <row r="348" spans="1:3" ht="18">
      <c r="A348" s="50" t="s">
        <v>32</v>
      </c>
      <c r="B348" t="s">
        <v>32</v>
      </c>
    </row>
    <row r="349" spans="1:3" ht="18">
      <c r="A349" s="50" t="s">
        <v>227</v>
      </c>
      <c r="B349" t="s">
        <v>5845</v>
      </c>
      <c r="C349" t="s">
        <v>5846</v>
      </c>
    </row>
    <row r="350" spans="1:3" ht="18">
      <c r="A350" s="50" t="s">
        <v>253</v>
      </c>
      <c r="B350" t="s">
        <v>5847</v>
      </c>
      <c r="C350" t="s">
        <v>5848</v>
      </c>
    </row>
    <row r="351" spans="1:3" ht="18">
      <c r="A351" s="50" t="s">
        <v>55</v>
      </c>
      <c r="B351" t="s">
        <v>5849</v>
      </c>
      <c r="C351" t="s">
        <v>5850</v>
      </c>
    </row>
    <row r="352" spans="1:3" ht="18">
      <c r="A352" s="50" t="s">
        <v>53</v>
      </c>
      <c r="B352" t="s">
        <v>5851</v>
      </c>
      <c r="C352" t="s">
        <v>5852</v>
      </c>
    </row>
    <row r="353" spans="1:3" ht="18">
      <c r="A353" s="50" t="s">
        <v>258</v>
      </c>
      <c r="B353" t="s">
        <v>5853</v>
      </c>
      <c r="C353" t="s">
        <v>5854</v>
      </c>
    </row>
    <row r="354" spans="1:3" ht="18">
      <c r="A354" s="50" t="s">
        <v>74</v>
      </c>
      <c r="B354" t="s">
        <v>5855</v>
      </c>
      <c r="C354" t="s">
        <v>5856</v>
      </c>
    </row>
    <row r="355" spans="1:3" ht="18">
      <c r="A355" s="50" t="s">
        <v>1926</v>
      </c>
      <c r="B355" t="s">
        <v>5859</v>
      </c>
      <c r="C355" t="s">
        <v>5837</v>
      </c>
    </row>
    <row r="356" spans="1:3" ht="18">
      <c r="A356" s="83" t="s">
        <v>1916</v>
      </c>
      <c r="B356" t="s">
        <v>5860</v>
      </c>
      <c r="C356" t="s">
        <v>5861</v>
      </c>
    </row>
    <row r="357" spans="1:3" ht="18">
      <c r="A357" s="50" t="s">
        <v>207</v>
      </c>
      <c r="B357" t="s">
        <v>5826</v>
      </c>
      <c r="C357" t="s">
        <v>5827</v>
      </c>
    </row>
    <row r="358" spans="1:3" ht="18">
      <c r="A358" s="50" t="s">
        <v>261</v>
      </c>
      <c r="B358" t="s">
        <v>5828</v>
      </c>
      <c r="C358" t="s">
        <v>5829</v>
      </c>
    </row>
    <row r="359" spans="1:3" ht="18">
      <c r="A359" s="50" t="s">
        <v>145</v>
      </c>
      <c r="B359" t="s">
        <v>5830</v>
      </c>
      <c r="C359" t="s">
        <v>5831</v>
      </c>
    </row>
    <row r="360" spans="1:3" ht="18">
      <c r="A360" s="50" t="s">
        <v>5185</v>
      </c>
      <c r="B360" t="s">
        <v>5862</v>
      </c>
      <c r="C360" t="s">
        <v>5863</v>
      </c>
    </row>
    <row r="361" spans="1:3" ht="18">
      <c r="A361" s="50" t="s">
        <v>75</v>
      </c>
      <c r="B361" t="s">
        <v>5834</v>
      </c>
      <c r="C361" t="s">
        <v>5835</v>
      </c>
    </row>
    <row r="362" spans="1:3" ht="18">
      <c r="A362" s="50" t="s">
        <v>37</v>
      </c>
      <c r="B362" t="s">
        <v>5836</v>
      </c>
      <c r="C362" t="s">
        <v>5837</v>
      </c>
    </row>
    <row r="363" spans="1:3" ht="18">
      <c r="A363" s="50" t="s">
        <v>151</v>
      </c>
      <c r="B363" t="s">
        <v>5838</v>
      </c>
      <c r="C363" t="s">
        <v>5839</v>
      </c>
    </row>
    <row r="364" spans="1:3" ht="18">
      <c r="A364" s="50" t="s">
        <v>1876</v>
      </c>
      <c r="B364" t="s">
        <v>5840</v>
      </c>
      <c r="C364" t="s">
        <v>5841</v>
      </c>
    </row>
    <row r="365" spans="1:3" ht="18">
      <c r="A365" s="50" t="s">
        <v>222</v>
      </c>
      <c r="B365" t="s">
        <v>5842</v>
      </c>
      <c r="C365" t="s">
        <v>5837</v>
      </c>
    </row>
    <row r="366" spans="1:3" ht="18">
      <c r="A366" s="50" t="s">
        <v>286</v>
      </c>
      <c r="B366" t="s">
        <v>5843</v>
      </c>
      <c r="C366" t="s">
        <v>5844</v>
      </c>
    </row>
    <row r="367" spans="1:3" ht="18">
      <c r="A367" s="50" t="s">
        <v>286</v>
      </c>
      <c r="B367" t="s">
        <v>5843</v>
      </c>
      <c r="C367" t="s">
        <v>5844</v>
      </c>
    </row>
    <row r="368" spans="1:3" ht="18">
      <c r="A368" s="50" t="s">
        <v>32</v>
      </c>
      <c r="B368" t="s">
        <v>32</v>
      </c>
    </row>
    <row r="369" spans="1:3" ht="18">
      <c r="A369" s="50" t="s">
        <v>227</v>
      </c>
      <c r="B369" t="s">
        <v>5845</v>
      </c>
      <c r="C369" t="s">
        <v>5846</v>
      </c>
    </row>
    <row r="370" spans="1:3" ht="18">
      <c r="A370" s="50" t="s">
        <v>253</v>
      </c>
      <c r="B370" t="s">
        <v>5847</v>
      </c>
      <c r="C370" t="s">
        <v>5848</v>
      </c>
    </row>
    <row r="371" spans="1:3" ht="18">
      <c r="A371" s="50" t="s">
        <v>55</v>
      </c>
      <c r="B371" t="s">
        <v>5849</v>
      </c>
      <c r="C371" t="s">
        <v>5850</v>
      </c>
    </row>
    <row r="372" spans="1:3" ht="18">
      <c r="A372" s="50" t="s">
        <v>53</v>
      </c>
      <c r="B372" t="s">
        <v>5851</v>
      </c>
      <c r="C372" t="s">
        <v>5852</v>
      </c>
    </row>
    <row r="373" spans="1:3" ht="18">
      <c r="A373" s="50" t="s">
        <v>258</v>
      </c>
      <c r="B373" t="s">
        <v>5853</v>
      </c>
      <c r="C373" t="s">
        <v>5854</v>
      </c>
    </row>
    <row r="374" spans="1:3" ht="18">
      <c r="A374" s="50" t="s">
        <v>74</v>
      </c>
      <c r="B374" t="s">
        <v>5855</v>
      </c>
      <c r="C374" t="s">
        <v>5856</v>
      </c>
    </row>
    <row r="375" spans="1:3" ht="18">
      <c r="A375" s="50" t="s">
        <v>1926</v>
      </c>
      <c r="B375" t="s">
        <v>5859</v>
      </c>
      <c r="C375" t="s">
        <v>5837</v>
      </c>
    </row>
    <row r="376" spans="1:3" ht="18">
      <c r="A376" s="83" t="s">
        <v>1916</v>
      </c>
      <c r="B376" t="s">
        <v>5860</v>
      </c>
      <c r="C376" t="s">
        <v>5861</v>
      </c>
    </row>
    <row r="377" spans="1:3" ht="18">
      <c r="A377" s="50" t="s">
        <v>207</v>
      </c>
      <c r="B377" t="s">
        <v>5826</v>
      </c>
      <c r="C377" t="s">
        <v>5827</v>
      </c>
    </row>
    <row r="378" spans="1:3" ht="18">
      <c r="A378" s="50" t="s">
        <v>261</v>
      </c>
      <c r="B378" t="s">
        <v>5828</v>
      </c>
      <c r="C378" t="s">
        <v>5829</v>
      </c>
    </row>
    <row r="379" spans="1:3" ht="18">
      <c r="A379" s="50" t="s">
        <v>145</v>
      </c>
      <c r="B379" t="s">
        <v>5830</v>
      </c>
      <c r="C379" t="s">
        <v>5831</v>
      </c>
    </row>
    <row r="380" spans="1:3" ht="18">
      <c r="A380" s="50" t="s">
        <v>5185</v>
      </c>
      <c r="B380" t="s">
        <v>5862</v>
      </c>
      <c r="C380" t="s">
        <v>5863</v>
      </c>
    </row>
    <row r="381" spans="1:3" ht="18">
      <c r="A381" s="50" t="s">
        <v>75</v>
      </c>
      <c r="B381" t="s">
        <v>5834</v>
      </c>
      <c r="C381" t="s">
        <v>5835</v>
      </c>
    </row>
    <row r="382" spans="1:3" ht="18">
      <c r="A382" s="50" t="s">
        <v>37</v>
      </c>
      <c r="B382" t="s">
        <v>5836</v>
      </c>
      <c r="C382" t="s">
        <v>5837</v>
      </c>
    </row>
    <row r="383" spans="1:3" ht="18">
      <c r="A383" s="50" t="s">
        <v>151</v>
      </c>
      <c r="B383" t="s">
        <v>5838</v>
      </c>
      <c r="C383" t="s">
        <v>5839</v>
      </c>
    </row>
    <row r="384" spans="1:3" ht="18">
      <c r="A384" s="50" t="s">
        <v>1876</v>
      </c>
      <c r="B384" t="s">
        <v>5840</v>
      </c>
      <c r="C384" t="s">
        <v>5841</v>
      </c>
    </row>
    <row r="385" spans="1:3" ht="18">
      <c r="A385" s="50" t="s">
        <v>222</v>
      </c>
      <c r="B385" t="s">
        <v>5842</v>
      </c>
      <c r="C385" t="s">
        <v>5837</v>
      </c>
    </row>
    <row r="386" spans="1:3" ht="18">
      <c r="A386" s="50" t="s">
        <v>286</v>
      </c>
      <c r="B386" t="s">
        <v>5843</v>
      </c>
      <c r="C386" t="s">
        <v>5844</v>
      </c>
    </row>
    <row r="387" spans="1:3" ht="18">
      <c r="A387" s="50" t="s">
        <v>32</v>
      </c>
      <c r="B387" t="s">
        <v>32</v>
      </c>
    </row>
    <row r="388" spans="1:3" ht="18">
      <c r="A388" s="50" t="s">
        <v>227</v>
      </c>
      <c r="B388" t="s">
        <v>5845</v>
      </c>
      <c r="C388" t="s">
        <v>5846</v>
      </c>
    </row>
    <row r="389" spans="1:3" ht="18">
      <c r="A389" s="50" t="s">
        <v>253</v>
      </c>
      <c r="B389" t="s">
        <v>5847</v>
      </c>
      <c r="C389" t="s">
        <v>5848</v>
      </c>
    </row>
    <row r="390" spans="1:3" ht="18">
      <c r="A390" s="50" t="s">
        <v>55</v>
      </c>
      <c r="B390" t="s">
        <v>5849</v>
      </c>
      <c r="C390" t="s">
        <v>5850</v>
      </c>
    </row>
    <row r="391" spans="1:3" ht="18">
      <c r="A391" s="50" t="s">
        <v>53</v>
      </c>
      <c r="B391" t="s">
        <v>5851</v>
      </c>
      <c r="C391" t="s">
        <v>5852</v>
      </c>
    </row>
    <row r="392" spans="1:3" ht="18">
      <c r="A392" s="50" t="s">
        <v>53</v>
      </c>
      <c r="B392" t="s">
        <v>5851</v>
      </c>
      <c r="C392" t="s">
        <v>5852</v>
      </c>
    </row>
    <row r="393" spans="1:3" ht="18">
      <c r="A393" s="50" t="s">
        <v>258</v>
      </c>
      <c r="B393" t="s">
        <v>5853</v>
      </c>
      <c r="C393" t="s">
        <v>5854</v>
      </c>
    </row>
    <row r="394" spans="1:3" ht="18">
      <c r="A394" s="50" t="s">
        <v>74</v>
      </c>
      <c r="B394" t="s">
        <v>5855</v>
      </c>
      <c r="C394" t="s">
        <v>5856</v>
      </c>
    </row>
    <row r="395" spans="1:3" ht="18">
      <c r="A395" s="50" t="s">
        <v>1926</v>
      </c>
      <c r="B395" t="s">
        <v>5859</v>
      </c>
      <c r="C395" t="s">
        <v>5837</v>
      </c>
    </row>
    <row r="396" spans="1:3" ht="18">
      <c r="A396" s="83" t="s">
        <v>1916</v>
      </c>
      <c r="B396" t="s">
        <v>5860</v>
      </c>
      <c r="C396" t="s">
        <v>5861</v>
      </c>
    </row>
    <row r="397" spans="1:3" ht="18">
      <c r="A397" s="50" t="s">
        <v>207</v>
      </c>
      <c r="B397" t="s">
        <v>5826</v>
      </c>
      <c r="C397" t="s">
        <v>5827</v>
      </c>
    </row>
    <row r="398" spans="1:3" ht="18">
      <c r="A398" s="50" t="s">
        <v>261</v>
      </c>
      <c r="B398" t="s">
        <v>5828</v>
      </c>
      <c r="C398" t="s">
        <v>5829</v>
      </c>
    </row>
    <row r="399" spans="1:3" ht="18">
      <c r="A399" s="50" t="s">
        <v>145</v>
      </c>
      <c r="B399" t="s">
        <v>5830</v>
      </c>
      <c r="C399" t="s">
        <v>5831</v>
      </c>
    </row>
    <row r="400" spans="1:3" ht="18">
      <c r="A400" s="50" t="s">
        <v>5185</v>
      </c>
      <c r="B400" t="s">
        <v>5862</v>
      </c>
      <c r="C400" t="s">
        <v>5863</v>
      </c>
    </row>
    <row r="401" spans="1:3" ht="18">
      <c r="A401" s="50" t="s">
        <v>75</v>
      </c>
      <c r="B401" t="s">
        <v>5834</v>
      </c>
      <c r="C401" t="s">
        <v>5835</v>
      </c>
    </row>
    <row r="402" spans="1:3" ht="18">
      <c r="A402" s="50" t="s">
        <v>37</v>
      </c>
      <c r="B402" t="s">
        <v>5836</v>
      </c>
      <c r="C402" t="s">
        <v>5837</v>
      </c>
    </row>
    <row r="403" spans="1:3" ht="18">
      <c r="A403" s="50" t="s">
        <v>151</v>
      </c>
      <c r="B403" t="s">
        <v>5838</v>
      </c>
      <c r="C403" t="s">
        <v>5839</v>
      </c>
    </row>
    <row r="404" spans="1:3" ht="18">
      <c r="A404" s="50" t="s">
        <v>1876</v>
      </c>
      <c r="B404" t="s">
        <v>5840</v>
      </c>
      <c r="C404" t="s">
        <v>5841</v>
      </c>
    </row>
    <row r="405" spans="1:3" ht="18">
      <c r="A405" s="50" t="s">
        <v>222</v>
      </c>
      <c r="B405" t="s">
        <v>5842</v>
      </c>
      <c r="C405" t="s">
        <v>5837</v>
      </c>
    </row>
    <row r="406" spans="1:3" ht="18">
      <c r="A406" s="50" t="s">
        <v>286</v>
      </c>
      <c r="B406" t="s">
        <v>5843</v>
      </c>
      <c r="C406" t="s">
        <v>5844</v>
      </c>
    </row>
    <row r="407" spans="1:3" ht="18">
      <c r="A407" s="50" t="s">
        <v>32</v>
      </c>
      <c r="B407" t="s">
        <v>32</v>
      </c>
    </row>
    <row r="408" spans="1:3" ht="18">
      <c r="A408" s="50" t="s">
        <v>227</v>
      </c>
      <c r="B408" t="s">
        <v>5845</v>
      </c>
      <c r="C408" t="s">
        <v>5846</v>
      </c>
    </row>
    <row r="409" spans="1:3" ht="18">
      <c r="A409" s="50" t="s">
        <v>253</v>
      </c>
      <c r="B409" t="s">
        <v>5847</v>
      </c>
      <c r="C409" t="s">
        <v>5848</v>
      </c>
    </row>
    <row r="410" spans="1:3" ht="18">
      <c r="A410" s="50" t="s">
        <v>55</v>
      </c>
      <c r="B410" t="s">
        <v>5849</v>
      </c>
      <c r="C410" t="s">
        <v>5850</v>
      </c>
    </row>
    <row r="411" spans="1:3" ht="18">
      <c r="A411" s="50" t="s">
        <v>53</v>
      </c>
      <c r="B411" t="s">
        <v>5851</v>
      </c>
      <c r="C411" t="s">
        <v>5852</v>
      </c>
    </row>
    <row r="412" spans="1:3" ht="18">
      <c r="A412" s="50" t="s">
        <v>258</v>
      </c>
      <c r="B412" t="s">
        <v>5853</v>
      </c>
      <c r="C412" t="s">
        <v>5854</v>
      </c>
    </row>
    <row r="413" spans="1:3" ht="18">
      <c r="A413" s="50" t="s">
        <v>74</v>
      </c>
      <c r="B413" t="s">
        <v>5855</v>
      </c>
      <c r="C413" t="s">
        <v>5856</v>
      </c>
    </row>
    <row r="414" spans="1:3" ht="18">
      <c r="A414" s="50" t="s">
        <v>1926</v>
      </c>
      <c r="B414" t="s">
        <v>5859</v>
      </c>
      <c r="C414" t="s">
        <v>5837</v>
      </c>
    </row>
    <row r="415" spans="1:3" ht="18">
      <c r="A415" s="83" t="s">
        <v>1916</v>
      </c>
      <c r="B415" t="s">
        <v>5860</v>
      </c>
      <c r="C415" t="s">
        <v>5861</v>
      </c>
    </row>
    <row r="416" spans="1:3" ht="18">
      <c r="A416" s="50" t="s">
        <v>207</v>
      </c>
      <c r="B416" t="s">
        <v>5826</v>
      </c>
      <c r="C416" t="s">
        <v>5827</v>
      </c>
    </row>
    <row r="417" spans="1:3" ht="18">
      <c r="A417" s="50" t="s">
        <v>261</v>
      </c>
      <c r="B417" t="s">
        <v>5828</v>
      </c>
      <c r="C417" t="s">
        <v>5829</v>
      </c>
    </row>
    <row r="418" spans="1:3" ht="18">
      <c r="A418" s="50" t="s">
        <v>145</v>
      </c>
      <c r="B418" t="s">
        <v>5830</v>
      </c>
      <c r="C418" t="s">
        <v>5831</v>
      </c>
    </row>
    <row r="419" spans="1:3" ht="18">
      <c r="A419" s="50" t="s">
        <v>5185</v>
      </c>
      <c r="B419" t="s">
        <v>5862</v>
      </c>
      <c r="C419" t="s">
        <v>5863</v>
      </c>
    </row>
    <row r="420" spans="1:3" ht="18">
      <c r="A420" s="50" t="s">
        <v>75</v>
      </c>
      <c r="B420" t="s">
        <v>5834</v>
      </c>
      <c r="C420" t="s">
        <v>5835</v>
      </c>
    </row>
    <row r="421" spans="1:3" ht="18">
      <c r="A421" s="50" t="s">
        <v>37</v>
      </c>
      <c r="B421" t="s">
        <v>5836</v>
      </c>
      <c r="C421" t="s">
        <v>5837</v>
      </c>
    </row>
    <row r="422" spans="1:3" ht="18">
      <c r="A422" s="50" t="s">
        <v>151</v>
      </c>
      <c r="B422" t="s">
        <v>5838</v>
      </c>
      <c r="C422" t="s">
        <v>5839</v>
      </c>
    </row>
    <row r="423" spans="1:3" ht="18">
      <c r="A423" s="50" t="s">
        <v>1876</v>
      </c>
      <c r="B423" t="s">
        <v>5840</v>
      </c>
      <c r="C423" t="s">
        <v>5841</v>
      </c>
    </row>
    <row r="424" spans="1:3" ht="18">
      <c r="A424" s="50" t="s">
        <v>222</v>
      </c>
      <c r="B424" t="s">
        <v>5842</v>
      </c>
      <c r="C424" t="s">
        <v>5837</v>
      </c>
    </row>
    <row r="425" spans="1:3" ht="18">
      <c r="A425" s="50" t="s">
        <v>286</v>
      </c>
      <c r="B425" t="s">
        <v>5843</v>
      </c>
      <c r="C425" t="s">
        <v>5844</v>
      </c>
    </row>
    <row r="426" spans="1:3" ht="18">
      <c r="A426" s="50" t="s">
        <v>32</v>
      </c>
      <c r="B426" t="s">
        <v>32</v>
      </c>
    </row>
    <row r="427" spans="1:3" ht="18">
      <c r="A427" s="50" t="s">
        <v>227</v>
      </c>
      <c r="B427" t="s">
        <v>5845</v>
      </c>
      <c r="C427" t="s">
        <v>5846</v>
      </c>
    </row>
    <row r="428" spans="1:3" ht="18">
      <c r="A428" s="50" t="s">
        <v>253</v>
      </c>
      <c r="B428" t="s">
        <v>5847</v>
      </c>
      <c r="C428" t="s">
        <v>5848</v>
      </c>
    </row>
    <row r="429" spans="1:3" ht="18">
      <c r="A429" s="50" t="s">
        <v>55</v>
      </c>
      <c r="B429" t="s">
        <v>5849</v>
      </c>
      <c r="C429" t="s">
        <v>5850</v>
      </c>
    </row>
    <row r="430" spans="1:3" ht="18">
      <c r="A430" s="50" t="s">
        <v>53</v>
      </c>
      <c r="B430" t="s">
        <v>5851</v>
      </c>
      <c r="C430" t="s">
        <v>5852</v>
      </c>
    </row>
    <row r="431" spans="1:3" ht="18">
      <c r="A431" s="50" t="s">
        <v>258</v>
      </c>
      <c r="B431" t="s">
        <v>5853</v>
      </c>
      <c r="C431" t="s">
        <v>5854</v>
      </c>
    </row>
    <row r="432" spans="1:3" ht="18">
      <c r="A432" s="50" t="s">
        <v>74</v>
      </c>
      <c r="B432" t="s">
        <v>5855</v>
      </c>
      <c r="C432" t="s">
        <v>5856</v>
      </c>
    </row>
    <row r="433" spans="1:3" ht="18">
      <c r="A433" s="50" t="s">
        <v>1926</v>
      </c>
      <c r="B433" t="s">
        <v>5859</v>
      </c>
      <c r="C433" t="s">
        <v>5837</v>
      </c>
    </row>
    <row r="434" spans="1:3" ht="18">
      <c r="A434" s="83" t="s">
        <v>1916</v>
      </c>
      <c r="B434" t="s">
        <v>5860</v>
      </c>
      <c r="C434" t="s">
        <v>5861</v>
      </c>
    </row>
    <row r="435" spans="1:3" ht="18">
      <c r="A435" s="50" t="s">
        <v>207</v>
      </c>
      <c r="B435" t="s">
        <v>5826</v>
      </c>
      <c r="C435" t="s">
        <v>5827</v>
      </c>
    </row>
    <row r="436" spans="1:3" ht="18">
      <c r="A436" s="50" t="s">
        <v>261</v>
      </c>
      <c r="B436" t="s">
        <v>5828</v>
      </c>
      <c r="C436" t="s">
        <v>5829</v>
      </c>
    </row>
    <row r="437" spans="1:3" ht="18">
      <c r="A437" s="50" t="s">
        <v>145</v>
      </c>
      <c r="B437" t="s">
        <v>5830</v>
      </c>
      <c r="C437" t="s">
        <v>5831</v>
      </c>
    </row>
    <row r="438" spans="1:3" ht="18">
      <c r="A438" s="50" t="s">
        <v>5185</v>
      </c>
      <c r="B438" t="s">
        <v>5862</v>
      </c>
      <c r="C438" t="s">
        <v>5863</v>
      </c>
    </row>
    <row r="439" spans="1:3" ht="18">
      <c r="A439" s="50" t="s">
        <v>75</v>
      </c>
      <c r="B439" t="s">
        <v>5834</v>
      </c>
      <c r="C439" t="s">
        <v>5835</v>
      </c>
    </row>
    <row r="440" spans="1:3" ht="18">
      <c r="A440" s="50" t="s">
        <v>37</v>
      </c>
      <c r="B440" t="s">
        <v>5836</v>
      </c>
      <c r="C440" t="s">
        <v>5837</v>
      </c>
    </row>
    <row r="441" spans="1:3" ht="18">
      <c r="A441" s="50" t="s">
        <v>151</v>
      </c>
      <c r="B441" t="s">
        <v>5838</v>
      </c>
      <c r="C441" t="s">
        <v>5839</v>
      </c>
    </row>
    <row r="442" spans="1:3" ht="18">
      <c r="A442" s="50" t="s">
        <v>1876</v>
      </c>
      <c r="B442" t="s">
        <v>5840</v>
      </c>
      <c r="C442" t="s">
        <v>5841</v>
      </c>
    </row>
    <row r="443" spans="1:3" ht="18">
      <c r="A443" s="50" t="s">
        <v>222</v>
      </c>
      <c r="B443" t="s">
        <v>5842</v>
      </c>
      <c r="C443" t="s">
        <v>5837</v>
      </c>
    </row>
    <row r="444" spans="1:3" ht="18">
      <c r="A444" s="50" t="s">
        <v>286</v>
      </c>
      <c r="B444" t="s">
        <v>5843</v>
      </c>
      <c r="C444" t="s">
        <v>5844</v>
      </c>
    </row>
    <row r="445" spans="1:3" ht="18">
      <c r="A445" s="50" t="s">
        <v>32</v>
      </c>
      <c r="B445" t="s">
        <v>32</v>
      </c>
    </row>
    <row r="446" spans="1:3" ht="18">
      <c r="A446" s="50" t="s">
        <v>227</v>
      </c>
      <c r="B446" t="s">
        <v>5845</v>
      </c>
      <c r="C446" t="s">
        <v>5846</v>
      </c>
    </row>
    <row r="447" spans="1:3" ht="18">
      <c r="A447" s="50" t="s">
        <v>253</v>
      </c>
      <c r="B447" t="s">
        <v>5847</v>
      </c>
      <c r="C447" t="s">
        <v>5848</v>
      </c>
    </row>
    <row r="448" spans="1:3" ht="18">
      <c r="A448" s="50" t="s">
        <v>55</v>
      </c>
      <c r="B448" t="s">
        <v>5849</v>
      </c>
      <c r="C448" t="s">
        <v>5850</v>
      </c>
    </row>
    <row r="449" spans="1:3" ht="18">
      <c r="A449" s="50" t="s">
        <v>53</v>
      </c>
      <c r="B449" t="s">
        <v>5851</v>
      </c>
      <c r="C449" t="s">
        <v>5852</v>
      </c>
    </row>
    <row r="450" spans="1:3" ht="18">
      <c r="A450" s="50" t="s">
        <v>258</v>
      </c>
      <c r="B450" t="s">
        <v>5853</v>
      </c>
      <c r="C450" t="s">
        <v>5854</v>
      </c>
    </row>
    <row r="451" spans="1:3" ht="18">
      <c r="A451" s="50" t="s">
        <v>74</v>
      </c>
      <c r="B451" t="s">
        <v>5855</v>
      </c>
      <c r="C451" t="s">
        <v>5856</v>
      </c>
    </row>
    <row r="452" spans="1:3" ht="18">
      <c r="A452" s="50" t="s">
        <v>1926</v>
      </c>
      <c r="B452" t="s">
        <v>5859</v>
      </c>
      <c r="C452" t="s">
        <v>5837</v>
      </c>
    </row>
    <row r="453" spans="1:3" ht="18">
      <c r="A453" s="83" t="s">
        <v>1916</v>
      </c>
      <c r="B453" t="s">
        <v>5860</v>
      </c>
      <c r="C453" t="s">
        <v>5861</v>
      </c>
    </row>
    <row r="454" spans="1:3" ht="18">
      <c r="A454" s="50" t="s">
        <v>207</v>
      </c>
      <c r="B454" t="s">
        <v>5826</v>
      </c>
      <c r="C454" t="s">
        <v>5827</v>
      </c>
    </row>
    <row r="455" spans="1:3" ht="18">
      <c r="A455" s="50" t="s">
        <v>261</v>
      </c>
      <c r="B455" t="s">
        <v>5828</v>
      </c>
      <c r="C455" t="s">
        <v>5829</v>
      </c>
    </row>
    <row r="456" spans="1:3" ht="18">
      <c r="A456" s="50" t="s">
        <v>145</v>
      </c>
      <c r="B456" t="s">
        <v>5830</v>
      </c>
      <c r="C456" t="s">
        <v>5831</v>
      </c>
    </row>
    <row r="457" spans="1:3" ht="18">
      <c r="A457" s="50" t="s">
        <v>5185</v>
      </c>
      <c r="B457" t="s">
        <v>5862</v>
      </c>
      <c r="C457" t="s">
        <v>5863</v>
      </c>
    </row>
    <row r="458" spans="1:3" ht="18">
      <c r="A458" s="50" t="s">
        <v>75</v>
      </c>
      <c r="B458" t="s">
        <v>5834</v>
      </c>
      <c r="C458" t="s">
        <v>5835</v>
      </c>
    </row>
    <row r="459" spans="1:3" ht="18">
      <c r="A459" s="50" t="s">
        <v>37</v>
      </c>
      <c r="B459" t="s">
        <v>5836</v>
      </c>
      <c r="C459" t="s">
        <v>5837</v>
      </c>
    </row>
    <row r="460" spans="1:3" ht="18">
      <c r="A460" s="50" t="s">
        <v>151</v>
      </c>
      <c r="B460" t="s">
        <v>5838</v>
      </c>
      <c r="C460" t="s">
        <v>5839</v>
      </c>
    </row>
    <row r="461" spans="1:3" ht="18">
      <c r="A461" s="50" t="s">
        <v>1876</v>
      </c>
      <c r="B461" t="s">
        <v>5840</v>
      </c>
      <c r="C461" t="s">
        <v>5841</v>
      </c>
    </row>
    <row r="462" spans="1:3" ht="18">
      <c r="A462" s="50" t="s">
        <v>222</v>
      </c>
      <c r="B462" t="s">
        <v>5842</v>
      </c>
      <c r="C462" t="s">
        <v>5837</v>
      </c>
    </row>
    <row r="463" spans="1:3" ht="18">
      <c r="A463" s="50" t="s">
        <v>286</v>
      </c>
      <c r="B463" t="s">
        <v>5843</v>
      </c>
      <c r="C463" t="s">
        <v>5844</v>
      </c>
    </row>
    <row r="464" spans="1:3" ht="18">
      <c r="A464" s="50" t="s">
        <v>32</v>
      </c>
      <c r="B464" t="s">
        <v>32</v>
      </c>
    </row>
    <row r="465" spans="1:3" ht="18">
      <c r="A465" s="50" t="s">
        <v>227</v>
      </c>
      <c r="B465" t="s">
        <v>5845</v>
      </c>
      <c r="C465" t="s">
        <v>5846</v>
      </c>
    </row>
    <row r="466" spans="1:3" ht="18">
      <c r="A466" s="50" t="s">
        <v>253</v>
      </c>
      <c r="B466" t="s">
        <v>5847</v>
      </c>
      <c r="C466" t="s">
        <v>5848</v>
      </c>
    </row>
    <row r="467" spans="1:3" ht="18">
      <c r="A467" s="50" t="s">
        <v>55</v>
      </c>
      <c r="B467" t="s">
        <v>5849</v>
      </c>
      <c r="C467" t="s">
        <v>5850</v>
      </c>
    </row>
    <row r="468" spans="1:3" ht="18">
      <c r="A468" s="50" t="s">
        <v>53</v>
      </c>
      <c r="B468" t="s">
        <v>5851</v>
      </c>
      <c r="C468" t="s">
        <v>5852</v>
      </c>
    </row>
    <row r="469" spans="1:3" ht="18">
      <c r="A469" s="50" t="s">
        <v>258</v>
      </c>
      <c r="B469" t="s">
        <v>5853</v>
      </c>
      <c r="C469" t="s">
        <v>5854</v>
      </c>
    </row>
    <row r="470" spans="1:3" ht="18">
      <c r="A470" s="50" t="s">
        <v>74</v>
      </c>
      <c r="B470" t="s">
        <v>5855</v>
      </c>
      <c r="C470" t="s">
        <v>5856</v>
      </c>
    </row>
    <row r="471" spans="1:3" ht="18">
      <c r="A471" s="50" t="s">
        <v>1926</v>
      </c>
      <c r="B471" t="s">
        <v>5859</v>
      </c>
      <c r="C471" t="s">
        <v>5837</v>
      </c>
    </row>
    <row r="472" spans="1:3" ht="18">
      <c r="A472" s="83" t="s">
        <v>1916</v>
      </c>
      <c r="B472" t="s">
        <v>5860</v>
      </c>
      <c r="C472" t="s">
        <v>5861</v>
      </c>
    </row>
    <row r="473" spans="1:3" ht="18">
      <c r="A473" s="50" t="s">
        <v>207</v>
      </c>
      <c r="B473" t="s">
        <v>5826</v>
      </c>
      <c r="C473" t="s">
        <v>5827</v>
      </c>
    </row>
    <row r="474" spans="1:3" ht="18">
      <c r="A474" s="50" t="s">
        <v>261</v>
      </c>
      <c r="B474" t="s">
        <v>5828</v>
      </c>
      <c r="C474" t="s">
        <v>5829</v>
      </c>
    </row>
    <row r="475" spans="1:3" ht="18">
      <c r="A475" s="50" t="s">
        <v>145</v>
      </c>
      <c r="B475" t="s">
        <v>5830</v>
      </c>
      <c r="C475" t="s">
        <v>5831</v>
      </c>
    </row>
    <row r="476" spans="1:3" ht="18">
      <c r="A476" s="50" t="s">
        <v>5185</v>
      </c>
      <c r="B476" t="s">
        <v>5862</v>
      </c>
      <c r="C476" t="s">
        <v>5863</v>
      </c>
    </row>
    <row r="477" spans="1:3" ht="18">
      <c r="A477" s="50" t="s">
        <v>75</v>
      </c>
      <c r="B477" t="s">
        <v>5834</v>
      </c>
      <c r="C477" t="s">
        <v>5835</v>
      </c>
    </row>
    <row r="478" spans="1:3" ht="18">
      <c r="A478" s="50" t="s">
        <v>37</v>
      </c>
      <c r="B478" t="s">
        <v>5836</v>
      </c>
      <c r="C478" t="s">
        <v>5837</v>
      </c>
    </row>
    <row r="479" spans="1:3" ht="18">
      <c r="A479" s="50" t="s">
        <v>151</v>
      </c>
      <c r="B479" t="s">
        <v>5838</v>
      </c>
      <c r="C479" t="s">
        <v>5839</v>
      </c>
    </row>
    <row r="480" spans="1:3" ht="18">
      <c r="A480" s="50" t="s">
        <v>1876</v>
      </c>
      <c r="B480" t="s">
        <v>5840</v>
      </c>
      <c r="C480" t="s">
        <v>5841</v>
      </c>
    </row>
    <row r="481" spans="1:3" ht="18">
      <c r="A481" s="50" t="s">
        <v>222</v>
      </c>
      <c r="B481" t="s">
        <v>5842</v>
      </c>
      <c r="C481" t="s">
        <v>5837</v>
      </c>
    </row>
    <row r="482" spans="1:3" ht="18">
      <c r="A482" s="50" t="s">
        <v>286</v>
      </c>
      <c r="B482" t="s">
        <v>5843</v>
      </c>
      <c r="C482" t="s">
        <v>5844</v>
      </c>
    </row>
    <row r="483" spans="1:3" ht="18">
      <c r="A483" s="50" t="s">
        <v>32</v>
      </c>
      <c r="B483" t="s">
        <v>32</v>
      </c>
    </row>
    <row r="484" spans="1:3" ht="18">
      <c r="A484" s="50" t="s">
        <v>227</v>
      </c>
      <c r="B484" t="s">
        <v>5845</v>
      </c>
      <c r="C484" t="s">
        <v>5846</v>
      </c>
    </row>
    <row r="485" spans="1:3" ht="18">
      <c r="A485" s="50" t="s">
        <v>253</v>
      </c>
      <c r="B485" t="s">
        <v>5847</v>
      </c>
      <c r="C485" t="s">
        <v>5848</v>
      </c>
    </row>
    <row r="486" spans="1:3" ht="18">
      <c r="A486" s="50" t="s">
        <v>55</v>
      </c>
      <c r="B486" t="s">
        <v>5849</v>
      </c>
      <c r="C486" t="s">
        <v>5850</v>
      </c>
    </row>
    <row r="487" spans="1:3" ht="18">
      <c r="A487" s="50" t="s">
        <v>53</v>
      </c>
      <c r="B487" t="s">
        <v>5851</v>
      </c>
      <c r="C487" t="s">
        <v>5852</v>
      </c>
    </row>
    <row r="488" spans="1:3" ht="18">
      <c r="A488" s="50" t="s">
        <v>258</v>
      </c>
      <c r="B488" t="s">
        <v>5853</v>
      </c>
      <c r="C488" t="s">
        <v>5854</v>
      </c>
    </row>
    <row r="489" spans="1:3" ht="18">
      <c r="A489" s="50" t="s">
        <v>74</v>
      </c>
      <c r="B489" t="s">
        <v>5855</v>
      </c>
      <c r="C489" t="s">
        <v>5856</v>
      </c>
    </row>
    <row r="490" spans="1:3" ht="18">
      <c r="A490" s="50" t="s">
        <v>1926</v>
      </c>
      <c r="B490" t="s">
        <v>5859</v>
      </c>
      <c r="C490" t="s">
        <v>5837</v>
      </c>
    </row>
    <row r="491" spans="1:3" ht="18">
      <c r="A491" s="83" t="s">
        <v>1916</v>
      </c>
      <c r="B491" t="s">
        <v>5860</v>
      </c>
      <c r="C491" t="s">
        <v>5861</v>
      </c>
    </row>
    <row r="492" spans="1:3" ht="18">
      <c r="A492" s="50" t="s">
        <v>207</v>
      </c>
      <c r="B492" t="s">
        <v>5826</v>
      </c>
      <c r="C492" t="s">
        <v>5827</v>
      </c>
    </row>
    <row r="493" spans="1:3" ht="18">
      <c r="A493" s="50" t="s">
        <v>261</v>
      </c>
      <c r="B493" t="s">
        <v>5828</v>
      </c>
      <c r="C493" t="s">
        <v>5829</v>
      </c>
    </row>
    <row r="494" spans="1:3" ht="18">
      <c r="A494" s="50" t="s">
        <v>145</v>
      </c>
      <c r="B494" t="s">
        <v>5830</v>
      </c>
      <c r="C494" t="s">
        <v>5831</v>
      </c>
    </row>
    <row r="495" spans="1:3" ht="18">
      <c r="A495" s="50" t="s">
        <v>5185</v>
      </c>
      <c r="B495" t="s">
        <v>5862</v>
      </c>
      <c r="C495" t="s">
        <v>5863</v>
      </c>
    </row>
    <row r="496" spans="1:3" ht="18">
      <c r="A496" s="50" t="s">
        <v>75</v>
      </c>
      <c r="B496" t="s">
        <v>5834</v>
      </c>
      <c r="C496" t="s">
        <v>5835</v>
      </c>
    </row>
    <row r="497" spans="1:3" ht="18">
      <c r="A497" s="50" t="s">
        <v>37</v>
      </c>
      <c r="B497" t="s">
        <v>5836</v>
      </c>
      <c r="C497" t="s">
        <v>5837</v>
      </c>
    </row>
    <row r="498" spans="1:3" ht="18">
      <c r="A498" s="50" t="s">
        <v>151</v>
      </c>
      <c r="B498" t="s">
        <v>5838</v>
      </c>
      <c r="C498" t="s">
        <v>5839</v>
      </c>
    </row>
    <row r="499" spans="1:3" ht="18">
      <c r="A499" s="50" t="s">
        <v>1876</v>
      </c>
      <c r="B499" t="s">
        <v>5840</v>
      </c>
      <c r="C499" t="s">
        <v>5841</v>
      </c>
    </row>
    <row r="500" spans="1:3" ht="18">
      <c r="A500" s="50" t="s">
        <v>222</v>
      </c>
      <c r="B500" t="s">
        <v>5842</v>
      </c>
      <c r="C500" t="s">
        <v>5837</v>
      </c>
    </row>
    <row r="501" spans="1:3" ht="18">
      <c r="A501" s="50" t="s">
        <v>286</v>
      </c>
      <c r="B501" t="s">
        <v>5843</v>
      </c>
      <c r="C501" t="s">
        <v>5844</v>
      </c>
    </row>
    <row r="502" spans="1:3" ht="18">
      <c r="A502" s="50" t="s">
        <v>32</v>
      </c>
      <c r="B502" t="s">
        <v>32</v>
      </c>
    </row>
    <row r="503" spans="1:3" ht="18">
      <c r="A503" s="50" t="s">
        <v>227</v>
      </c>
      <c r="B503" t="s">
        <v>5845</v>
      </c>
      <c r="C503" t="s">
        <v>5846</v>
      </c>
    </row>
    <row r="504" spans="1:3" ht="18">
      <c r="A504" s="50" t="s">
        <v>253</v>
      </c>
      <c r="B504" t="s">
        <v>5847</v>
      </c>
      <c r="C504" t="s">
        <v>5848</v>
      </c>
    </row>
    <row r="505" spans="1:3" ht="18">
      <c r="A505" s="50" t="s">
        <v>55</v>
      </c>
      <c r="B505" t="s">
        <v>5849</v>
      </c>
      <c r="C505" t="s">
        <v>5850</v>
      </c>
    </row>
    <row r="506" spans="1:3" ht="18">
      <c r="A506" s="50" t="s">
        <v>53</v>
      </c>
      <c r="B506" t="s">
        <v>5851</v>
      </c>
      <c r="C506" t="s">
        <v>5852</v>
      </c>
    </row>
    <row r="507" spans="1:3" ht="18">
      <c r="A507" s="50" t="s">
        <v>258</v>
      </c>
      <c r="B507" t="s">
        <v>5853</v>
      </c>
      <c r="C507" t="s">
        <v>5854</v>
      </c>
    </row>
    <row r="508" spans="1:3" ht="18">
      <c r="A508" s="50" t="s">
        <v>74</v>
      </c>
      <c r="B508" t="s">
        <v>5855</v>
      </c>
      <c r="C508" t="s">
        <v>5856</v>
      </c>
    </row>
    <row r="509" spans="1:3" ht="18">
      <c r="A509" s="50" t="s">
        <v>1926</v>
      </c>
      <c r="B509" t="s">
        <v>5859</v>
      </c>
      <c r="C509" t="s">
        <v>5837</v>
      </c>
    </row>
    <row r="510" spans="1:3" ht="18">
      <c r="A510" s="50" t="s">
        <v>1916</v>
      </c>
      <c r="B510" t="s">
        <v>5860</v>
      </c>
      <c r="C510" t="s">
        <v>5861</v>
      </c>
    </row>
    <row r="511" spans="1:3" ht="18">
      <c r="A511" s="83" t="s">
        <v>1916</v>
      </c>
      <c r="B511" t="s">
        <v>5860</v>
      </c>
      <c r="C511" t="s">
        <v>5861</v>
      </c>
    </row>
    <row r="512" spans="1:3" ht="18">
      <c r="A512" s="50" t="s">
        <v>207</v>
      </c>
      <c r="B512" t="s">
        <v>5826</v>
      </c>
      <c r="C512" t="s">
        <v>5827</v>
      </c>
    </row>
    <row r="513" spans="1:3" ht="18">
      <c r="A513" s="50" t="s">
        <v>261</v>
      </c>
      <c r="B513" t="s">
        <v>5828</v>
      </c>
      <c r="C513" t="s">
        <v>5829</v>
      </c>
    </row>
    <row r="514" spans="1:3" ht="18">
      <c r="A514" s="50" t="s">
        <v>145</v>
      </c>
      <c r="B514" t="s">
        <v>5830</v>
      </c>
      <c r="C514" t="s">
        <v>5831</v>
      </c>
    </row>
    <row r="515" spans="1:3" ht="18">
      <c r="A515" s="50" t="s">
        <v>5185</v>
      </c>
      <c r="B515" t="s">
        <v>5862</v>
      </c>
      <c r="C515" t="s">
        <v>5863</v>
      </c>
    </row>
    <row r="516" spans="1:3" ht="18">
      <c r="A516" s="50" t="s">
        <v>75</v>
      </c>
      <c r="B516" t="s">
        <v>5834</v>
      </c>
      <c r="C516" t="s">
        <v>5835</v>
      </c>
    </row>
    <row r="517" spans="1:3" ht="18">
      <c r="A517" s="50" t="s">
        <v>37</v>
      </c>
      <c r="B517" t="s">
        <v>5836</v>
      </c>
      <c r="C517" t="s">
        <v>5837</v>
      </c>
    </row>
    <row r="518" spans="1:3" ht="18">
      <c r="A518" s="50" t="s">
        <v>151</v>
      </c>
      <c r="B518" t="s">
        <v>5838</v>
      </c>
      <c r="C518" t="s">
        <v>5839</v>
      </c>
    </row>
    <row r="519" spans="1:3" ht="18">
      <c r="A519" s="50" t="s">
        <v>1876</v>
      </c>
      <c r="B519" t="s">
        <v>5840</v>
      </c>
      <c r="C519" t="s">
        <v>5841</v>
      </c>
    </row>
    <row r="520" spans="1:3" ht="18">
      <c r="A520" s="50" t="s">
        <v>222</v>
      </c>
      <c r="B520" t="s">
        <v>5842</v>
      </c>
      <c r="C520" t="s">
        <v>5837</v>
      </c>
    </row>
    <row r="521" spans="1:3" ht="18">
      <c r="A521" s="50" t="s">
        <v>286</v>
      </c>
      <c r="B521" t="s">
        <v>5843</v>
      </c>
      <c r="C521" t="s">
        <v>5844</v>
      </c>
    </row>
    <row r="522" spans="1:3" ht="18">
      <c r="A522" s="50" t="s">
        <v>32</v>
      </c>
      <c r="B522" t="s">
        <v>32</v>
      </c>
    </row>
    <row r="523" spans="1:3" ht="18">
      <c r="A523" s="50" t="s">
        <v>227</v>
      </c>
      <c r="B523" t="s">
        <v>5845</v>
      </c>
      <c r="C523" t="s">
        <v>5846</v>
      </c>
    </row>
    <row r="524" spans="1:3" ht="18">
      <c r="A524" s="50" t="s">
        <v>253</v>
      </c>
      <c r="B524" t="s">
        <v>5847</v>
      </c>
      <c r="C524" t="s">
        <v>5848</v>
      </c>
    </row>
    <row r="525" spans="1:3" ht="18">
      <c r="A525" s="50" t="s">
        <v>55</v>
      </c>
      <c r="B525" t="s">
        <v>5849</v>
      </c>
      <c r="C525" t="s">
        <v>5850</v>
      </c>
    </row>
    <row r="526" spans="1:3" ht="18">
      <c r="A526" s="50" t="s">
        <v>53</v>
      </c>
      <c r="B526" t="s">
        <v>5851</v>
      </c>
      <c r="C526" t="s">
        <v>5852</v>
      </c>
    </row>
    <row r="527" spans="1:3" ht="18">
      <c r="A527" s="50" t="s">
        <v>258</v>
      </c>
      <c r="B527" t="s">
        <v>5853</v>
      </c>
      <c r="C527" t="s">
        <v>5854</v>
      </c>
    </row>
    <row r="528" spans="1:3" ht="18">
      <c r="A528" s="50" t="s">
        <v>74</v>
      </c>
      <c r="B528" t="s">
        <v>5855</v>
      </c>
      <c r="C528" t="s">
        <v>5856</v>
      </c>
    </row>
    <row r="529" spans="1:3" ht="18">
      <c r="A529" s="50" t="s">
        <v>1926</v>
      </c>
      <c r="B529" t="s">
        <v>5859</v>
      </c>
      <c r="C529" t="s">
        <v>5837</v>
      </c>
    </row>
    <row r="530" spans="1:3" ht="18">
      <c r="A530" s="83" t="s">
        <v>1916</v>
      </c>
      <c r="B530" t="s">
        <v>5860</v>
      </c>
      <c r="C530" t="s">
        <v>5861</v>
      </c>
    </row>
    <row r="531" spans="1:3" ht="18">
      <c r="A531" s="50" t="s">
        <v>207</v>
      </c>
      <c r="B531" t="s">
        <v>5826</v>
      </c>
      <c r="C531" t="s">
        <v>5827</v>
      </c>
    </row>
    <row r="532" spans="1:3" ht="18">
      <c r="A532" s="50" t="s">
        <v>261</v>
      </c>
      <c r="B532" t="s">
        <v>5828</v>
      </c>
      <c r="C532" t="s">
        <v>5829</v>
      </c>
    </row>
    <row r="533" spans="1:3" ht="18">
      <c r="A533" s="50" t="s">
        <v>145</v>
      </c>
      <c r="B533" t="s">
        <v>5830</v>
      </c>
      <c r="C533" t="s">
        <v>5831</v>
      </c>
    </row>
    <row r="534" spans="1:3" ht="18">
      <c r="A534" s="50" t="s">
        <v>5185</v>
      </c>
      <c r="B534" t="s">
        <v>5862</v>
      </c>
      <c r="C534" t="s">
        <v>5863</v>
      </c>
    </row>
    <row r="535" spans="1:3" ht="18">
      <c r="A535" s="50" t="s">
        <v>75</v>
      </c>
      <c r="B535" t="s">
        <v>5834</v>
      </c>
      <c r="C535" t="s">
        <v>5835</v>
      </c>
    </row>
    <row r="536" spans="1:3" ht="18">
      <c r="A536" s="50" t="s">
        <v>37</v>
      </c>
      <c r="B536" t="s">
        <v>5836</v>
      </c>
      <c r="C536" t="s">
        <v>5837</v>
      </c>
    </row>
    <row r="537" spans="1:3" ht="18">
      <c r="A537" s="50" t="s">
        <v>37</v>
      </c>
      <c r="B537" t="s">
        <v>5836</v>
      </c>
      <c r="C537" t="s">
        <v>5837</v>
      </c>
    </row>
    <row r="538" spans="1:3" ht="18">
      <c r="A538" s="50" t="s">
        <v>151</v>
      </c>
      <c r="B538" t="s">
        <v>5838</v>
      </c>
      <c r="C538" t="s">
        <v>5839</v>
      </c>
    </row>
    <row r="539" spans="1:3" ht="18">
      <c r="A539" s="50" t="s">
        <v>1876</v>
      </c>
      <c r="B539" t="s">
        <v>5840</v>
      </c>
      <c r="C539" t="s">
        <v>5841</v>
      </c>
    </row>
    <row r="540" spans="1:3" ht="18">
      <c r="A540" s="50" t="s">
        <v>222</v>
      </c>
      <c r="B540" t="s">
        <v>5842</v>
      </c>
      <c r="C540" t="s">
        <v>5837</v>
      </c>
    </row>
    <row r="541" spans="1:3" ht="18">
      <c r="A541" s="50" t="s">
        <v>286</v>
      </c>
      <c r="B541" t="s">
        <v>5843</v>
      </c>
      <c r="C541" t="s">
        <v>5844</v>
      </c>
    </row>
    <row r="542" spans="1:3" ht="18">
      <c r="A542" s="50" t="s">
        <v>32</v>
      </c>
      <c r="B542" t="s">
        <v>32</v>
      </c>
    </row>
    <row r="543" spans="1:3" ht="18">
      <c r="A543" s="50" t="s">
        <v>227</v>
      </c>
      <c r="B543" t="s">
        <v>5845</v>
      </c>
      <c r="C543" t="s">
        <v>5846</v>
      </c>
    </row>
    <row r="544" spans="1:3" ht="18">
      <c r="A544" s="50" t="s">
        <v>253</v>
      </c>
      <c r="B544" t="s">
        <v>5847</v>
      </c>
      <c r="C544" t="s">
        <v>5848</v>
      </c>
    </row>
    <row r="545" spans="1:3" ht="18">
      <c r="A545" s="50" t="s">
        <v>55</v>
      </c>
      <c r="B545" t="s">
        <v>5849</v>
      </c>
      <c r="C545" t="s">
        <v>5850</v>
      </c>
    </row>
    <row r="546" spans="1:3" ht="18">
      <c r="A546" s="50" t="s">
        <v>53</v>
      </c>
      <c r="B546" t="s">
        <v>5851</v>
      </c>
      <c r="C546" t="s">
        <v>5852</v>
      </c>
    </row>
    <row r="547" spans="1:3" ht="18">
      <c r="A547" s="50" t="s">
        <v>258</v>
      </c>
      <c r="B547" t="s">
        <v>5853</v>
      </c>
      <c r="C547" t="s">
        <v>5854</v>
      </c>
    </row>
    <row r="548" spans="1:3" ht="18">
      <c r="A548" s="50" t="s">
        <v>74</v>
      </c>
      <c r="B548" t="s">
        <v>5855</v>
      </c>
      <c r="C548" t="s">
        <v>5856</v>
      </c>
    </row>
    <row r="549" spans="1:3" ht="18">
      <c r="A549" s="50" t="s">
        <v>1926</v>
      </c>
      <c r="B549" t="s">
        <v>5859</v>
      </c>
      <c r="C549" t="s">
        <v>5837</v>
      </c>
    </row>
    <row r="550" spans="1:3" ht="18">
      <c r="A550" s="83" t="s">
        <v>1916</v>
      </c>
      <c r="B550" t="s">
        <v>5860</v>
      </c>
      <c r="C550" t="s">
        <v>5861</v>
      </c>
    </row>
    <row r="551" spans="1:3" ht="18">
      <c r="A551" s="50" t="s">
        <v>207</v>
      </c>
      <c r="B551" t="s">
        <v>5826</v>
      </c>
      <c r="C551" t="s">
        <v>5827</v>
      </c>
    </row>
    <row r="552" spans="1:3" ht="18">
      <c r="A552" s="50" t="s">
        <v>261</v>
      </c>
      <c r="B552" t="s">
        <v>5828</v>
      </c>
      <c r="C552" t="s">
        <v>5829</v>
      </c>
    </row>
    <row r="553" spans="1:3" ht="18">
      <c r="A553" s="50" t="s">
        <v>145</v>
      </c>
      <c r="B553" t="s">
        <v>5830</v>
      </c>
      <c r="C553" t="s">
        <v>5831</v>
      </c>
    </row>
    <row r="554" spans="1:3" ht="18">
      <c r="A554" s="50" t="s">
        <v>5185</v>
      </c>
      <c r="B554" t="s">
        <v>5862</v>
      </c>
      <c r="C554" t="s">
        <v>5863</v>
      </c>
    </row>
    <row r="555" spans="1:3" ht="18">
      <c r="A555" s="50" t="s">
        <v>5185</v>
      </c>
      <c r="B555" t="s">
        <v>5862</v>
      </c>
      <c r="C555" t="s">
        <v>5863</v>
      </c>
    </row>
    <row r="556" spans="1:3" ht="18">
      <c r="A556" s="50" t="s">
        <v>75</v>
      </c>
      <c r="B556" t="s">
        <v>5834</v>
      </c>
      <c r="C556" t="s">
        <v>5835</v>
      </c>
    </row>
    <row r="557" spans="1:3" ht="18">
      <c r="A557" s="50" t="s">
        <v>37</v>
      </c>
      <c r="B557" t="s">
        <v>5836</v>
      </c>
      <c r="C557" t="s">
        <v>5837</v>
      </c>
    </row>
    <row r="558" spans="1:3" ht="18">
      <c r="A558" s="50" t="s">
        <v>151</v>
      </c>
      <c r="B558" t="s">
        <v>5838</v>
      </c>
      <c r="C558" t="s">
        <v>5839</v>
      </c>
    </row>
    <row r="559" spans="1:3" ht="18">
      <c r="A559" s="50" t="s">
        <v>1876</v>
      </c>
      <c r="B559" t="s">
        <v>5840</v>
      </c>
      <c r="C559" t="s">
        <v>5841</v>
      </c>
    </row>
    <row r="560" spans="1:3" ht="18">
      <c r="A560" s="50" t="s">
        <v>222</v>
      </c>
      <c r="B560" t="s">
        <v>5842</v>
      </c>
      <c r="C560" t="s">
        <v>5837</v>
      </c>
    </row>
    <row r="561" spans="1:3" ht="18">
      <c r="A561" s="50" t="s">
        <v>222</v>
      </c>
      <c r="B561" t="s">
        <v>5842</v>
      </c>
      <c r="C561" t="s">
        <v>5837</v>
      </c>
    </row>
    <row r="562" spans="1:3" ht="18">
      <c r="A562" s="50" t="s">
        <v>286</v>
      </c>
      <c r="B562" t="s">
        <v>5843</v>
      </c>
      <c r="C562" t="s">
        <v>5844</v>
      </c>
    </row>
    <row r="563" spans="1:3" ht="18">
      <c r="A563" s="50" t="s">
        <v>32</v>
      </c>
      <c r="B563" t="s">
        <v>32</v>
      </c>
    </row>
    <row r="564" spans="1:3" ht="18">
      <c r="A564" s="50" t="s">
        <v>227</v>
      </c>
      <c r="B564" t="s">
        <v>5845</v>
      </c>
      <c r="C564" t="s">
        <v>5846</v>
      </c>
    </row>
    <row r="565" spans="1:3" ht="18">
      <c r="A565" s="50" t="s">
        <v>253</v>
      </c>
      <c r="B565" t="s">
        <v>5847</v>
      </c>
      <c r="C565" t="s">
        <v>5848</v>
      </c>
    </row>
    <row r="566" spans="1:3" ht="18">
      <c r="A566" s="50" t="s">
        <v>55</v>
      </c>
      <c r="B566" t="s">
        <v>5849</v>
      </c>
      <c r="C566" t="s">
        <v>5850</v>
      </c>
    </row>
    <row r="567" spans="1:3" ht="18">
      <c r="A567" s="50" t="s">
        <v>53</v>
      </c>
      <c r="B567" t="s">
        <v>5851</v>
      </c>
      <c r="C567" t="s">
        <v>5852</v>
      </c>
    </row>
    <row r="568" spans="1:3" ht="18">
      <c r="A568" s="50" t="s">
        <v>258</v>
      </c>
      <c r="B568" t="s">
        <v>5853</v>
      </c>
      <c r="C568" t="s">
        <v>5854</v>
      </c>
    </row>
    <row r="569" spans="1:3" ht="18">
      <c r="A569" s="50" t="s">
        <v>74</v>
      </c>
      <c r="B569" t="s">
        <v>5855</v>
      </c>
      <c r="C569" t="s">
        <v>5856</v>
      </c>
    </row>
    <row r="570" spans="1:3" ht="18">
      <c r="A570" s="50" t="s">
        <v>1926</v>
      </c>
      <c r="B570" t="s">
        <v>5859</v>
      </c>
      <c r="C570" t="s">
        <v>5837</v>
      </c>
    </row>
    <row r="571" spans="1:3" ht="18">
      <c r="A571" s="83" t="s">
        <v>1916</v>
      </c>
      <c r="B571" t="s">
        <v>5860</v>
      </c>
      <c r="C571" t="s">
        <v>5861</v>
      </c>
    </row>
    <row r="572" spans="1:3" ht="18">
      <c r="A572" s="50" t="s">
        <v>207</v>
      </c>
      <c r="B572" t="s">
        <v>5826</v>
      </c>
      <c r="C572" t="s">
        <v>5827</v>
      </c>
    </row>
    <row r="573" spans="1:3" ht="18">
      <c r="A573" s="50" t="s">
        <v>261</v>
      </c>
      <c r="B573" t="s">
        <v>5828</v>
      </c>
      <c r="C573" t="s">
        <v>5829</v>
      </c>
    </row>
    <row r="574" spans="1:3" ht="18">
      <c r="A574" s="50" t="s">
        <v>145</v>
      </c>
      <c r="B574" t="s">
        <v>5830</v>
      </c>
      <c r="C574" t="s">
        <v>5831</v>
      </c>
    </row>
    <row r="575" spans="1:3" ht="18">
      <c r="A575" s="50" t="s">
        <v>5185</v>
      </c>
      <c r="B575" t="s">
        <v>5862</v>
      </c>
      <c r="C575" t="s">
        <v>5863</v>
      </c>
    </row>
    <row r="576" spans="1:3" ht="18">
      <c r="A576" s="50" t="s">
        <v>75</v>
      </c>
      <c r="B576" t="s">
        <v>5834</v>
      </c>
      <c r="C576" t="s">
        <v>5835</v>
      </c>
    </row>
    <row r="577" spans="1:3" ht="18">
      <c r="A577" s="50" t="s">
        <v>37</v>
      </c>
      <c r="B577" t="s">
        <v>5836</v>
      </c>
      <c r="C577" t="s">
        <v>5837</v>
      </c>
    </row>
    <row r="578" spans="1:3" ht="18">
      <c r="A578" s="50" t="s">
        <v>151</v>
      </c>
      <c r="B578" t="s">
        <v>5838</v>
      </c>
      <c r="C578" t="s">
        <v>5839</v>
      </c>
    </row>
    <row r="579" spans="1:3" ht="18">
      <c r="A579" s="50" t="s">
        <v>1876</v>
      </c>
      <c r="B579" t="s">
        <v>5840</v>
      </c>
      <c r="C579" t="s">
        <v>5841</v>
      </c>
    </row>
    <row r="580" spans="1:3" ht="18">
      <c r="A580" s="50" t="s">
        <v>222</v>
      </c>
      <c r="B580" t="s">
        <v>5842</v>
      </c>
      <c r="C580" t="s">
        <v>5837</v>
      </c>
    </row>
    <row r="581" spans="1:3" ht="18">
      <c r="A581" s="50" t="s">
        <v>286</v>
      </c>
      <c r="B581" t="s">
        <v>5843</v>
      </c>
      <c r="C581" t="s">
        <v>5844</v>
      </c>
    </row>
    <row r="582" spans="1:3" ht="18">
      <c r="A582" s="50" t="s">
        <v>32</v>
      </c>
      <c r="B582" t="s">
        <v>32</v>
      </c>
    </row>
    <row r="583" spans="1:3" ht="18">
      <c r="A583" s="50" t="s">
        <v>227</v>
      </c>
      <c r="B583" t="s">
        <v>5845</v>
      </c>
      <c r="C583" t="s">
        <v>5846</v>
      </c>
    </row>
    <row r="584" spans="1:3" ht="18">
      <c r="A584" s="50" t="s">
        <v>253</v>
      </c>
      <c r="B584" t="s">
        <v>5847</v>
      </c>
      <c r="C584" t="s">
        <v>5848</v>
      </c>
    </row>
    <row r="585" spans="1:3" ht="18">
      <c r="A585" s="50" t="s">
        <v>53</v>
      </c>
      <c r="B585" t="s">
        <v>5851</v>
      </c>
      <c r="C585" t="s">
        <v>5852</v>
      </c>
    </row>
    <row r="586" spans="1:3" ht="18">
      <c r="A586" s="50" t="s">
        <v>258</v>
      </c>
      <c r="B586" t="s">
        <v>5853</v>
      </c>
      <c r="C586" t="s">
        <v>5854</v>
      </c>
    </row>
    <row r="587" spans="1:3" ht="18">
      <c r="A587" s="50" t="s">
        <v>74</v>
      </c>
      <c r="B587" t="s">
        <v>5855</v>
      </c>
      <c r="C587" t="s">
        <v>5856</v>
      </c>
    </row>
    <row r="588" spans="1:3" ht="18">
      <c r="A588" s="50" t="s">
        <v>1926</v>
      </c>
      <c r="B588" t="s">
        <v>5859</v>
      </c>
      <c r="C588" t="s">
        <v>5837</v>
      </c>
    </row>
    <row r="589" spans="1:3" ht="18">
      <c r="A589" s="83" t="s">
        <v>1916</v>
      </c>
      <c r="B589" t="s">
        <v>5860</v>
      </c>
      <c r="C589" t="s">
        <v>5861</v>
      </c>
    </row>
    <row r="590" spans="1:3" ht="18">
      <c r="A590" s="50" t="s">
        <v>207</v>
      </c>
      <c r="B590" t="s">
        <v>5826</v>
      </c>
      <c r="C590" t="s">
        <v>5827</v>
      </c>
    </row>
    <row r="591" spans="1:3" ht="18">
      <c r="A591" s="50" t="s">
        <v>261</v>
      </c>
      <c r="B591" t="s">
        <v>5828</v>
      </c>
      <c r="C591" t="s">
        <v>5829</v>
      </c>
    </row>
    <row r="592" spans="1:3" ht="18">
      <c r="A592" s="50" t="s">
        <v>145</v>
      </c>
      <c r="B592" t="s">
        <v>5830</v>
      </c>
      <c r="C592" t="s">
        <v>5831</v>
      </c>
    </row>
    <row r="593" spans="1:3" ht="18">
      <c r="A593" s="50" t="s">
        <v>5185</v>
      </c>
      <c r="B593" t="s">
        <v>5862</v>
      </c>
      <c r="C593" t="s">
        <v>5863</v>
      </c>
    </row>
    <row r="594" spans="1:3" ht="18">
      <c r="A594" s="50" t="s">
        <v>75</v>
      </c>
      <c r="B594" t="s">
        <v>5834</v>
      </c>
      <c r="C594" t="s">
        <v>5835</v>
      </c>
    </row>
    <row r="595" spans="1:3" ht="18">
      <c r="A595" s="50" t="s">
        <v>37</v>
      </c>
      <c r="B595" t="s">
        <v>5836</v>
      </c>
      <c r="C595" t="s">
        <v>5837</v>
      </c>
    </row>
    <row r="596" spans="1:3" ht="18">
      <c r="A596" s="50" t="s">
        <v>151</v>
      </c>
      <c r="B596" t="s">
        <v>5838</v>
      </c>
      <c r="C596" t="s">
        <v>5839</v>
      </c>
    </row>
    <row r="597" spans="1:3" ht="18">
      <c r="A597" s="50" t="s">
        <v>1876</v>
      </c>
      <c r="B597" t="s">
        <v>5840</v>
      </c>
      <c r="C597" t="s">
        <v>5841</v>
      </c>
    </row>
    <row r="598" spans="1:3" ht="18">
      <c r="A598" s="50" t="s">
        <v>222</v>
      </c>
      <c r="B598" t="s">
        <v>5842</v>
      </c>
      <c r="C598" t="s">
        <v>5837</v>
      </c>
    </row>
    <row r="599" spans="1:3" ht="18">
      <c r="A599" s="50" t="s">
        <v>286</v>
      </c>
      <c r="B599" t="s">
        <v>5843</v>
      </c>
      <c r="C599" t="s">
        <v>5844</v>
      </c>
    </row>
    <row r="600" spans="1:3" ht="18">
      <c r="A600" s="50" t="s">
        <v>32</v>
      </c>
      <c r="B600" t="s">
        <v>32</v>
      </c>
    </row>
    <row r="601" spans="1:3" ht="18">
      <c r="A601" s="50" t="s">
        <v>227</v>
      </c>
      <c r="B601" t="s">
        <v>5845</v>
      </c>
      <c r="C601" t="s">
        <v>5846</v>
      </c>
    </row>
    <row r="602" spans="1:3" ht="18">
      <c r="A602" s="50" t="s">
        <v>253</v>
      </c>
      <c r="B602" t="s">
        <v>5847</v>
      </c>
      <c r="C602" t="s">
        <v>5848</v>
      </c>
    </row>
    <row r="603" spans="1:3" ht="18">
      <c r="A603" s="50" t="s">
        <v>55</v>
      </c>
      <c r="B603" t="s">
        <v>5849</v>
      </c>
      <c r="C603" t="s">
        <v>5850</v>
      </c>
    </row>
    <row r="604" spans="1:3" ht="18">
      <c r="A604" s="50" t="s">
        <v>53</v>
      </c>
      <c r="B604" t="s">
        <v>5851</v>
      </c>
      <c r="C604" t="s">
        <v>5852</v>
      </c>
    </row>
    <row r="605" spans="1:3" ht="18">
      <c r="A605" s="50" t="s">
        <v>258</v>
      </c>
      <c r="B605" t="s">
        <v>5853</v>
      </c>
      <c r="C605" t="s">
        <v>5854</v>
      </c>
    </row>
    <row r="606" spans="1:3" ht="18">
      <c r="A606" s="50" t="s">
        <v>74</v>
      </c>
      <c r="B606" t="s">
        <v>5855</v>
      </c>
      <c r="C606" t="s">
        <v>5856</v>
      </c>
    </row>
    <row r="607" spans="1:3" ht="18">
      <c r="A607" s="50" t="s">
        <v>1926</v>
      </c>
      <c r="B607" t="s">
        <v>5859</v>
      </c>
      <c r="C607" t="s">
        <v>5837</v>
      </c>
    </row>
    <row r="608" spans="1:3" ht="18">
      <c r="A608" s="83" t="s">
        <v>1916</v>
      </c>
      <c r="B608" t="s">
        <v>5860</v>
      </c>
      <c r="C608" t="s">
        <v>5861</v>
      </c>
    </row>
  </sheetData>
  <conditionalFormatting sqref="A1">
    <cfRule type="containsText" dxfId="8" priority="2" operator="containsText" text="ว่าง">
      <formula>NOT(ISERROR(SEARCH(("ว่าง"),(A1))))</formula>
    </cfRule>
  </conditionalFormatting>
  <conditionalFormatting sqref="F30:G1048576 F29 F1:G28">
    <cfRule type="duplicateValues" dxfId="7" priority="1"/>
  </conditionalFormatting>
  <dataValidations count="1">
    <dataValidation type="list" allowBlank="1" showInputMessage="1" showErrorMessage="1" prompt="คลิกและป้อนค่าจากช่วง" sqref="A3:A608" xr:uid="{D0669FAA-FA00-439F-B36E-85F9C9F43095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FF"/>
    <outlinePr summaryBelow="0" summaryRight="0"/>
  </sheetPr>
  <dimension ref="A1:AT57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2578125" defaultRowHeight="15" customHeight="1"/>
  <cols>
    <col min="1" max="1" width="11.42578125" customWidth="1"/>
    <col min="2" max="2" width="17.28515625" customWidth="1"/>
    <col min="3" max="3" width="10.28515625" customWidth="1"/>
    <col min="4" max="4" width="12.140625" customWidth="1"/>
    <col min="5" max="5" width="18" customWidth="1"/>
    <col min="7" max="7" width="14" customWidth="1"/>
    <col min="8" max="8" width="20" customWidth="1"/>
    <col min="9" max="9" width="26.28515625" customWidth="1"/>
    <col min="10" max="10" width="18" customWidth="1"/>
    <col min="11" max="11" width="21.85546875" customWidth="1"/>
    <col min="12" max="12" width="23.85546875" customWidth="1"/>
    <col min="13" max="13" width="17.42578125" customWidth="1"/>
    <col min="14" max="14" width="13" customWidth="1"/>
    <col min="15" max="15" width="10.5703125" customWidth="1"/>
    <col min="16" max="16" width="10.140625" customWidth="1"/>
    <col min="17" max="17" width="9.140625" customWidth="1"/>
    <col min="18" max="18" width="8.85546875" customWidth="1"/>
    <col min="19" max="19" width="9.28515625" customWidth="1"/>
    <col min="20" max="20" width="9" customWidth="1"/>
    <col min="21" max="21" width="9.42578125" customWidth="1"/>
    <col min="22" max="22" width="14.42578125" customWidth="1"/>
    <col min="23" max="23" width="11.28515625" customWidth="1"/>
    <col min="24" max="24" width="12.42578125" customWidth="1"/>
    <col min="25" max="25" width="11.7109375" customWidth="1"/>
    <col min="26" max="26" width="13.85546875" customWidth="1"/>
    <col min="27" max="27" width="10.42578125" customWidth="1"/>
    <col min="28" max="28" width="16.7109375" customWidth="1"/>
    <col min="29" max="29" width="11.140625" customWidth="1"/>
    <col min="42" max="42" width="21.140625" customWidth="1"/>
  </cols>
  <sheetData>
    <row r="1" spans="1:46" ht="19.5" customHeight="1">
      <c r="A1" s="24" t="s">
        <v>3581</v>
      </c>
      <c r="B1" s="18"/>
      <c r="C1" s="19"/>
      <c r="D1" s="19"/>
      <c r="E1" s="20"/>
      <c r="F1" s="19"/>
      <c r="G1" s="20"/>
      <c r="H1" s="19"/>
      <c r="I1" s="19"/>
      <c r="J1" s="19"/>
      <c r="K1" s="21"/>
      <c r="L1" s="21"/>
      <c r="M1" s="22"/>
      <c r="N1" s="23"/>
      <c r="O1" s="24"/>
      <c r="P1" s="19">
        <f t="shared" ref="P1:T1" si="0">SUBTOTAL(9,P3:P2438)</f>
        <v>73570.98000000001</v>
      </c>
      <c r="Q1" s="19">
        <f t="shared" si="0"/>
        <v>15824.859999999997</v>
      </c>
      <c r="R1" s="19">
        <f t="shared" si="0"/>
        <v>1284</v>
      </c>
      <c r="S1" s="25">
        <f t="shared" si="0"/>
        <v>9960</v>
      </c>
      <c r="T1" s="19">
        <f t="shared" si="0"/>
        <v>7740</v>
      </c>
      <c r="U1" s="25"/>
      <c r="V1" s="25">
        <f t="shared" ref="V1:W1" si="1">SUBTOTAL(9,V3:V2438)</f>
        <v>600</v>
      </c>
      <c r="W1" s="26">
        <f t="shared" si="1"/>
        <v>767.24</v>
      </c>
      <c r="X1" s="27"/>
      <c r="Y1" s="19">
        <f t="shared" ref="Y1:AA1" si="2">SUBTOTAL(9,Y3:Y2438)</f>
        <v>422696</v>
      </c>
      <c r="Z1" s="18">
        <f t="shared" si="2"/>
        <v>530908.6</v>
      </c>
      <c r="AA1" s="19">
        <f t="shared" si="2"/>
        <v>1500</v>
      </c>
      <c r="AB1" s="28"/>
      <c r="AC1" s="19"/>
      <c r="AD1" s="19"/>
      <c r="AE1" s="19"/>
      <c r="AF1" s="19"/>
      <c r="AG1" s="19"/>
      <c r="AH1" s="19"/>
      <c r="AI1" s="19"/>
      <c r="AJ1" s="26">
        <f>SUBTOTAL(9,AJ3:AJ2438)</f>
        <v>24625</v>
      </c>
      <c r="AK1" s="19"/>
      <c r="AL1" s="19"/>
      <c r="AM1" s="26">
        <f>SUBTOTAL(9,AM3:AM2438)</f>
        <v>0</v>
      </c>
      <c r="AN1" s="19"/>
      <c r="AO1" s="19"/>
      <c r="AP1" s="19"/>
      <c r="AQ1" s="19"/>
      <c r="AR1" s="19"/>
      <c r="AS1" s="19"/>
      <c r="AT1" s="27"/>
    </row>
    <row r="2" spans="1:46" ht="19.5" customHeight="1">
      <c r="A2" s="208" t="s">
        <v>65</v>
      </c>
      <c r="B2" s="209" t="s">
        <v>302</v>
      </c>
      <c r="C2" s="209" t="s">
        <v>77</v>
      </c>
      <c r="D2" s="209" t="s">
        <v>0</v>
      </c>
      <c r="E2" s="210" t="s">
        <v>1</v>
      </c>
      <c r="F2" s="209" t="s">
        <v>2</v>
      </c>
      <c r="G2" s="34" t="s">
        <v>3</v>
      </c>
      <c r="H2" s="35" t="s">
        <v>91</v>
      </c>
      <c r="I2" s="35" t="s">
        <v>92</v>
      </c>
      <c r="J2" s="35" t="s">
        <v>93</v>
      </c>
      <c r="K2" s="37" t="s">
        <v>148</v>
      </c>
      <c r="L2" s="37" t="s">
        <v>218</v>
      </c>
      <c r="M2" s="35" t="s">
        <v>4</v>
      </c>
      <c r="N2" s="38" t="s">
        <v>5</v>
      </c>
      <c r="O2" s="39" t="s">
        <v>168</v>
      </c>
      <c r="P2" s="40" t="s">
        <v>6</v>
      </c>
      <c r="Q2" s="40" t="s">
        <v>7</v>
      </c>
      <c r="R2" s="40" t="s">
        <v>94</v>
      </c>
      <c r="S2" s="40" t="s">
        <v>161</v>
      </c>
      <c r="T2" s="40" t="s">
        <v>8</v>
      </c>
      <c r="U2" s="40" t="s">
        <v>276</v>
      </c>
      <c r="V2" s="40" t="s">
        <v>3582</v>
      </c>
      <c r="W2" s="37" t="s">
        <v>191</v>
      </c>
      <c r="X2" s="40" t="s">
        <v>277</v>
      </c>
      <c r="Y2" s="40" t="s">
        <v>10</v>
      </c>
      <c r="Z2" s="41" t="s">
        <v>11</v>
      </c>
      <c r="AA2" s="40" t="s">
        <v>40</v>
      </c>
      <c r="AB2" s="37" t="s">
        <v>12</v>
      </c>
      <c r="AC2" s="42" t="s">
        <v>13</v>
      </c>
      <c r="AD2" s="192" t="s">
        <v>4644</v>
      </c>
      <c r="AE2" s="43" t="s">
        <v>14</v>
      </c>
      <c r="AF2" s="43" t="s">
        <v>15</v>
      </c>
      <c r="AG2" s="43" t="s">
        <v>16</v>
      </c>
      <c r="AH2" s="43" t="s">
        <v>17</v>
      </c>
      <c r="AI2" s="43" t="s">
        <v>66</v>
      </c>
      <c r="AJ2" s="44" t="s">
        <v>18</v>
      </c>
      <c r="AK2" s="44" t="s">
        <v>86</v>
      </c>
      <c r="AL2" s="44" t="s">
        <v>9</v>
      </c>
      <c r="AM2" s="44" t="s">
        <v>251</v>
      </c>
      <c r="AN2" s="44" t="s">
        <v>19</v>
      </c>
      <c r="AO2" s="44" t="s">
        <v>201</v>
      </c>
      <c r="AP2" s="37" t="s">
        <v>20</v>
      </c>
      <c r="AQ2" s="211" t="s">
        <v>220</v>
      </c>
      <c r="AR2" s="212" t="s">
        <v>303</v>
      </c>
      <c r="AS2" s="35"/>
      <c r="AT2" s="49"/>
    </row>
    <row r="3" spans="1:46" ht="19.5" customHeight="1">
      <c r="A3" s="15">
        <v>46069</v>
      </c>
      <c r="B3" s="49" t="s">
        <v>30</v>
      </c>
      <c r="C3" s="27" t="s">
        <v>22</v>
      </c>
      <c r="D3" s="27" t="s">
        <v>23</v>
      </c>
      <c r="E3" s="50" t="s">
        <v>207</v>
      </c>
      <c r="F3" s="51" t="str">
        <f>IFERROR(VLOOKUP(E3,#REF!,2,0),"-")</f>
        <v>-</v>
      </c>
      <c r="G3" s="64"/>
      <c r="H3" s="56"/>
      <c r="I3" s="112"/>
      <c r="J3" s="115"/>
      <c r="K3" s="115"/>
      <c r="L3" s="56"/>
      <c r="M3" s="115"/>
      <c r="N3" s="115"/>
      <c r="O3" s="56"/>
      <c r="P3" s="56"/>
      <c r="Q3" s="56"/>
      <c r="R3" s="56"/>
      <c r="S3" s="56"/>
      <c r="T3" s="56"/>
      <c r="U3" s="56"/>
      <c r="V3" s="56"/>
      <c r="W3" s="56"/>
      <c r="X3" s="57">
        <f t="shared" ref="X3:X57" si="3">SUM(P3:V3)-W3</f>
        <v>0</v>
      </c>
      <c r="Y3" s="27"/>
      <c r="Z3" s="57">
        <f t="shared" ref="Z3:Z139" si="4">SUM(X3:Y3)</f>
        <v>0</v>
      </c>
      <c r="AA3" s="56"/>
      <c r="AB3" s="148"/>
      <c r="AC3" s="101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213"/>
      <c r="AS3" s="56"/>
      <c r="AT3" s="56"/>
    </row>
    <row r="4" spans="1:46" ht="19.5" customHeight="1">
      <c r="A4" s="15">
        <v>46069</v>
      </c>
      <c r="B4" s="49" t="s">
        <v>60</v>
      </c>
      <c r="C4" s="27" t="s">
        <v>28</v>
      </c>
      <c r="D4" s="27" t="s">
        <v>23</v>
      </c>
      <c r="E4" s="50" t="s">
        <v>261</v>
      </c>
      <c r="F4" s="51" t="str">
        <f>IFERROR(VLOOKUP(E4,#REF!,2,0),"-")</f>
        <v>-</v>
      </c>
      <c r="G4" s="64"/>
      <c r="H4" s="56"/>
      <c r="I4" s="112" t="s">
        <v>1968</v>
      </c>
      <c r="J4" s="115"/>
      <c r="K4" s="115"/>
      <c r="L4" s="56"/>
      <c r="M4" s="115"/>
      <c r="N4" s="115"/>
      <c r="O4" s="56"/>
      <c r="P4" s="56"/>
      <c r="Q4" s="56"/>
      <c r="R4" s="56"/>
      <c r="S4" s="56"/>
      <c r="T4" s="56"/>
      <c r="U4" s="56"/>
      <c r="V4" s="56"/>
      <c r="W4" s="56"/>
      <c r="X4" s="57">
        <f t="shared" si="3"/>
        <v>0</v>
      </c>
      <c r="Y4" s="27"/>
      <c r="Z4" s="57">
        <f t="shared" si="4"/>
        <v>0</v>
      </c>
      <c r="AA4" s="56"/>
      <c r="AB4" s="148"/>
      <c r="AC4" s="101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213"/>
      <c r="AS4" s="56"/>
      <c r="AT4" s="56"/>
    </row>
    <row r="5" spans="1:46" ht="19.5" customHeight="1">
      <c r="A5" s="15">
        <v>46069</v>
      </c>
      <c r="B5" s="49" t="s">
        <v>101</v>
      </c>
      <c r="C5" s="27" t="s">
        <v>31</v>
      </c>
      <c r="D5" s="27" t="s">
        <v>23</v>
      </c>
      <c r="E5" s="50" t="s">
        <v>145</v>
      </c>
      <c r="F5" s="51" t="str">
        <f>IFERROR(VLOOKUP(E5,#REF!,2,0),"-")</f>
        <v>-</v>
      </c>
      <c r="G5" s="64" t="s">
        <v>29</v>
      </c>
      <c r="H5" s="56" t="s">
        <v>166</v>
      </c>
      <c r="I5" s="112" t="s">
        <v>4721</v>
      </c>
      <c r="J5" s="56" t="s">
        <v>106</v>
      </c>
      <c r="K5" s="56" t="s">
        <v>5605</v>
      </c>
      <c r="L5" s="56" t="s">
        <v>5606</v>
      </c>
      <c r="M5" s="115" t="s">
        <v>5607</v>
      </c>
      <c r="N5" s="115">
        <v>40</v>
      </c>
      <c r="O5" s="56"/>
      <c r="P5" s="56">
        <v>802.5</v>
      </c>
      <c r="Q5" s="56">
        <v>294.25</v>
      </c>
      <c r="R5" s="56"/>
      <c r="S5" s="56"/>
      <c r="T5" s="56">
        <v>130</v>
      </c>
      <c r="U5" s="56"/>
      <c r="V5" s="56"/>
      <c r="W5" s="56"/>
      <c r="X5" s="57">
        <f t="shared" si="3"/>
        <v>1226.75</v>
      </c>
      <c r="Y5" s="27">
        <v>4200</v>
      </c>
      <c r="Z5" s="57">
        <f t="shared" si="4"/>
        <v>5426.75</v>
      </c>
      <c r="AA5" s="56"/>
      <c r="AB5" s="214" t="s">
        <v>5608</v>
      </c>
      <c r="AC5" s="101">
        <v>46073</v>
      </c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213"/>
      <c r="AS5" s="56"/>
      <c r="AT5" s="56"/>
    </row>
    <row r="6" spans="1:46" ht="19.5" customHeight="1">
      <c r="A6" s="15">
        <v>46069</v>
      </c>
      <c r="B6" s="49" t="s">
        <v>101</v>
      </c>
      <c r="C6" s="27" t="s">
        <v>33</v>
      </c>
      <c r="D6" s="27" t="s">
        <v>23</v>
      </c>
      <c r="E6" s="50" t="s">
        <v>5609</v>
      </c>
      <c r="F6" s="51" t="str">
        <f>IFERROR(VLOOKUP(E6,#REF!,2,0),"-")</f>
        <v>-</v>
      </c>
      <c r="G6" s="64" t="s">
        <v>29</v>
      </c>
      <c r="H6" s="56" t="s">
        <v>166</v>
      </c>
      <c r="I6" s="112" t="s">
        <v>4721</v>
      </c>
      <c r="J6" s="56" t="s">
        <v>106</v>
      </c>
      <c r="K6" s="56" t="s">
        <v>5605</v>
      </c>
      <c r="L6" s="56" t="s">
        <v>5606</v>
      </c>
      <c r="M6" s="56" t="s">
        <v>5610</v>
      </c>
      <c r="N6" s="56">
        <v>40</v>
      </c>
      <c r="O6" s="56"/>
      <c r="P6" s="56">
        <v>802.5</v>
      </c>
      <c r="Q6" s="56">
        <v>294.25</v>
      </c>
      <c r="R6" s="56"/>
      <c r="S6" s="56"/>
      <c r="T6" s="56">
        <v>130</v>
      </c>
      <c r="U6" s="56"/>
      <c r="V6" s="56"/>
      <c r="W6" s="56"/>
      <c r="X6" s="57">
        <f t="shared" si="3"/>
        <v>1226.75</v>
      </c>
      <c r="Y6" s="27">
        <v>4200</v>
      </c>
      <c r="Z6" s="57">
        <f t="shared" si="4"/>
        <v>5426.75</v>
      </c>
      <c r="AA6" s="56"/>
      <c r="AB6" s="214" t="s">
        <v>5608</v>
      </c>
      <c r="AC6" s="101">
        <v>46073</v>
      </c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213"/>
      <c r="AS6" s="56"/>
      <c r="AT6" s="56"/>
    </row>
    <row r="7" spans="1:46" ht="19.5" customHeight="1">
      <c r="A7" s="15">
        <v>46069</v>
      </c>
      <c r="B7" s="49" t="s">
        <v>1948</v>
      </c>
      <c r="C7" s="27" t="s">
        <v>36</v>
      </c>
      <c r="D7" s="27" t="s">
        <v>23</v>
      </c>
      <c r="E7" s="50" t="s">
        <v>37</v>
      </c>
      <c r="F7" s="51" t="str">
        <f>IFERROR(VLOOKUP(E7,#REF!,2,0),"-")</f>
        <v>-</v>
      </c>
      <c r="G7" s="64" t="s">
        <v>29</v>
      </c>
      <c r="H7" s="56" t="s">
        <v>194</v>
      </c>
      <c r="I7" s="56" t="s">
        <v>71</v>
      </c>
      <c r="J7" s="56" t="s">
        <v>106</v>
      </c>
      <c r="K7" s="56" t="s">
        <v>5611</v>
      </c>
      <c r="L7" s="56" t="s">
        <v>5612</v>
      </c>
      <c r="M7" s="56" t="s">
        <v>5613</v>
      </c>
      <c r="N7" s="56">
        <v>40</v>
      </c>
      <c r="O7" s="56"/>
      <c r="P7" s="56">
        <v>1070</v>
      </c>
      <c r="Q7" s="56">
        <v>269.99</v>
      </c>
      <c r="R7" s="56"/>
      <c r="S7" s="56"/>
      <c r="T7" s="56">
        <v>130</v>
      </c>
      <c r="U7" s="56"/>
      <c r="V7" s="56"/>
      <c r="W7" s="56">
        <v>30</v>
      </c>
      <c r="X7" s="57">
        <f t="shared" si="3"/>
        <v>1439.99</v>
      </c>
      <c r="Y7" s="27">
        <v>3800</v>
      </c>
      <c r="Z7" s="57">
        <f t="shared" si="4"/>
        <v>5239.99</v>
      </c>
      <c r="AA7" s="56"/>
      <c r="AB7" s="193" t="s">
        <v>5614</v>
      </c>
      <c r="AC7" s="101">
        <v>46071</v>
      </c>
      <c r="AD7" s="56"/>
      <c r="AE7" s="56"/>
      <c r="AF7" s="56"/>
      <c r="AG7" s="56"/>
      <c r="AH7" s="56"/>
      <c r="AI7" s="56"/>
      <c r="AJ7" s="56">
        <v>350</v>
      </c>
      <c r="AK7" s="56"/>
      <c r="AL7" s="56"/>
      <c r="AM7" s="56"/>
      <c r="AN7" s="56"/>
      <c r="AO7" s="56"/>
      <c r="AP7" s="56"/>
      <c r="AQ7" s="56"/>
      <c r="AR7" s="213"/>
      <c r="AS7" s="56"/>
      <c r="AT7" s="56"/>
    </row>
    <row r="8" spans="1:46" ht="19.5" customHeight="1">
      <c r="A8" s="15">
        <v>46069</v>
      </c>
      <c r="B8" s="49" t="s">
        <v>1948</v>
      </c>
      <c r="C8" s="27" t="s">
        <v>52</v>
      </c>
      <c r="D8" s="27" t="s">
        <v>41</v>
      </c>
      <c r="E8" s="50" t="s">
        <v>1876</v>
      </c>
      <c r="F8" s="51" t="str">
        <f>IFERROR(VLOOKUP(E8,#REF!,2,0),"-")</f>
        <v>-</v>
      </c>
      <c r="G8" s="64" t="s">
        <v>29</v>
      </c>
      <c r="H8" s="56" t="s">
        <v>194</v>
      </c>
      <c r="I8" s="56" t="s">
        <v>71</v>
      </c>
      <c r="J8" s="115" t="s">
        <v>106</v>
      </c>
      <c r="K8" s="56" t="s">
        <v>5611</v>
      </c>
      <c r="L8" s="56" t="s">
        <v>5612</v>
      </c>
      <c r="M8" s="56" t="s">
        <v>5615</v>
      </c>
      <c r="N8" s="56">
        <v>40</v>
      </c>
      <c r="O8" s="56"/>
      <c r="P8" s="56">
        <v>1070</v>
      </c>
      <c r="Q8" s="56">
        <v>269.99</v>
      </c>
      <c r="R8" s="56"/>
      <c r="S8" s="56"/>
      <c r="T8" s="56">
        <v>130</v>
      </c>
      <c r="U8" s="56"/>
      <c r="V8" s="56"/>
      <c r="W8" s="56">
        <v>30</v>
      </c>
      <c r="X8" s="57">
        <f t="shared" si="3"/>
        <v>1439.99</v>
      </c>
      <c r="Y8" s="27">
        <v>3800</v>
      </c>
      <c r="Z8" s="57">
        <f t="shared" si="4"/>
        <v>5239.99</v>
      </c>
      <c r="AA8" s="56"/>
      <c r="AB8" s="193" t="s">
        <v>5614</v>
      </c>
      <c r="AC8" s="101">
        <v>46071</v>
      </c>
      <c r="AD8" s="56"/>
      <c r="AE8" s="56"/>
      <c r="AF8" s="56"/>
      <c r="AG8" s="56"/>
      <c r="AH8" s="56"/>
      <c r="AI8" s="56"/>
      <c r="AJ8" s="56">
        <v>350</v>
      </c>
      <c r="AK8" s="56"/>
      <c r="AL8" s="56"/>
      <c r="AM8" s="56"/>
      <c r="AN8" s="56"/>
      <c r="AO8" s="56"/>
      <c r="AP8" s="56"/>
      <c r="AQ8" s="56"/>
      <c r="AR8" s="213"/>
      <c r="AS8" s="56"/>
      <c r="AT8" s="56"/>
    </row>
    <row r="9" spans="1:46" ht="19.5" customHeight="1">
      <c r="A9" s="15">
        <v>46069</v>
      </c>
      <c r="B9" s="49" t="s">
        <v>202</v>
      </c>
      <c r="C9" s="27" t="s">
        <v>39</v>
      </c>
      <c r="D9" s="27" t="s">
        <v>23</v>
      </c>
      <c r="E9" s="50" t="s">
        <v>151</v>
      </c>
      <c r="F9" s="51" t="str">
        <f>IFERROR(VLOOKUP(E9,#REF!,2,0),"-")</f>
        <v>-</v>
      </c>
      <c r="G9" s="64" t="s">
        <v>24</v>
      </c>
      <c r="H9" s="56" t="s">
        <v>1720</v>
      </c>
      <c r="I9" s="56" t="s">
        <v>1646</v>
      </c>
      <c r="J9" s="56"/>
      <c r="K9" s="56"/>
      <c r="L9" s="56"/>
      <c r="M9" s="56" t="s">
        <v>38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7">
        <f t="shared" si="3"/>
        <v>0</v>
      </c>
      <c r="Y9" s="27">
        <v>6800</v>
      </c>
      <c r="Z9" s="57">
        <f t="shared" si="4"/>
        <v>6800</v>
      </c>
      <c r="AA9" s="56"/>
      <c r="AB9" s="148"/>
      <c r="AC9" s="101"/>
      <c r="AD9" s="56"/>
      <c r="AE9" s="56"/>
      <c r="AF9" s="56"/>
      <c r="AG9" s="56"/>
      <c r="AH9" s="56"/>
      <c r="AI9" s="56"/>
      <c r="AJ9" s="56">
        <v>450</v>
      </c>
      <c r="AK9" s="56"/>
      <c r="AL9" s="56"/>
      <c r="AM9" s="56"/>
      <c r="AN9" s="56"/>
      <c r="AO9" s="56"/>
      <c r="AP9" s="56"/>
      <c r="AQ9" s="56"/>
      <c r="AR9" s="213"/>
      <c r="AS9" s="56"/>
      <c r="AT9" s="56"/>
    </row>
    <row r="10" spans="1:46" ht="19.5" customHeight="1">
      <c r="A10" s="15">
        <v>46069</v>
      </c>
      <c r="B10" s="49" t="s">
        <v>1948</v>
      </c>
      <c r="C10" s="27" t="s">
        <v>50</v>
      </c>
      <c r="D10" s="27" t="s">
        <v>41</v>
      </c>
      <c r="E10" s="50" t="s">
        <v>5185</v>
      </c>
      <c r="F10" s="51" t="str">
        <f>IFERROR(VLOOKUP(E10,#REF!,2,0),"-")</f>
        <v>-</v>
      </c>
      <c r="G10" s="64" t="s">
        <v>29</v>
      </c>
      <c r="H10" s="112" t="s">
        <v>194</v>
      </c>
      <c r="I10" s="112" t="s">
        <v>71</v>
      </c>
      <c r="J10" s="115" t="s">
        <v>106</v>
      </c>
      <c r="K10" s="56" t="s">
        <v>5611</v>
      </c>
      <c r="L10" s="56" t="s">
        <v>5612</v>
      </c>
      <c r="M10" s="115" t="s">
        <v>5616</v>
      </c>
      <c r="N10" s="56">
        <v>40</v>
      </c>
      <c r="O10" s="56"/>
      <c r="P10" s="56">
        <v>1070</v>
      </c>
      <c r="Q10" s="56">
        <v>269.99</v>
      </c>
      <c r="R10" s="56"/>
      <c r="S10" s="56"/>
      <c r="T10" s="56">
        <v>130</v>
      </c>
      <c r="U10" s="56"/>
      <c r="V10" s="56"/>
      <c r="W10" s="56">
        <v>30</v>
      </c>
      <c r="X10" s="57">
        <f t="shared" si="3"/>
        <v>1439.99</v>
      </c>
      <c r="Y10" s="27">
        <v>3800</v>
      </c>
      <c r="Z10" s="57">
        <f t="shared" si="4"/>
        <v>5239.99</v>
      </c>
      <c r="AA10" s="56"/>
      <c r="AB10" s="193" t="s">
        <v>5614</v>
      </c>
      <c r="AC10" s="101">
        <v>46071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213"/>
      <c r="AS10" s="56"/>
      <c r="AT10" s="56"/>
    </row>
    <row r="11" spans="1:46" ht="19.5" customHeight="1">
      <c r="A11" s="15">
        <v>46069</v>
      </c>
      <c r="B11" s="49" t="s">
        <v>42</v>
      </c>
      <c r="C11" s="27" t="s">
        <v>44</v>
      </c>
      <c r="D11" s="27" t="s">
        <v>41</v>
      </c>
      <c r="E11" s="50" t="s">
        <v>222</v>
      </c>
      <c r="F11" s="51" t="str">
        <f>IFERROR(VLOOKUP(E11,#REF!,2,0),"-")</f>
        <v>-</v>
      </c>
      <c r="G11" s="64" t="s">
        <v>35</v>
      </c>
      <c r="H11" s="56" t="s">
        <v>252</v>
      </c>
      <c r="I11" s="56" t="s">
        <v>1830</v>
      </c>
      <c r="J11" s="56" t="s">
        <v>196</v>
      </c>
      <c r="K11" s="56" t="s">
        <v>5599</v>
      </c>
      <c r="L11" s="56" t="s">
        <v>5600</v>
      </c>
      <c r="M11" s="56" t="s">
        <v>5617</v>
      </c>
      <c r="N11" s="56">
        <v>40</v>
      </c>
      <c r="O11" s="56"/>
      <c r="P11" s="56">
        <v>1284</v>
      </c>
      <c r="Q11" s="56">
        <v>250</v>
      </c>
      <c r="R11" s="56"/>
      <c r="S11" s="56"/>
      <c r="T11" s="56">
        <v>100</v>
      </c>
      <c r="U11" s="56"/>
      <c r="V11" s="56"/>
      <c r="W11" s="56"/>
      <c r="X11" s="57">
        <f t="shared" si="3"/>
        <v>1634</v>
      </c>
      <c r="Y11" s="27">
        <v>4310</v>
      </c>
      <c r="Z11" s="57">
        <f t="shared" si="4"/>
        <v>5944</v>
      </c>
      <c r="AA11" s="56"/>
      <c r="AB11" s="195" t="s">
        <v>5618</v>
      </c>
      <c r="AC11" s="101">
        <v>46072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213"/>
      <c r="AS11" s="56"/>
      <c r="AT11" s="56"/>
    </row>
    <row r="12" spans="1:46" ht="19.5" customHeight="1">
      <c r="A12" s="15">
        <v>46069</v>
      </c>
      <c r="B12" s="49" t="s">
        <v>101</v>
      </c>
      <c r="C12" s="27" t="s">
        <v>47</v>
      </c>
      <c r="D12" s="27" t="s">
        <v>41</v>
      </c>
      <c r="E12" s="50" t="s">
        <v>286</v>
      </c>
      <c r="F12" s="51" t="str">
        <f>IFERROR(VLOOKUP(E12,#REF!,2,0),"-")</f>
        <v>-</v>
      </c>
      <c r="G12" s="64" t="s">
        <v>29</v>
      </c>
      <c r="H12" s="112" t="s">
        <v>166</v>
      </c>
      <c r="I12" s="112" t="s">
        <v>4721</v>
      </c>
      <c r="J12" s="115" t="s">
        <v>106</v>
      </c>
      <c r="K12" s="56" t="s">
        <v>5605</v>
      </c>
      <c r="L12" s="56" t="s">
        <v>5606</v>
      </c>
      <c r="M12" s="56" t="s">
        <v>5619</v>
      </c>
      <c r="N12" s="56">
        <v>40</v>
      </c>
      <c r="O12" s="56"/>
      <c r="P12" s="56">
        <v>802.5</v>
      </c>
      <c r="Q12" s="56">
        <v>294.25</v>
      </c>
      <c r="R12" s="56"/>
      <c r="S12" s="56"/>
      <c r="T12" s="56">
        <v>130</v>
      </c>
      <c r="U12" s="56"/>
      <c r="V12" s="56"/>
      <c r="W12" s="56"/>
      <c r="X12" s="57">
        <f t="shared" si="3"/>
        <v>1226.75</v>
      </c>
      <c r="Y12" s="27">
        <v>4200</v>
      </c>
      <c r="Z12" s="57">
        <f t="shared" si="4"/>
        <v>5426.75</v>
      </c>
      <c r="AA12" s="56"/>
      <c r="AB12" s="214" t="s">
        <v>5608</v>
      </c>
      <c r="AC12" s="101">
        <v>46073</v>
      </c>
      <c r="AD12" s="56"/>
      <c r="AE12" s="56"/>
      <c r="AF12" s="56"/>
      <c r="AG12" s="56"/>
      <c r="AH12" s="56"/>
      <c r="AI12" s="56"/>
      <c r="AJ12" s="56">
        <v>350</v>
      </c>
      <c r="AK12" s="56"/>
      <c r="AL12" s="56"/>
      <c r="AM12" s="56"/>
      <c r="AN12" s="56"/>
      <c r="AO12" s="56"/>
      <c r="AP12" s="56"/>
      <c r="AQ12" s="56"/>
      <c r="AR12" s="213"/>
      <c r="AS12" s="56"/>
      <c r="AT12" s="56"/>
    </row>
    <row r="13" spans="1:46" ht="19.5" customHeight="1">
      <c r="A13" s="15">
        <v>46070</v>
      </c>
      <c r="B13" s="49" t="s">
        <v>1948</v>
      </c>
      <c r="C13" s="27" t="s">
        <v>282</v>
      </c>
      <c r="D13" s="27" t="s">
        <v>41</v>
      </c>
      <c r="E13" s="50" t="s">
        <v>1926</v>
      </c>
      <c r="F13" s="51" t="str">
        <f>IFERROR(VLOOKUP(E13,#REF!,2,0),"-")</f>
        <v>-</v>
      </c>
      <c r="G13" s="64" t="s">
        <v>29</v>
      </c>
      <c r="H13" s="215" t="s">
        <v>115</v>
      </c>
      <c r="I13" s="215" t="s">
        <v>71</v>
      </c>
      <c r="J13" s="216" t="s">
        <v>106</v>
      </c>
      <c r="K13" s="216" t="s">
        <v>5620</v>
      </c>
      <c r="L13" s="135">
        <v>2321529100</v>
      </c>
      <c r="M13" s="216" t="s">
        <v>5621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7">
        <f t="shared" si="3"/>
        <v>0</v>
      </c>
      <c r="Y13" s="27">
        <v>1900</v>
      </c>
      <c r="Z13" s="57">
        <f t="shared" si="4"/>
        <v>1900</v>
      </c>
      <c r="AA13" s="95">
        <v>1500</v>
      </c>
      <c r="AB13" s="193" t="s">
        <v>5622</v>
      </c>
      <c r="AC13" s="101">
        <v>46074</v>
      </c>
      <c r="AD13" s="56"/>
      <c r="AE13" s="56"/>
      <c r="AF13" s="56"/>
      <c r="AG13" s="56"/>
      <c r="AH13" s="56"/>
      <c r="AI13" s="56"/>
      <c r="AJ13" s="56">
        <v>175</v>
      </c>
      <c r="AK13" s="56"/>
      <c r="AL13" s="56"/>
      <c r="AM13" s="56"/>
      <c r="AN13" s="56"/>
      <c r="AO13" s="56"/>
      <c r="AP13" s="56"/>
      <c r="AQ13" s="56"/>
      <c r="AR13" s="213"/>
      <c r="AS13" s="56"/>
      <c r="AT13" s="56"/>
    </row>
    <row r="14" spans="1:46" ht="19.5" customHeight="1">
      <c r="A14" s="15">
        <v>46069</v>
      </c>
      <c r="B14" s="49" t="s">
        <v>42</v>
      </c>
      <c r="C14" s="27" t="s">
        <v>54</v>
      </c>
      <c r="D14" s="27" t="s">
        <v>41</v>
      </c>
      <c r="E14" s="50" t="s">
        <v>227</v>
      </c>
      <c r="F14" s="51" t="str">
        <f>IFERROR(VLOOKUP(E14,#REF!,2,0),"-")</f>
        <v>-</v>
      </c>
      <c r="G14" s="64" t="s">
        <v>35</v>
      </c>
      <c r="H14" s="56" t="s">
        <v>252</v>
      </c>
      <c r="I14" s="56" t="s">
        <v>1830</v>
      </c>
      <c r="J14" s="56" t="s">
        <v>196</v>
      </c>
      <c r="K14" s="56" t="s">
        <v>5599</v>
      </c>
      <c r="L14" s="56" t="s">
        <v>5600</v>
      </c>
      <c r="M14" s="115" t="s">
        <v>5623</v>
      </c>
      <c r="N14" s="56">
        <v>40</v>
      </c>
      <c r="O14" s="56"/>
      <c r="P14" s="56">
        <v>1284</v>
      </c>
      <c r="Q14" s="56">
        <v>250</v>
      </c>
      <c r="R14" s="56"/>
      <c r="S14" s="56"/>
      <c r="T14" s="56">
        <v>100</v>
      </c>
      <c r="U14" s="56"/>
      <c r="V14" s="56"/>
      <c r="W14" s="56"/>
      <c r="X14" s="57">
        <f t="shared" si="3"/>
        <v>1634</v>
      </c>
      <c r="Y14" s="27">
        <v>4310</v>
      </c>
      <c r="Z14" s="57">
        <f t="shared" si="4"/>
        <v>5944</v>
      </c>
      <c r="AA14" s="56"/>
      <c r="AB14" s="195" t="s">
        <v>5618</v>
      </c>
      <c r="AC14" s="101">
        <v>46072</v>
      </c>
      <c r="AD14" s="56"/>
      <c r="AE14" s="56"/>
      <c r="AF14" s="56"/>
      <c r="AG14" s="56"/>
      <c r="AH14" s="56"/>
      <c r="AI14" s="56"/>
      <c r="AJ14" s="56">
        <v>350</v>
      </c>
      <c r="AK14" s="56"/>
      <c r="AL14" s="56"/>
      <c r="AM14" s="56"/>
      <c r="AN14" s="56"/>
      <c r="AO14" s="56"/>
      <c r="AP14" s="56"/>
      <c r="AQ14" s="56"/>
      <c r="AR14" s="213"/>
      <c r="AS14" s="56"/>
      <c r="AT14" s="56"/>
    </row>
    <row r="15" spans="1:46" ht="19.5" customHeight="1">
      <c r="A15" s="15">
        <v>46069</v>
      </c>
      <c r="B15" s="49" t="s">
        <v>42</v>
      </c>
      <c r="C15" s="27" t="s">
        <v>56</v>
      </c>
      <c r="D15" s="27" t="s">
        <v>41</v>
      </c>
      <c r="E15" s="50" t="s">
        <v>253</v>
      </c>
      <c r="F15" s="51" t="str">
        <f>IFERROR(VLOOKUP(E15,#REF!,2,0),"-")</f>
        <v>-</v>
      </c>
      <c r="G15" s="64" t="s">
        <v>35</v>
      </c>
      <c r="H15" s="56" t="s">
        <v>252</v>
      </c>
      <c r="I15" s="56" t="s">
        <v>1830</v>
      </c>
      <c r="J15" s="56" t="s">
        <v>196</v>
      </c>
      <c r="K15" s="56" t="s">
        <v>5599</v>
      </c>
      <c r="L15" s="56" t="s">
        <v>5600</v>
      </c>
      <c r="M15" s="56" t="s">
        <v>5624</v>
      </c>
      <c r="N15" s="56">
        <v>40</v>
      </c>
      <c r="O15" s="56"/>
      <c r="P15" s="56">
        <v>1284</v>
      </c>
      <c r="Q15" s="56">
        <v>250</v>
      </c>
      <c r="R15" s="56"/>
      <c r="S15" s="56"/>
      <c r="T15" s="56">
        <v>100</v>
      </c>
      <c r="U15" s="56"/>
      <c r="V15" s="56"/>
      <c r="W15" s="56"/>
      <c r="X15" s="57">
        <f t="shared" si="3"/>
        <v>1634</v>
      </c>
      <c r="Y15" s="27">
        <v>4310</v>
      </c>
      <c r="Z15" s="57">
        <f t="shared" si="4"/>
        <v>5944</v>
      </c>
      <c r="AA15" s="56"/>
      <c r="AB15" s="195" t="s">
        <v>5618</v>
      </c>
      <c r="AC15" s="101">
        <v>46072</v>
      </c>
      <c r="AD15" s="56"/>
      <c r="AE15" s="56"/>
      <c r="AF15" s="56"/>
      <c r="AG15" s="56"/>
      <c r="AH15" s="56"/>
      <c r="AI15" s="56"/>
      <c r="AJ15" s="56">
        <v>350</v>
      </c>
      <c r="AK15" s="56"/>
      <c r="AL15" s="56"/>
      <c r="AM15" s="56"/>
      <c r="AN15" s="56"/>
      <c r="AO15" s="56"/>
      <c r="AP15" s="56"/>
      <c r="AQ15" s="56"/>
      <c r="AR15" s="213"/>
      <c r="AS15" s="56"/>
      <c r="AT15" s="56"/>
    </row>
    <row r="16" spans="1:46" ht="19.5" customHeight="1">
      <c r="A16" s="15">
        <v>46071</v>
      </c>
      <c r="B16" s="49" t="s">
        <v>1948</v>
      </c>
      <c r="C16" s="27" t="s">
        <v>282</v>
      </c>
      <c r="D16" s="27" t="s">
        <v>41</v>
      </c>
      <c r="E16" s="50" t="s">
        <v>45</v>
      </c>
      <c r="F16" s="51" t="str">
        <f>IFERROR(VLOOKUP(E16,#REF!,2,0),"-")</f>
        <v>-</v>
      </c>
      <c r="G16" s="64" t="s">
        <v>29</v>
      </c>
      <c r="H16" s="56" t="s">
        <v>115</v>
      </c>
      <c r="I16" s="112" t="s">
        <v>71</v>
      </c>
      <c r="J16" s="115"/>
      <c r="K16" s="115" t="s">
        <v>5620</v>
      </c>
      <c r="L16" s="56"/>
      <c r="M16" s="115" t="s">
        <v>5625</v>
      </c>
      <c r="N16" s="115">
        <v>40</v>
      </c>
      <c r="O16" s="56"/>
      <c r="P16" s="56">
        <v>1150</v>
      </c>
      <c r="Q16" s="56"/>
      <c r="R16" s="56"/>
      <c r="S16" s="56"/>
      <c r="T16" s="56">
        <v>130</v>
      </c>
      <c r="U16" s="56"/>
      <c r="V16" s="56"/>
      <c r="W16" s="56">
        <v>32.24</v>
      </c>
      <c r="X16" s="57">
        <f t="shared" si="3"/>
        <v>1247.76</v>
      </c>
      <c r="Y16" s="27">
        <v>3800</v>
      </c>
      <c r="Z16" s="57">
        <f t="shared" si="4"/>
        <v>5047.76</v>
      </c>
      <c r="AA16" s="56"/>
      <c r="AB16" s="193" t="s">
        <v>5622</v>
      </c>
      <c r="AC16" s="101">
        <v>46074</v>
      </c>
      <c r="AD16" s="56"/>
      <c r="AE16" s="56"/>
      <c r="AF16" s="56"/>
      <c r="AG16" s="56"/>
      <c r="AH16" s="56"/>
      <c r="AI16" s="56"/>
      <c r="AJ16" s="56">
        <v>350</v>
      </c>
      <c r="AK16" s="56"/>
      <c r="AL16" s="56"/>
      <c r="AM16" s="56"/>
      <c r="AN16" s="56"/>
      <c r="AO16" s="56"/>
      <c r="AP16" s="56"/>
      <c r="AQ16" s="56"/>
      <c r="AR16" s="213"/>
      <c r="AS16" s="56"/>
      <c r="AT16" s="56"/>
    </row>
    <row r="17" spans="1:46" ht="19.5" customHeight="1">
      <c r="A17" s="15">
        <v>46069</v>
      </c>
      <c r="B17" s="49" t="s">
        <v>211</v>
      </c>
      <c r="C17" s="27" t="s">
        <v>79</v>
      </c>
      <c r="D17" s="27" t="s">
        <v>41</v>
      </c>
      <c r="E17" s="50" t="s">
        <v>53</v>
      </c>
      <c r="F17" s="51" t="str">
        <f>IFERROR(VLOOKUP(E17,#REF!,2,0),"-")</f>
        <v>-</v>
      </c>
      <c r="G17" s="64" t="s">
        <v>35</v>
      </c>
      <c r="H17" s="56" t="s">
        <v>252</v>
      </c>
      <c r="I17" s="56" t="s">
        <v>2000</v>
      </c>
      <c r="J17" s="56" t="s">
        <v>214</v>
      </c>
      <c r="K17" s="56" t="s">
        <v>5626</v>
      </c>
      <c r="L17" s="56" t="s">
        <v>5627</v>
      </c>
      <c r="M17" s="56" t="s">
        <v>5628</v>
      </c>
      <c r="N17" s="56">
        <v>40</v>
      </c>
      <c r="O17" s="56"/>
      <c r="P17" s="56">
        <v>1872</v>
      </c>
      <c r="Q17" s="56"/>
      <c r="R17" s="56"/>
      <c r="S17" s="56"/>
      <c r="T17" s="56">
        <v>100</v>
      </c>
      <c r="U17" s="56"/>
      <c r="V17" s="56">
        <v>100</v>
      </c>
      <c r="W17" s="56">
        <v>54</v>
      </c>
      <c r="X17" s="57">
        <f t="shared" si="3"/>
        <v>2018</v>
      </c>
      <c r="Y17" s="27">
        <v>2000</v>
      </c>
      <c r="Z17" s="57">
        <f t="shared" si="4"/>
        <v>4018</v>
      </c>
      <c r="AA17" s="56"/>
      <c r="AB17" s="183" t="s">
        <v>5052</v>
      </c>
      <c r="AC17" s="101">
        <v>46074</v>
      </c>
      <c r="AD17" s="56"/>
      <c r="AE17" s="56"/>
      <c r="AF17" s="56"/>
      <c r="AG17" s="56"/>
      <c r="AH17" s="56"/>
      <c r="AI17" s="56"/>
      <c r="AJ17" s="56">
        <v>200</v>
      </c>
      <c r="AK17" s="56"/>
      <c r="AL17" s="56"/>
      <c r="AM17" s="56"/>
      <c r="AN17" s="56"/>
      <c r="AO17" s="56"/>
      <c r="AP17" s="56"/>
      <c r="AQ17" s="56"/>
      <c r="AR17" s="213"/>
      <c r="AS17" s="56"/>
      <c r="AT17" s="56"/>
    </row>
    <row r="18" spans="1:46" ht="19.5" customHeight="1">
      <c r="A18" s="15">
        <v>46069</v>
      </c>
      <c r="B18" s="49" t="s">
        <v>211</v>
      </c>
      <c r="C18" s="27" t="s">
        <v>79</v>
      </c>
      <c r="D18" s="27" t="s">
        <v>41</v>
      </c>
      <c r="E18" s="50" t="s">
        <v>53</v>
      </c>
      <c r="F18" s="51" t="str">
        <f>IFERROR(VLOOKUP(E18,#REF!,2,0),"-")</f>
        <v>-</v>
      </c>
      <c r="G18" s="64" t="s">
        <v>35</v>
      </c>
      <c r="H18" s="56" t="s">
        <v>123</v>
      </c>
      <c r="I18" s="115" t="s">
        <v>2000</v>
      </c>
      <c r="J18" s="56" t="s">
        <v>250</v>
      </c>
      <c r="K18" s="56"/>
      <c r="L18" s="56"/>
      <c r="M18" s="56" t="s">
        <v>5629</v>
      </c>
      <c r="N18" s="56">
        <v>40</v>
      </c>
      <c r="O18" s="56"/>
      <c r="P18" s="56">
        <v>1284</v>
      </c>
      <c r="Q18" s="56">
        <v>267.5</v>
      </c>
      <c r="R18" s="56">
        <v>428</v>
      </c>
      <c r="S18" s="56"/>
      <c r="T18" s="56">
        <v>100</v>
      </c>
      <c r="U18" s="56"/>
      <c r="V18" s="56"/>
      <c r="W18" s="56">
        <v>36</v>
      </c>
      <c r="X18" s="57">
        <f t="shared" si="3"/>
        <v>2043.5</v>
      </c>
      <c r="Y18" s="27">
        <v>2000</v>
      </c>
      <c r="Z18" s="57">
        <f t="shared" si="4"/>
        <v>4043.5</v>
      </c>
      <c r="AA18" s="56"/>
      <c r="AB18" s="183" t="s">
        <v>5052</v>
      </c>
      <c r="AC18" s="101">
        <v>46074</v>
      </c>
      <c r="AD18" s="56"/>
      <c r="AE18" s="56"/>
      <c r="AF18" s="56"/>
      <c r="AG18" s="56"/>
      <c r="AH18" s="56"/>
      <c r="AI18" s="56"/>
      <c r="AJ18" s="56">
        <v>200</v>
      </c>
      <c r="AK18" s="56"/>
      <c r="AL18" s="56"/>
      <c r="AM18" s="56"/>
      <c r="AN18" s="56"/>
      <c r="AO18" s="56"/>
      <c r="AP18" s="56"/>
      <c r="AQ18" s="56"/>
      <c r="AR18" s="213"/>
      <c r="AS18" s="56"/>
      <c r="AT18" s="56"/>
    </row>
    <row r="19" spans="1:46" ht="19.5" customHeight="1">
      <c r="A19" s="15">
        <v>46069</v>
      </c>
      <c r="B19" s="49" t="s">
        <v>42</v>
      </c>
      <c r="C19" s="27" t="s">
        <v>80</v>
      </c>
      <c r="D19" s="27" t="s">
        <v>41</v>
      </c>
      <c r="E19" s="50" t="s">
        <v>258</v>
      </c>
      <c r="F19" s="51" t="str">
        <f>IFERROR(VLOOKUP(E19,#REF!,2,0),"-")</f>
        <v>-</v>
      </c>
      <c r="G19" s="64" t="s">
        <v>35</v>
      </c>
      <c r="H19" s="56" t="s">
        <v>252</v>
      </c>
      <c r="I19" s="56" t="s">
        <v>1830</v>
      </c>
      <c r="J19" s="56" t="s">
        <v>196</v>
      </c>
      <c r="K19" s="56" t="s">
        <v>5599</v>
      </c>
      <c r="L19" s="56" t="s">
        <v>5600</v>
      </c>
      <c r="M19" s="56" t="s">
        <v>5630</v>
      </c>
      <c r="N19" s="56">
        <v>40</v>
      </c>
      <c r="O19" s="56"/>
      <c r="P19" s="56">
        <v>1284</v>
      </c>
      <c r="Q19" s="56">
        <v>250</v>
      </c>
      <c r="R19" s="56"/>
      <c r="S19" s="56"/>
      <c r="T19" s="56">
        <v>100</v>
      </c>
      <c r="U19" s="56"/>
      <c r="V19" s="56"/>
      <c r="W19" s="56"/>
      <c r="X19" s="57">
        <f t="shared" si="3"/>
        <v>1634</v>
      </c>
      <c r="Y19" s="27">
        <v>4310</v>
      </c>
      <c r="Z19" s="57">
        <f t="shared" si="4"/>
        <v>5944</v>
      </c>
      <c r="AA19" s="56"/>
      <c r="AB19" s="195" t="s">
        <v>5618</v>
      </c>
      <c r="AC19" s="101">
        <v>46072</v>
      </c>
      <c r="AD19" s="56"/>
      <c r="AE19" s="56"/>
      <c r="AF19" s="56"/>
      <c r="AG19" s="56"/>
      <c r="AH19" s="56"/>
      <c r="AI19" s="56"/>
      <c r="AJ19" s="56">
        <v>350</v>
      </c>
      <c r="AK19" s="56"/>
      <c r="AL19" s="56"/>
      <c r="AM19" s="56"/>
      <c r="AN19" s="56"/>
      <c r="AO19" s="56"/>
      <c r="AP19" s="56"/>
      <c r="AQ19" s="56"/>
      <c r="AR19" s="213"/>
      <c r="AS19" s="56"/>
      <c r="AT19" s="56"/>
    </row>
    <row r="20" spans="1:46" ht="19.5" customHeight="1">
      <c r="A20" s="15">
        <v>46069</v>
      </c>
      <c r="B20" s="49" t="s">
        <v>21</v>
      </c>
      <c r="C20" s="27" t="s">
        <v>81</v>
      </c>
      <c r="D20" s="27" t="s">
        <v>41</v>
      </c>
      <c r="E20" s="50" t="s">
        <v>74</v>
      </c>
      <c r="F20" s="51" t="str">
        <f>IFERROR(VLOOKUP(E20,#REF!,2,0),"-")</f>
        <v>-</v>
      </c>
      <c r="G20" s="64" t="s">
        <v>24</v>
      </c>
      <c r="H20" s="56" t="s">
        <v>25</v>
      </c>
      <c r="I20" s="56" t="s">
        <v>109</v>
      </c>
      <c r="J20" s="56"/>
      <c r="K20" s="56"/>
      <c r="L20" s="56"/>
      <c r="M20" s="56" t="s">
        <v>51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7">
        <f t="shared" si="3"/>
        <v>0</v>
      </c>
      <c r="Y20" s="27"/>
      <c r="Z20" s="57">
        <f t="shared" si="4"/>
        <v>0</v>
      </c>
      <c r="AA20" s="56"/>
      <c r="AB20" s="148"/>
      <c r="AC20" s="101"/>
      <c r="AD20" s="56"/>
      <c r="AE20" s="56"/>
      <c r="AF20" s="56"/>
      <c r="AG20" s="56"/>
      <c r="AH20" s="56"/>
      <c r="AI20" s="56"/>
      <c r="AJ20" s="56">
        <v>500</v>
      </c>
      <c r="AK20" s="56"/>
      <c r="AL20" s="56"/>
      <c r="AM20" s="56"/>
      <c r="AN20" s="56"/>
      <c r="AO20" s="56"/>
      <c r="AP20" s="56"/>
      <c r="AQ20" s="56"/>
      <c r="AR20" s="213"/>
      <c r="AS20" s="56"/>
      <c r="AT20" s="56"/>
    </row>
    <row r="21" spans="1:46" ht="19.5" customHeight="1">
      <c r="A21" s="15">
        <v>46069</v>
      </c>
      <c r="B21" s="49" t="s">
        <v>1948</v>
      </c>
      <c r="C21" s="27" t="s">
        <v>282</v>
      </c>
      <c r="D21" s="27" t="s">
        <v>41</v>
      </c>
      <c r="E21" s="50" t="s">
        <v>1926</v>
      </c>
      <c r="F21" s="51" t="str">
        <f>IFERROR(VLOOKUP(E21,#REF!,2,0),"-")</f>
        <v>-</v>
      </c>
      <c r="G21" s="64" t="s">
        <v>29</v>
      </c>
      <c r="H21" s="56" t="s">
        <v>128</v>
      </c>
      <c r="I21" s="115" t="s">
        <v>104</v>
      </c>
      <c r="J21" s="56" t="s">
        <v>106</v>
      </c>
      <c r="K21" s="56" t="s">
        <v>5631</v>
      </c>
      <c r="L21" s="56" t="s">
        <v>5632</v>
      </c>
      <c r="M21" s="56" t="s">
        <v>5633</v>
      </c>
      <c r="N21" s="56">
        <v>20</v>
      </c>
      <c r="O21" s="56"/>
      <c r="P21" s="56">
        <v>802.5</v>
      </c>
      <c r="Q21" s="56"/>
      <c r="R21" s="56"/>
      <c r="S21" s="56"/>
      <c r="T21" s="56">
        <v>130</v>
      </c>
      <c r="U21" s="56"/>
      <c r="V21" s="56"/>
      <c r="W21" s="56"/>
      <c r="X21" s="57">
        <f t="shared" si="3"/>
        <v>932.5</v>
      </c>
      <c r="Y21" s="27">
        <v>4000</v>
      </c>
      <c r="Z21" s="57">
        <f t="shared" si="4"/>
        <v>4932.5</v>
      </c>
      <c r="AA21" s="56"/>
      <c r="AB21" s="193" t="s">
        <v>5634</v>
      </c>
      <c r="AC21" s="101">
        <v>46071</v>
      </c>
      <c r="AD21" s="56"/>
      <c r="AE21" s="56"/>
      <c r="AF21" s="56"/>
      <c r="AG21" s="56"/>
      <c r="AH21" s="56"/>
      <c r="AI21" s="56"/>
      <c r="AJ21" s="56">
        <v>350</v>
      </c>
      <c r="AK21" s="56"/>
      <c r="AL21" s="56"/>
      <c r="AM21" s="56"/>
      <c r="AN21" s="56"/>
      <c r="AO21" s="56"/>
      <c r="AP21" s="56"/>
      <c r="AQ21" s="56"/>
      <c r="AR21" s="213"/>
      <c r="AS21" s="56"/>
      <c r="AT21" s="56"/>
    </row>
    <row r="22" spans="1:46" ht="19.5" customHeight="1">
      <c r="A22" s="15">
        <v>46073</v>
      </c>
      <c r="B22" s="49" t="s">
        <v>1948</v>
      </c>
      <c r="C22" s="27" t="s">
        <v>80</v>
      </c>
      <c r="D22" s="27" t="s">
        <v>41</v>
      </c>
      <c r="E22" s="50" t="s">
        <v>258</v>
      </c>
      <c r="F22" s="51" t="str">
        <f>IFERROR(VLOOKUP(E22,#REF!,2,0),"-")</f>
        <v>-</v>
      </c>
      <c r="G22" s="64" t="s">
        <v>29</v>
      </c>
      <c r="H22" s="112" t="s">
        <v>166</v>
      </c>
      <c r="I22" s="112" t="s">
        <v>104</v>
      </c>
      <c r="J22" s="115" t="s">
        <v>132</v>
      </c>
      <c r="K22" s="115" t="s">
        <v>5635</v>
      </c>
      <c r="L22" s="56" t="s">
        <v>5636</v>
      </c>
      <c r="M22" s="115" t="s">
        <v>5637</v>
      </c>
      <c r="N22" s="56">
        <v>20</v>
      </c>
      <c r="O22" s="56"/>
      <c r="P22" s="56">
        <v>695.5</v>
      </c>
      <c r="Q22" s="56"/>
      <c r="R22" s="56"/>
      <c r="S22" s="56">
        <v>130</v>
      </c>
      <c r="T22" s="56"/>
      <c r="U22" s="56"/>
      <c r="V22" s="56"/>
      <c r="W22" s="56"/>
      <c r="X22" s="57">
        <f t="shared" si="3"/>
        <v>825.5</v>
      </c>
      <c r="Y22" s="27">
        <v>4000</v>
      </c>
      <c r="Z22" s="57">
        <f t="shared" si="4"/>
        <v>4825.5</v>
      </c>
      <c r="AA22" s="56"/>
      <c r="AB22" s="148" t="s">
        <v>5638</v>
      </c>
      <c r="AC22" s="101">
        <v>46076</v>
      </c>
      <c r="AD22" s="56"/>
      <c r="AE22" s="56"/>
      <c r="AF22" s="56"/>
      <c r="AG22" s="56"/>
      <c r="AH22" s="56"/>
      <c r="AI22" s="56"/>
      <c r="AJ22" s="56">
        <v>350</v>
      </c>
      <c r="AK22" s="56"/>
      <c r="AL22" s="56"/>
      <c r="AM22" s="56"/>
      <c r="AN22" s="56"/>
      <c r="AO22" s="56"/>
      <c r="AP22" s="56"/>
      <c r="AQ22" s="56"/>
      <c r="AR22" s="213"/>
      <c r="AS22" s="56"/>
      <c r="AT22" s="56"/>
    </row>
    <row r="23" spans="1:46" ht="19.5" customHeight="1">
      <c r="A23" s="80">
        <v>46069</v>
      </c>
      <c r="B23" s="81" t="s">
        <v>30</v>
      </c>
      <c r="C23" s="82" t="s">
        <v>1915</v>
      </c>
      <c r="D23" s="82" t="s">
        <v>41</v>
      </c>
      <c r="E23" s="83" t="s">
        <v>32</v>
      </c>
      <c r="F23" s="51" t="str">
        <f>IFERROR(VLOOKUP(E23,#REF!,2,0),"-")</f>
        <v>-</v>
      </c>
      <c r="G23" s="151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6">
        <f t="shared" si="3"/>
        <v>0</v>
      </c>
      <c r="Y23" s="82"/>
      <c r="Z23" s="86">
        <f t="shared" si="4"/>
        <v>0</v>
      </c>
      <c r="AA23" s="85"/>
      <c r="AB23" s="163"/>
      <c r="AC23" s="123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217"/>
      <c r="AS23" s="85"/>
      <c r="AT23" s="85"/>
    </row>
    <row r="24" spans="1:46" ht="19.5" customHeight="1">
      <c r="A24" s="15">
        <v>46072</v>
      </c>
      <c r="B24" s="49" t="s">
        <v>1948</v>
      </c>
      <c r="C24" s="27" t="s">
        <v>33</v>
      </c>
      <c r="D24" s="27" t="s">
        <v>23</v>
      </c>
      <c r="E24" s="50" t="s">
        <v>5609</v>
      </c>
      <c r="F24" s="51" t="str">
        <f>IFERROR(VLOOKUP(E24,#REF!,2,0),"-")</f>
        <v>-</v>
      </c>
      <c r="G24" s="64" t="s">
        <v>29</v>
      </c>
      <c r="H24" s="56" t="s">
        <v>216</v>
      </c>
      <c r="I24" s="56" t="s">
        <v>5639</v>
      </c>
      <c r="J24" s="115" t="s">
        <v>108</v>
      </c>
      <c r="K24" s="56" t="s">
        <v>5640</v>
      </c>
      <c r="L24" s="56" t="s">
        <v>5641</v>
      </c>
      <c r="M24" s="56" t="s">
        <v>5642</v>
      </c>
      <c r="N24" s="56">
        <v>40</v>
      </c>
      <c r="O24" s="56"/>
      <c r="P24" s="56">
        <v>800</v>
      </c>
      <c r="Q24" s="56">
        <v>220</v>
      </c>
      <c r="R24" s="56"/>
      <c r="S24" s="56"/>
      <c r="T24" s="56">
        <v>130</v>
      </c>
      <c r="U24" s="56"/>
      <c r="V24" s="56"/>
      <c r="W24" s="56"/>
      <c r="X24" s="57">
        <f t="shared" si="3"/>
        <v>1150</v>
      </c>
      <c r="Y24" s="27">
        <v>3800</v>
      </c>
      <c r="Z24" s="57">
        <f t="shared" si="4"/>
        <v>4950</v>
      </c>
      <c r="AA24" s="56"/>
      <c r="AB24" s="193" t="s">
        <v>5643</v>
      </c>
      <c r="AC24" s="101">
        <v>46074</v>
      </c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213"/>
      <c r="AS24" s="56"/>
      <c r="AT24" s="56"/>
    </row>
    <row r="25" spans="1:46" ht="19.5" customHeight="1">
      <c r="A25" s="15">
        <v>46076</v>
      </c>
      <c r="B25" s="49" t="s">
        <v>1948</v>
      </c>
      <c r="C25" s="27" t="s">
        <v>28</v>
      </c>
      <c r="D25" s="27" t="s">
        <v>23</v>
      </c>
      <c r="E25" s="50" t="s">
        <v>261</v>
      </c>
      <c r="F25" s="51" t="str">
        <f>IFERROR(VLOOKUP(E25,#REF!,2,0),"-")</f>
        <v>-</v>
      </c>
      <c r="G25" s="64" t="s">
        <v>29</v>
      </c>
      <c r="H25" s="56" t="s">
        <v>116</v>
      </c>
      <c r="I25" s="56" t="s">
        <v>71</v>
      </c>
      <c r="J25" s="56" t="s">
        <v>98</v>
      </c>
      <c r="K25" s="56" t="s">
        <v>5644</v>
      </c>
      <c r="L25" s="56">
        <v>265383172</v>
      </c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7">
        <f t="shared" si="3"/>
        <v>0</v>
      </c>
      <c r="Y25" s="27"/>
      <c r="Z25" s="57">
        <f t="shared" si="4"/>
        <v>0</v>
      </c>
      <c r="AA25" s="56"/>
      <c r="AB25" s="148"/>
      <c r="AC25" s="101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213"/>
      <c r="AS25" s="56"/>
      <c r="AT25" s="56"/>
    </row>
    <row r="26" spans="1:46" ht="19.5" customHeight="1">
      <c r="A26" s="15">
        <v>46076</v>
      </c>
      <c r="B26" s="49" t="s">
        <v>1948</v>
      </c>
      <c r="C26" s="27" t="s">
        <v>33</v>
      </c>
      <c r="D26" s="27" t="s">
        <v>23</v>
      </c>
      <c r="E26" s="50" t="s">
        <v>5609</v>
      </c>
      <c r="F26" s="51" t="str">
        <f>IFERROR(VLOOKUP(E26,#REF!,2,0),"-")</f>
        <v>-</v>
      </c>
      <c r="G26" s="64" t="s">
        <v>29</v>
      </c>
      <c r="H26" s="56" t="s">
        <v>116</v>
      </c>
      <c r="I26" s="112" t="s">
        <v>71</v>
      </c>
      <c r="J26" s="115" t="s">
        <v>98</v>
      </c>
      <c r="K26" s="115" t="s">
        <v>5644</v>
      </c>
      <c r="L26" s="56">
        <v>265383172</v>
      </c>
      <c r="M26" s="115"/>
      <c r="N26" s="115"/>
      <c r="O26" s="56"/>
      <c r="P26" s="56"/>
      <c r="Q26" s="56"/>
      <c r="R26" s="56"/>
      <c r="S26" s="56"/>
      <c r="T26" s="56"/>
      <c r="U26" s="56"/>
      <c r="V26" s="56"/>
      <c r="W26" s="56"/>
      <c r="X26" s="57">
        <f t="shared" si="3"/>
        <v>0</v>
      </c>
      <c r="Y26" s="27"/>
      <c r="Z26" s="57">
        <f t="shared" si="4"/>
        <v>0</v>
      </c>
      <c r="AA26" s="56"/>
      <c r="AB26" s="148"/>
      <c r="AC26" s="101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213"/>
      <c r="AS26" s="56"/>
      <c r="AT26" s="56"/>
    </row>
    <row r="27" spans="1:46" ht="19.5" customHeight="1">
      <c r="A27" s="15">
        <v>46070</v>
      </c>
      <c r="B27" s="49" t="s">
        <v>42</v>
      </c>
      <c r="C27" s="27" t="s">
        <v>56</v>
      </c>
      <c r="D27" s="27" t="s">
        <v>23</v>
      </c>
      <c r="E27" s="50" t="s">
        <v>5609</v>
      </c>
      <c r="F27" s="51" t="str">
        <f>IFERROR(VLOOKUP(E27,#REF!,2,0),"-")</f>
        <v>-</v>
      </c>
      <c r="G27" s="64" t="s">
        <v>35</v>
      </c>
      <c r="H27" s="56" t="s">
        <v>252</v>
      </c>
      <c r="I27" s="56" t="s">
        <v>1830</v>
      </c>
      <c r="J27" s="56" t="s">
        <v>196</v>
      </c>
      <c r="K27" s="56" t="s">
        <v>5599</v>
      </c>
      <c r="L27" s="56" t="s">
        <v>5600</v>
      </c>
      <c r="M27" s="115" t="s">
        <v>5645</v>
      </c>
      <c r="N27" s="115">
        <v>40</v>
      </c>
      <c r="O27" s="56"/>
      <c r="P27" s="56">
        <v>1284</v>
      </c>
      <c r="Q27" s="56">
        <v>250</v>
      </c>
      <c r="R27" s="56"/>
      <c r="S27" s="56"/>
      <c r="T27" s="56">
        <v>100</v>
      </c>
      <c r="U27" s="56"/>
      <c r="V27" s="56"/>
      <c r="W27" s="56"/>
      <c r="X27" s="57">
        <f t="shared" si="3"/>
        <v>1634</v>
      </c>
      <c r="Y27" s="27">
        <v>4310</v>
      </c>
      <c r="Z27" s="57">
        <f t="shared" si="4"/>
        <v>5944</v>
      </c>
      <c r="AA27" s="56"/>
      <c r="AB27" s="195" t="s">
        <v>5618</v>
      </c>
      <c r="AC27" s="101">
        <v>46072</v>
      </c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213"/>
      <c r="AS27" s="56"/>
      <c r="AT27" s="56"/>
    </row>
    <row r="28" spans="1:46" ht="19.5" customHeight="1">
      <c r="A28" s="15">
        <v>46076</v>
      </c>
      <c r="B28" s="49" t="s">
        <v>1948</v>
      </c>
      <c r="C28" s="27" t="s">
        <v>34</v>
      </c>
      <c r="D28" s="27" t="s">
        <v>23</v>
      </c>
      <c r="E28" s="50" t="s">
        <v>75</v>
      </c>
      <c r="F28" s="51" t="str">
        <f>IFERROR(VLOOKUP(E28,#REF!,2,0),"-")</f>
        <v>-</v>
      </c>
      <c r="G28" s="64" t="s">
        <v>29</v>
      </c>
      <c r="H28" s="112" t="s">
        <v>116</v>
      </c>
      <c r="I28" s="112" t="s">
        <v>71</v>
      </c>
      <c r="J28" s="115" t="s">
        <v>98</v>
      </c>
      <c r="K28" s="115" t="s">
        <v>5644</v>
      </c>
      <c r="L28" s="115">
        <v>265383172</v>
      </c>
      <c r="M28" s="115"/>
      <c r="N28" s="115"/>
      <c r="O28" s="56"/>
      <c r="P28" s="56"/>
      <c r="Q28" s="56"/>
      <c r="R28" s="56"/>
      <c r="S28" s="56"/>
      <c r="T28" s="56"/>
      <c r="U28" s="56"/>
      <c r="V28" s="56"/>
      <c r="W28" s="56"/>
      <c r="X28" s="57">
        <f t="shared" si="3"/>
        <v>0</v>
      </c>
      <c r="Y28" s="27"/>
      <c r="Z28" s="57">
        <f t="shared" si="4"/>
        <v>0</v>
      </c>
      <c r="AA28" s="56"/>
      <c r="AB28" s="148"/>
      <c r="AC28" s="101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213"/>
      <c r="AS28" s="56"/>
      <c r="AT28" s="56"/>
    </row>
    <row r="29" spans="1:46" ht="19.5" customHeight="1">
      <c r="A29" s="15">
        <v>46070</v>
      </c>
      <c r="B29" s="49" t="s">
        <v>211</v>
      </c>
      <c r="C29" s="27" t="s">
        <v>36</v>
      </c>
      <c r="D29" s="27" t="s">
        <v>23</v>
      </c>
      <c r="E29" s="50" t="s">
        <v>37</v>
      </c>
      <c r="F29" s="51" t="str">
        <f>IFERROR(VLOOKUP(E29,#REF!,2,0),"-")</f>
        <v>-</v>
      </c>
      <c r="G29" s="64" t="s">
        <v>35</v>
      </c>
      <c r="H29" s="56" t="s">
        <v>252</v>
      </c>
      <c r="I29" s="115" t="s">
        <v>2000</v>
      </c>
      <c r="J29" s="56" t="s">
        <v>214</v>
      </c>
      <c r="K29" s="56" t="s">
        <v>5646</v>
      </c>
      <c r="L29" s="56" t="s">
        <v>5627</v>
      </c>
      <c r="M29" s="56" t="s">
        <v>5647</v>
      </c>
      <c r="N29" s="56">
        <v>40</v>
      </c>
      <c r="O29" s="56"/>
      <c r="P29" s="56">
        <v>1872</v>
      </c>
      <c r="Q29" s="56"/>
      <c r="R29" s="56"/>
      <c r="S29" s="56"/>
      <c r="T29" s="56">
        <v>100</v>
      </c>
      <c r="U29" s="56"/>
      <c r="V29" s="56"/>
      <c r="W29" s="56">
        <v>54</v>
      </c>
      <c r="X29" s="57">
        <f t="shared" si="3"/>
        <v>1918</v>
      </c>
      <c r="Y29" s="27">
        <v>2000</v>
      </c>
      <c r="Z29" s="57">
        <f t="shared" si="4"/>
        <v>3918</v>
      </c>
      <c r="AA29" s="56"/>
      <c r="AB29" s="183" t="s">
        <v>5052</v>
      </c>
      <c r="AC29" s="101">
        <v>46074</v>
      </c>
      <c r="AD29" s="56"/>
      <c r="AE29" s="56"/>
      <c r="AF29" s="56"/>
      <c r="AG29" s="56"/>
      <c r="AH29" s="56"/>
      <c r="AI29" s="56"/>
      <c r="AJ29" s="56">
        <v>200</v>
      </c>
      <c r="AK29" s="56"/>
      <c r="AL29" s="56"/>
      <c r="AM29" s="56"/>
      <c r="AN29" s="56"/>
      <c r="AO29" s="56"/>
      <c r="AP29" s="56"/>
      <c r="AQ29" s="56"/>
      <c r="AR29" s="213"/>
      <c r="AS29" s="56"/>
      <c r="AT29" s="56"/>
    </row>
    <row r="30" spans="1:46" ht="19.5" customHeight="1">
      <c r="A30" s="15">
        <v>46070</v>
      </c>
      <c r="B30" s="49" t="s">
        <v>211</v>
      </c>
      <c r="C30" s="27" t="s">
        <v>36</v>
      </c>
      <c r="D30" s="27" t="s">
        <v>23</v>
      </c>
      <c r="E30" s="50" t="s">
        <v>37</v>
      </c>
      <c r="F30" s="51" t="str">
        <f>IFERROR(VLOOKUP(E30,#REF!,2,0),"-")</f>
        <v>-</v>
      </c>
      <c r="G30" s="64" t="s">
        <v>35</v>
      </c>
      <c r="H30" s="56" t="s">
        <v>252</v>
      </c>
      <c r="I30" s="115" t="s">
        <v>2000</v>
      </c>
      <c r="J30" s="56" t="s">
        <v>214</v>
      </c>
      <c r="K30" s="56" t="s">
        <v>5648</v>
      </c>
      <c r="L30" s="56" t="s">
        <v>5627</v>
      </c>
      <c r="M30" s="56" t="s">
        <v>5649</v>
      </c>
      <c r="N30" s="56">
        <v>40</v>
      </c>
      <c r="O30" s="56"/>
      <c r="P30" s="56">
        <v>1872</v>
      </c>
      <c r="Q30" s="56"/>
      <c r="R30" s="56"/>
      <c r="S30" s="56"/>
      <c r="T30" s="56">
        <v>100</v>
      </c>
      <c r="U30" s="56"/>
      <c r="V30" s="56">
        <v>100</v>
      </c>
      <c r="W30" s="56">
        <v>54</v>
      </c>
      <c r="X30" s="57">
        <f t="shared" si="3"/>
        <v>2018</v>
      </c>
      <c r="Y30" s="27">
        <v>2000</v>
      </c>
      <c r="Z30" s="57">
        <f t="shared" si="4"/>
        <v>4018</v>
      </c>
      <c r="AA30" s="56"/>
      <c r="AB30" s="183" t="s">
        <v>5052</v>
      </c>
      <c r="AC30" s="101">
        <v>46074</v>
      </c>
      <c r="AD30" s="56"/>
      <c r="AE30" s="56"/>
      <c r="AF30" s="56"/>
      <c r="AG30" s="56"/>
      <c r="AH30" s="56"/>
      <c r="AI30" s="56"/>
      <c r="AJ30" s="56">
        <v>200</v>
      </c>
      <c r="AK30" s="56"/>
      <c r="AL30" s="56"/>
      <c r="AM30" s="56"/>
      <c r="AN30" s="56"/>
      <c r="AO30" s="56"/>
      <c r="AP30" s="56"/>
      <c r="AQ30" s="56"/>
      <c r="AR30" s="213"/>
      <c r="AS30" s="56"/>
      <c r="AT30" s="56"/>
    </row>
    <row r="31" spans="1:46" ht="19.5" customHeight="1">
      <c r="A31" s="15">
        <v>46070</v>
      </c>
      <c r="B31" s="49" t="s">
        <v>202</v>
      </c>
      <c r="C31" s="27" t="s">
        <v>39</v>
      </c>
      <c r="D31" s="27" t="s">
        <v>23</v>
      </c>
      <c r="E31" s="50" t="s">
        <v>151</v>
      </c>
      <c r="F31" s="51" t="str">
        <f>IFERROR(VLOOKUP(E31,#REF!,2,0),"-")</f>
        <v>-</v>
      </c>
      <c r="G31" s="64" t="s">
        <v>24</v>
      </c>
      <c r="H31" s="56" t="s">
        <v>1720</v>
      </c>
      <c r="I31" s="56" t="s">
        <v>1646</v>
      </c>
      <c r="J31" s="56"/>
      <c r="K31" s="56"/>
      <c r="L31" s="56"/>
      <c r="M31" s="56" t="s">
        <v>38</v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7">
        <f t="shared" si="3"/>
        <v>0</v>
      </c>
      <c r="Y31" s="27">
        <v>6800</v>
      </c>
      <c r="Z31" s="57">
        <f t="shared" si="4"/>
        <v>6800</v>
      </c>
      <c r="AA31" s="56"/>
      <c r="AB31" s="148"/>
      <c r="AC31" s="101"/>
      <c r="AD31" s="56"/>
      <c r="AE31" s="56"/>
      <c r="AF31" s="56"/>
      <c r="AG31" s="56"/>
      <c r="AH31" s="56"/>
      <c r="AI31" s="56"/>
      <c r="AJ31" s="56">
        <v>450</v>
      </c>
      <c r="AK31" s="56"/>
      <c r="AL31" s="56"/>
      <c r="AM31" s="56"/>
      <c r="AN31" s="56"/>
      <c r="AO31" s="56"/>
      <c r="AP31" s="56"/>
      <c r="AQ31" s="56"/>
      <c r="AR31" s="213"/>
      <c r="AS31" s="56"/>
      <c r="AT31" s="56"/>
    </row>
    <row r="32" spans="1:46" ht="19.5" customHeight="1">
      <c r="A32" s="15">
        <v>46070</v>
      </c>
      <c r="B32" s="49" t="s">
        <v>42</v>
      </c>
      <c r="C32" s="27" t="s">
        <v>52</v>
      </c>
      <c r="D32" s="27" t="s">
        <v>41</v>
      </c>
      <c r="E32" s="50" t="s">
        <v>1876</v>
      </c>
      <c r="F32" s="51" t="str">
        <f>IFERROR(VLOOKUP(E32,#REF!,2,0),"-")</f>
        <v>-</v>
      </c>
      <c r="G32" s="64" t="s">
        <v>35</v>
      </c>
      <c r="H32" s="56" t="s">
        <v>106</v>
      </c>
      <c r="I32" s="112" t="s">
        <v>1834</v>
      </c>
      <c r="J32" s="115" t="s">
        <v>107</v>
      </c>
      <c r="K32" s="56" t="s">
        <v>5650</v>
      </c>
      <c r="L32" s="56" t="s">
        <v>5651</v>
      </c>
      <c r="M32" s="115" t="s">
        <v>5652</v>
      </c>
      <c r="N32" s="115">
        <v>20</v>
      </c>
      <c r="O32" s="56"/>
      <c r="P32" s="56">
        <v>650</v>
      </c>
      <c r="Q32" s="56">
        <v>250</v>
      </c>
      <c r="R32" s="56"/>
      <c r="S32" s="56"/>
      <c r="T32" s="56"/>
      <c r="U32" s="56"/>
      <c r="V32" s="56"/>
      <c r="W32" s="56"/>
      <c r="X32" s="57">
        <f t="shared" si="3"/>
        <v>900</v>
      </c>
      <c r="Y32" s="27">
        <v>4310</v>
      </c>
      <c r="Z32" s="57">
        <f t="shared" si="4"/>
        <v>5210</v>
      </c>
      <c r="AA32" s="56"/>
      <c r="AB32" s="195" t="s">
        <v>5653</v>
      </c>
      <c r="AC32" s="108">
        <v>46072</v>
      </c>
      <c r="AD32" s="56"/>
      <c r="AE32" s="56"/>
      <c r="AF32" s="56"/>
      <c r="AG32" s="56"/>
      <c r="AH32" s="56"/>
      <c r="AI32" s="56"/>
      <c r="AJ32" s="56">
        <v>350</v>
      </c>
      <c r="AK32" s="56"/>
      <c r="AL32" s="56"/>
      <c r="AM32" s="56"/>
      <c r="AN32" s="56"/>
      <c r="AO32" s="56"/>
      <c r="AP32" s="56"/>
      <c r="AQ32" s="56"/>
      <c r="AR32" s="213"/>
      <c r="AS32" s="56"/>
      <c r="AT32" s="56"/>
    </row>
    <row r="33" spans="1:46" ht="19.5" customHeight="1">
      <c r="A33" s="15">
        <v>46070</v>
      </c>
      <c r="B33" s="49" t="s">
        <v>42</v>
      </c>
      <c r="C33" s="27" t="s">
        <v>44</v>
      </c>
      <c r="D33" s="27" t="s">
        <v>41</v>
      </c>
      <c r="E33" s="50" t="s">
        <v>222</v>
      </c>
      <c r="F33" s="51" t="str">
        <f>IFERROR(VLOOKUP(E33,#REF!,2,0),"-")</f>
        <v>-</v>
      </c>
      <c r="G33" s="64" t="s">
        <v>35</v>
      </c>
      <c r="H33" s="56" t="s">
        <v>252</v>
      </c>
      <c r="I33" s="56" t="s">
        <v>1830</v>
      </c>
      <c r="J33" s="56" t="s">
        <v>196</v>
      </c>
      <c r="K33" s="56" t="s">
        <v>5599</v>
      </c>
      <c r="L33" s="56" t="s">
        <v>5600</v>
      </c>
      <c r="M33" s="115" t="s">
        <v>5654</v>
      </c>
      <c r="N33" s="115">
        <v>40</v>
      </c>
      <c r="O33" s="56"/>
      <c r="P33" s="56">
        <v>1284</v>
      </c>
      <c r="Q33" s="56">
        <v>250</v>
      </c>
      <c r="R33" s="56"/>
      <c r="S33" s="56"/>
      <c r="T33" s="56">
        <v>100</v>
      </c>
      <c r="U33" s="56"/>
      <c r="V33" s="56"/>
      <c r="W33" s="56"/>
      <c r="X33" s="57">
        <f t="shared" si="3"/>
        <v>1634</v>
      </c>
      <c r="Y33" s="27">
        <v>4310</v>
      </c>
      <c r="Z33" s="57">
        <f t="shared" si="4"/>
        <v>5944</v>
      </c>
      <c r="AA33" s="56"/>
      <c r="AB33" s="195" t="s">
        <v>5618</v>
      </c>
      <c r="AC33" s="101">
        <v>46072</v>
      </c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213"/>
      <c r="AS33" s="56"/>
      <c r="AT33" s="56"/>
    </row>
    <row r="34" spans="1:46" ht="19.5" customHeight="1">
      <c r="A34" s="15">
        <v>46076</v>
      </c>
      <c r="B34" s="49" t="s">
        <v>1948</v>
      </c>
      <c r="C34" s="147" t="s">
        <v>22</v>
      </c>
      <c r="D34" s="27" t="s">
        <v>41</v>
      </c>
      <c r="E34" s="50" t="s">
        <v>1876</v>
      </c>
      <c r="F34" s="51" t="str">
        <f>IFERROR(VLOOKUP(E34,#REF!,2,0),"-")</f>
        <v>-</v>
      </c>
      <c r="G34" s="64" t="s">
        <v>29</v>
      </c>
      <c r="H34" s="56" t="s">
        <v>116</v>
      </c>
      <c r="I34" s="56" t="s">
        <v>71</v>
      </c>
      <c r="J34" s="56" t="s">
        <v>98</v>
      </c>
      <c r="K34" s="56" t="s">
        <v>5644</v>
      </c>
      <c r="L34" s="56">
        <v>265383172</v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7">
        <f t="shared" si="3"/>
        <v>0</v>
      </c>
      <c r="Y34" s="27"/>
      <c r="Z34" s="57">
        <f t="shared" si="4"/>
        <v>0</v>
      </c>
      <c r="AA34" s="56"/>
      <c r="AB34" s="148"/>
      <c r="AC34" s="101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213"/>
      <c r="AS34" s="56"/>
      <c r="AT34" s="56"/>
    </row>
    <row r="35" spans="1:46" ht="19.5" customHeight="1">
      <c r="A35" s="15">
        <v>46070</v>
      </c>
      <c r="B35" s="49" t="s">
        <v>1948</v>
      </c>
      <c r="C35" s="27" t="s">
        <v>31</v>
      </c>
      <c r="D35" s="27" t="s">
        <v>23</v>
      </c>
      <c r="E35" s="50" t="s">
        <v>145</v>
      </c>
      <c r="F35" s="51" t="str">
        <f>IFERROR(VLOOKUP(E35,#REF!,2,0),"-")</f>
        <v>-</v>
      </c>
      <c r="G35" s="64" t="s">
        <v>29</v>
      </c>
      <c r="H35" s="56" t="s">
        <v>120</v>
      </c>
      <c r="I35" s="112" t="s">
        <v>71</v>
      </c>
      <c r="J35" s="115" t="s">
        <v>105</v>
      </c>
      <c r="K35" s="115" t="s">
        <v>5655</v>
      </c>
      <c r="L35" s="56" t="s">
        <v>5656</v>
      </c>
      <c r="M35" s="115" t="s">
        <v>5657</v>
      </c>
      <c r="N35" s="115">
        <v>40</v>
      </c>
      <c r="O35" s="56"/>
      <c r="P35" s="56">
        <v>856</v>
      </c>
      <c r="Q35" s="56">
        <v>235.4</v>
      </c>
      <c r="R35" s="56"/>
      <c r="S35" s="56"/>
      <c r="T35" s="56">
        <v>130</v>
      </c>
      <c r="U35" s="56"/>
      <c r="V35" s="56"/>
      <c r="W35" s="56"/>
      <c r="X35" s="57">
        <f t="shared" si="3"/>
        <v>1221.4000000000001</v>
      </c>
      <c r="Y35" s="27">
        <v>3800</v>
      </c>
      <c r="Z35" s="57">
        <f t="shared" si="4"/>
        <v>5021.3999999999996</v>
      </c>
      <c r="AA35" s="56"/>
      <c r="AB35" s="193" t="s">
        <v>5658</v>
      </c>
      <c r="AC35" s="101">
        <v>46071</v>
      </c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213"/>
      <c r="AS35" s="56"/>
      <c r="AT35" s="56"/>
    </row>
    <row r="36" spans="1:46" ht="19.5" customHeight="1">
      <c r="A36" s="15">
        <v>46070</v>
      </c>
      <c r="B36" s="49" t="s">
        <v>42</v>
      </c>
      <c r="C36" s="27" t="s">
        <v>54</v>
      </c>
      <c r="D36" s="27" t="s">
        <v>41</v>
      </c>
      <c r="E36" s="50" t="s">
        <v>227</v>
      </c>
      <c r="F36" s="51" t="str">
        <f>IFERROR(VLOOKUP(E36,#REF!,2,0),"-")</f>
        <v>-</v>
      </c>
      <c r="G36" s="64" t="s">
        <v>35</v>
      </c>
      <c r="H36" s="56" t="s">
        <v>252</v>
      </c>
      <c r="I36" s="56" t="s">
        <v>1830</v>
      </c>
      <c r="J36" s="56" t="s">
        <v>196</v>
      </c>
      <c r="K36" s="56" t="s">
        <v>5599</v>
      </c>
      <c r="L36" s="56" t="s">
        <v>5600</v>
      </c>
      <c r="M36" s="56" t="s">
        <v>5659</v>
      </c>
      <c r="N36" s="56">
        <v>40</v>
      </c>
      <c r="O36" s="56"/>
      <c r="P36" s="56">
        <v>1284</v>
      </c>
      <c r="Q36" s="56">
        <v>250</v>
      </c>
      <c r="R36" s="56"/>
      <c r="S36" s="56"/>
      <c r="T36" s="56">
        <v>100</v>
      </c>
      <c r="U36" s="56"/>
      <c r="V36" s="56"/>
      <c r="W36" s="56"/>
      <c r="X36" s="57">
        <f t="shared" si="3"/>
        <v>1634</v>
      </c>
      <c r="Y36" s="27">
        <v>4310</v>
      </c>
      <c r="Z36" s="57">
        <f t="shared" si="4"/>
        <v>5944</v>
      </c>
      <c r="AA36" s="56"/>
      <c r="AB36" s="195" t="s">
        <v>5618</v>
      </c>
      <c r="AC36" s="101">
        <v>46072</v>
      </c>
      <c r="AD36" s="56"/>
      <c r="AE36" s="56"/>
      <c r="AF36" s="56"/>
      <c r="AG36" s="56"/>
      <c r="AH36" s="56"/>
      <c r="AI36" s="56"/>
      <c r="AJ36" s="56">
        <v>350</v>
      </c>
      <c r="AK36" s="56"/>
      <c r="AL36" s="56"/>
      <c r="AM36" s="56"/>
      <c r="AN36" s="56"/>
      <c r="AO36" s="56"/>
      <c r="AP36" s="56"/>
      <c r="AQ36" s="56"/>
      <c r="AR36" s="213"/>
      <c r="AS36" s="56"/>
      <c r="AT36" s="56"/>
    </row>
    <row r="37" spans="1:46" ht="19.5" customHeight="1">
      <c r="A37" s="15">
        <v>46070</v>
      </c>
      <c r="B37" s="49" t="s">
        <v>60</v>
      </c>
      <c r="C37" s="27" t="s">
        <v>56</v>
      </c>
      <c r="D37" s="27" t="s">
        <v>41</v>
      </c>
      <c r="E37" s="50" t="s">
        <v>253</v>
      </c>
      <c r="F37" s="51" t="str">
        <f>IFERROR(VLOOKUP(E37,#REF!,2,0),"-")</f>
        <v>-</v>
      </c>
      <c r="G37" s="64"/>
      <c r="H37" s="56"/>
      <c r="I37" s="56" t="s">
        <v>1968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7">
        <f t="shared" si="3"/>
        <v>0</v>
      </c>
      <c r="Y37" s="27"/>
      <c r="Z37" s="57">
        <f t="shared" si="4"/>
        <v>0</v>
      </c>
      <c r="AA37" s="56"/>
      <c r="AB37" s="148"/>
      <c r="AC37" s="101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213"/>
      <c r="AS37" s="56"/>
      <c r="AT37" s="56"/>
    </row>
    <row r="38" spans="1:46" ht="19.5" customHeight="1">
      <c r="A38" s="15">
        <v>46070</v>
      </c>
      <c r="B38" s="49" t="s">
        <v>1948</v>
      </c>
      <c r="C38" s="27" t="s">
        <v>47</v>
      </c>
      <c r="D38" s="27" t="s">
        <v>41</v>
      </c>
      <c r="E38" s="50" t="s">
        <v>286</v>
      </c>
      <c r="F38" s="51" t="str">
        <f>IFERROR(VLOOKUP(E38,#REF!,2,0),"-")</f>
        <v>-</v>
      </c>
      <c r="G38" s="64" t="s">
        <v>29</v>
      </c>
      <c r="H38" s="112" t="s">
        <v>120</v>
      </c>
      <c r="I38" s="112" t="s">
        <v>71</v>
      </c>
      <c r="J38" s="115" t="s">
        <v>105</v>
      </c>
      <c r="K38" s="115" t="s">
        <v>5655</v>
      </c>
      <c r="L38" s="115" t="s">
        <v>5656</v>
      </c>
      <c r="M38" s="115" t="s">
        <v>5660</v>
      </c>
      <c r="N38" s="115">
        <v>20</v>
      </c>
      <c r="O38" s="56"/>
      <c r="P38" s="56">
        <v>428</v>
      </c>
      <c r="Q38" s="56">
        <v>235.4</v>
      </c>
      <c r="R38" s="56"/>
      <c r="S38" s="56"/>
      <c r="T38" s="56">
        <v>130</v>
      </c>
      <c r="U38" s="56"/>
      <c r="V38" s="56"/>
      <c r="W38" s="56"/>
      <c r="X38" s="57">
        <f t="shared" si="3"/>
        <v>793.4</v>
      </c>
      <c r="Y38" s="27">
        <v>3800</v>
      </c>
      <c r="Z38" s="57">
        <f t="shared" si="4"/>
        <v>4593.3999999999996</v>
      </c>
      <c r="AA38" s="56"/>
      <c r="AB38" s="193" t="s">
        <v>5658</v>
      </c>
      <c r="AC38" s="101">
        <v>46071</v>
      </c>
      <c r="AD38" s="56"/>
      <c r="AE38" s="56"/>
      <c r="AF38" s="56"/>
      <c r="AG38" s="56"/>
      <c r="AH38" s="56"/>
      <c r="AI38" s="56"/>
      <c r="AJ38" s="56">
        <v>350</v>
      </c>
      <c r="AK38" s="56"/>
      <c r="AL38" s="56"/>
      <c r="AM38" s="56"/>
      <c r="AN38" s="56"/>
      <c r="AO38" s="56"/>
      <c r="AP38" s="56"/>
      <c r="AQ38" s="56"/>
      <c r="AR38" s="213"/>
      <c r="AS38" s="56"/>
      <c r="AT38" s="56"/>
    </row>
    <row r="39" spans="1:46" ht="19.5" customHeight="1">
      <c r="A39" s="15">
        <v>46070</v>
      </c>
      <c r="B39" s="49" t="s">
        <v>60</v>
      </c>
      <c r="C39" s="27" t="s">
        <v>79</v>
      </c>
      <c r="D39" s="27" t="s">
        <v>41</v>
      </c>
      <c r="E39" s="50" t="s">
        <v>53</v>
      </c>
      <c r="F39" s="51" t="str">
        <f>IFERROR(VLOOKUP(E39,#REF!,2,0),"-")</f>
        <v>-</v>
      </c>
      <c r="G39" s="64"/>
      <c r="H39" s="56"/>
      <c r="I39" s="56" t="s">
        <v>5661</v>
      </c>
      <c r="J39" s="115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7">
        <f t="shared" si="3"/>
        <v>0</v>
      </c>
      <c r="Y39" s="27"/>
      <c r="Z39" s="57">
        <f t="shared" si="4"/>
        <v>0</v>
      </c>
      <c r="AA39" s="56"/>
      <c r="AB39" s="148"/>
      <c r="AC39" s="101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213"/>
      <c r="AS39" s="56"/>
      <c r="AT39" s="56"/>
    </row>
    <row r="40" spans="1:46" ht="19.5" customHeight="1">
      <c r="A40" s="15">
        <v>46070</v>
      </c>
      <c r="B40" s="49" t="s">
        <v>42</v>
      </c>
      <c r="C40" s="27" t="s">
        <v>80</v>
      </c>
      <c r="D40" s="27" t="s">
        <v>41</v>
      </c>
      <c r="E40" s="50" t="s">
        <v>258</v>
      </c>
      <c r="F40" s="51" t="str">
        <f>IFERROR(VLOOKUP(E40,#REF!,2,0),"-")</f>
        <v>-</v>
      </c>
      <c r="G40" s="64" t="s">
        <v>35</v>
      </c>
      <c r="H40" s="56" t="s">
        <v>252</v>
      </c>
      <c r="I40" s="56" t="s">
        <v>1830</v>
      </c>
      <c r="J40" s="56" t="s">
        <v>196</v>
      </c>
      <c r="K40" s="56" t="s">
        <v>5599</v>
      </c>
      <c r="L40" s="56" t="s">
        <v>5600</v>
      </c>
      <c r="M40" s="56" t="s">
        <v>5662</v>
      </c>
      <c r="N40" s="56">
        <v>40</v>
      </c>
      <c r="O40" s="56"/>
      <c r="P40" s="56">
        <v>1284</v>
      </c>
      <c r="Q40" s="56">
        <v>250</v>
      </c>
      <c r="R40" s="56"/>
      <c r="S40" s="56"/>
      <c r="T40" s="56">
        <v>100</v>
      </c>
      <c r="U40" s="56"/>
      <c r="V40" s="56"/>
      <c r="W40" s="56"/>
      <c r="X40" s="57">
        <f t="shared" si="3"/>
        <v>1634</v>
      </c>
      <c r="Y40" s="27">
        <v>4310</v>
      </c>
      <c r="Z40" s="57">
        <f t="shared" si="4"/>
        <v>5944</v>
      </c>
      <c r="AA40" s="56"/>
      <c r="AB40" s="195" t="s">
        <v>5618</v>
      </c>
      <c r="AC40" s="101">
        <v>46072</v>
      </c>
      <c r="AD40" s="56"/>
      <c r="AE40" s="56"/>
      <c r="AF40" s="56"/>
      <c r="AG40" s="56"/>
      <c r="AH40" s="56"/>
      <c r="AI40" s="56"/>
      <c r="AJ40" s="56">
        <v>350</v>
      </c>
      <c r="AK40" s="56"/>
      <c r="AL40" s="56"/>
      <c r="AM40" s="56"/>
      <c r="AN40" s="56"/>
      <c r="AO40" s="56"/>
      <c r="AP40" s="56"/>
      <c r="AQ40" s="56"/>
      <c r="AR40" s="213"/>
      <c r="AS40" s="56"/>
      <c r="AT40" s="56"/>
    </row>
    <row r="41" spans="1:46" ht="19.5" customHeight="1">
      <c r="A41" s="15">
        <v>46070</v>
      </c>
      <c r="B41" s="49" t="s">
        <v>21</v>
      </c>
      <c r="C41" s="27" t="s">
        <v>81</v>
      </c>
      <c r="D41" s="27" t="s">
        <v>41</v>
      </c>
      <c r="E41" s="50" t="s">
        <v>74</v>
      </c>
      <c r="F41" s="51" t="str">
        <f>IFERROR(VLOOKUP(E41,#REF!,2,0),"-")</f>
        <v>-</v>
      </c>
      <c r="G41" s="64" t="s">
        <v>24</v>
      </c>
      <c r="H41" s="112" t="s">
        <v>25</v>
      </c>
      <c r="I41" s="112" t="s">
        <v>109</v>
      </c>
      <c r="J41" s="115"/>
      <c r="K41" s="56"/>
      <c r="L41" s="56" t="s">
        <v>51</v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7">
        <f t="shared" si="3"/>
        <v>0</v>
      </c>
      <c r="Y41" s="27"/>
      <c r="Z41" s="57">
        <f t="shared" si="4"/>
        <v>0</v>
      </c>
      <c r="AA41" s="56"/>
      <c r="AB41" s="148"/>
      <c r="AC41" s="101"/>
      <c r="AD41" s="56"/>
      <c r="AE41" s="56"/>
      <c r="AF41" s="56"/>
      <c r="AG41" s="56"/>
      <c r="AH41" s="56"/>
      <c r="AI41" s="56"/>
      <c r="AJ41" s="56">
        <v>500</v>
      </c>
      <c r="AK41" s="56"/>
      <c r="AL41" s="56"/>
      <c r="AM41" s="56"/>
      <c r="AN41" s="56"/>
      <c r="AO41" s="56"/>
      <c r="AP41" s="56"/>
      <c r="AQ41" s="56"/>
      <c r="AR41" s="213"/>
      <c r="AS41" s="56"/>
      <c r="AT41" s="56"/>
    </row>
    <row r="42" spans="1:46" ht="19.5" customHeight="1">
      <c r="A42" s="15">
        <v>46071</v>
      </c>
      <c r="B42" s="49" t="s">
        <v>1948</v>
      </c>
      <c r="C42" s="27" t="s">
        <v>31</v>
      </c>
      <c r="D42" s="27" t="s">
        <v>23</v>
      </c>
      <c r="E42" s="50" t="s">
        <v>145</v>
      </c>
      <c r="F42" s="51" t="str">
        <f>IFERROR(VLOOKUP(E42,#REF!,2,0),"-")</f>
        <v>-</v>
      </c>
      <c r="G42" s="64" t="s">
        <v>29</v>
      </c>
      <c r="H42" s="56" t="s">
        <v>150</v>
      </c>
      <c r="I42" s="115" t="s">
        <v>4956</v>
      </c>
      <c r="J42" s="56" t="s">
        <v>252</v>
      </c>
      <c r="K42" s="56" t="s">
        <v>5663</v>
      </c>
      <c r="L42" s="56" t="s">
        <v>5664</v>
      </c>
      <c r="M42" s="56" t="s">
        <v>5665</v>
      </c>
      <c r="N42" s="56">
        <v>20</v>
      </c>
      <c r="O42" s="56"/>
      <c r="P42" s="56">
        <v>804.99</v>
      </c>
      <c r="Q42" s="56"/>
      <c r="R42" s="56"/>
      <c r="S42" s="56"/>
      <c r="T42" s="56">
        <v>130</v>
      </c>
      <c r="U42" s="56"/>
      <c r="V42" s="56"/>
      <c r="W42" s="56"/>
      <c r="X42" s="57">
        <f t="shared" si="3"/>
        <v>934.99</v>
      </c>
      <c r="Y42" s="27">
        <v>4200</v>
      </c>
      <c r="Z42" s="57">
        <f t="shared" si="4"/>
        <v>5134.99</v>
      </c>
      <c r="AA42" s="56"/>
      <c r="AB42" s="193" t="s">
        <v>5666</v>
      </c>
      <c r="AC42" s="101">
        <v>46802</v>
      </c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213"/>
      <c r="AS42" s="56"/>
      <c r="AT42" s="56"/>
    </row>
    <row r="43" spans="1:46" ht="19.5" customHeight="1">
      <c r="A43" s="15">
        <v>46070</v>
      </c>
      <c r="B43" s="49" t="s">
        <v>30</v>
      </c>
      <c r="C43" s="27" t="s">
        <v>46</v>
      </c>
      <c r="D43" s="27" t="s">
        <v>41</v>
      </c>
      <c r="E43" s="50" t="s">
        <v>1916</v>
      </c>
      <c r="F43" s="51" t="str">
        <f>IFERROR(VLOOKUP(E43,#REF!,2,0),"-")</f>
        <v>-</v>
      </c>
      <c r="G43" s="64"/>
      <c r="H43" s="56"/>
      <c r="I43" s="112"/>
      <c r="J43" s="115"/>
      <c r="K43" s="115"/>
      <c r="L43" s="56"/>
      <c r="M43" s="115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7">
        <f t="shared" si="3"/>
        <v>0</v>
      </c>
      <c r="Y43" s="27"/>
      <c r="Z43" s="57">
        <f t="shared" si="4"/>
        <v>0</v>
      </c>
      <c r="AA43" s="56"/>
      <c r="AB43" s="148"/>
      <c r="AC43" s="101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213"/>
      <c r="AS43" s="56"/>
      <c r="AT43" s="56"/>
    </row>
    <row r="44" spans="1:46" ht="19.5" customHeight="1">
      <c r="A44" s="80">
        <v>46070</v>
      </c>
      <c r="B44" s="81" t="s">
        <v>30</v>
      </c>
      <c r="C44" s="82" t="s">
        <v>1915</v>
      </c>
      <c r="D44" s="82" t="s">
        <v>41</v>
      </c>
      <c r="E44" s="83" t="s">
        <v>32</v>
      </c>
      <c r="F44" s="51" t="str">
        <f>IFERROR(VLOOKUP(E44,#REF!,2,0),"-")</f>
        <v>-</v>
      </c>
      <c r="G44" s="151"/>
      <c r="H44" s="85"/>
      <c r="I44" s="85"/>
      <c r="J44" s="141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6">
        <f t="shared" si="3"/>
        <v>0</v>
      </c>
      <c r="Y44" s="82"/>
      <c r="Z44" s="86">
        <f t="shared" si="4"/>
        <v>0</v>
      </c>
      <c r="AA44" s="85"/>
      <c r="AB44" s="163"/>
      <c r="AC44" s="123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217"/>
      <c r="AS44" s="85"/>
      <c r="AT44" s="85"/>
    </row>
    <row r="45" spans="1:46" ht="19.5" customHeight="1">
      <c r="A45" s="15">
        <v>46069</v>
      </c>
      <c r="B45" s="49" t="s">
        <v>1948</v>
      </c>
      <c r="C45" s="27" t="s">
        <v>34</v>
      </c>
      <c r="D45" s="27" t="s">
        <v>23</v>
      </c>
      <c r="E45" s="50" t="s">
        <v>75</v>
      </c>
      <c r="F45" s="51" t="str">
        <f>IFERROR(VLOOKUP(E45,#REF!,2,0),"-")</f>
        <v>-</v>
      </c>
      <c r="G45" s="64" t="s">
        <v>29</v>
      </c>
      <c r="H45" s="56" t="s">
        <v>119</v>
      </c>
      <c r="I45" s="56" t="s">
        <v>1818</v>
      </c>
      <c r="J45" s="56" t="s">
        <v>123</v>
      </c>
      <c r="K45" s="56" t="s">
        <v>5667</v>
      </c>
      <c r="L45" s="56" t="s">
        <v>5668</v>
      </c>
      <c r="M45" s="56" t="s">
        <v>5669</v>
      </c>
      <c r="N45" s="56">
        <v>40</v>
      </c>
      <c r="O45" s="56"/>
      <c r="P45" s="56">
        <v>1070</v>
      </c>
      <c r="Q45" s="56">
        <v>269.99</v>
      </c>
      <c r="R45" s="56"/>
      <c r="S45" s="56"/>
      <c r="T45" s="56">
        <v>130</v>
      </c>
      <c r="U45" s="56"/>
      <c r="V45" s="56"/>
      <c r="W45" s="56">
        <v>30</v>
      </c>
      <c r="X45" s="57">
        <f t="shared" si="3"/>
        <v>1439.99</v>
      </c>
      <c r="Y45" s="27">
        <v>4000</v>
      </c>
      <c r="Z45" s="57">
        <f t="shared" si="4"/>
        <v>5439.99</v>
      </c>
      <c r="AA45" s="56"/>
      <c r="AB45" s="193" t="s">
        <v>5670</v>
      </c>
      <c r="AC45" s="101">
        <v>46071</v>
      </c>
      <c r="AD45" s="56"/>
      <c r="AE45" s="56"/>
      <c r="AF45" s="56"/>
      <c r="AG45" s="56"/>
      <c r="AH45" s="56"/>
      <c r="AI45" s="56"/>
      <c r="AJ45" s="56">
        <v>350</v>
      </c>
      <c r="AK45" s="56"/>
      <c r="AL45" s="56"/>
      <c r="AM45" s="56"/>
      <c r="AN45" s="56"/>
      <c r="AO45" s="56"/>
      <c r="AP45" s="56"/>
      <c r="AQ45" s="56"/>
      <c r="AR45" s="213"/>
      <c r="AS45" s="56"/>
      <c r="AT45" s="56"/>
    </row>
    <row r="46" spans="1:46" ht="19.5" customHeight="1">
      <c r="A46" s="15">
        <v>46071</v>
      </c>
      <c r="B46" s="49" t="s">
        <v>42</v>
      </c>
      <c r="C46" s="27" t="s">
        <v>28</v>
      </c>
      <c r="D46" s="27" t="s">
        <v>23</v>
      </c>
      <c r="E46" s="50" t="s">
        <v>261</v>
      </c>
      <c r="F46" s="51" t="str">
        <f>IFERROR(VLOOKUP(E46,#REF!,2,0),"-")</f>
        <v>-</v>
      </c>
      <c r="G46" s="64" t="s">
        <v>35</v>
      </c>
      <c r="H46" s="56" t="s">
        <v>106</v>
      </c>
      <c r="I46" s="56" t="s">
        <v>1834</v>
      </c>
      <c r="J46" s="56" t="s">
        <v>107</v>
      </c>
      <c r="K46" s="56" t="s">
        <v>5671</v>
      </c>
      <c r="L46" s="56" t="s">
        <v>5672</v>
      </c>
      <c r="M46" s="56" t="s">
        <v>5673</v>
      </c>
      <c r="N46" s="56">
        <v>40</v>
      </c>
      <c r="O46" s="56"/>
      <c r="P46" s="56">
        <v>1300</v>
      </c>
      <c r="Q46" s="56">
        <v>250</v>
      </c>
      <c r="R46" s="56"/>
      <c r="S46" s="56"/>
      <c r="T46" s="56">
        <v>100</v>
      </c>
      <c r="U46" s="56"/>
      <c r="V46" s="56"/>
      <c r="W46" s="56"/>
      <c r="X46" s="57">
        <f t="shared" si="3"/>
        <v>1650</v>
      </c>
      <c r="Y46" s="27">
        <v>4310</v>
      </c>
      <c r="Z46" s="57">
        <f t="shared" si="4"/>
        <v>5960</v>
      </c>
      <c r="AA46" s="56"/>
      <c r="AB46" s="195" t="s">
        <v>5674</v>
      </c>
      <c r="AC46" s="101">
        <v>46072</v>
      </c>
      <c r="AD46" s="56"/>
      <c r="AE46" s="56"/>
      <c r="AF46" s="56"/>
      <c r="AG46" s="56"/>
      <c r="AH46" s="56"/>
      <c r="AI46" s="56"/>
      <c r="AJ46" s="56">
        <v>350</v>
      </c>
      <c r="AK46" s="56"/>
      <c r="AL46" s="56"/>
      <c r="AM46" s="56"/>
      <c r="AN46" s="56"/>
      <c r="AO46" s="56"/>
      <c r="AP46" s="56"/>
      <c r="AQ46" s="56"/>
      <c r="AR46" s="213"/>
      <c r="AS46" s="56"/>
      <c r="AT46" s="56"/>
    </row>
    <row r="47" spans="1:46" ht="19.5" customHeight="1">
      <c r="A47" s="15">
        <v>46069</v>
      </c>
      <c r="B47" s="49" t="s">
        <v>1948</v>
      </c>
      <c r="C47" s="27" t="s">
        <v>78</v>
      </c>
      <c r="D47" s="27" t="s">
        <v>41</v>
      </c>
      <c r="E47" s="50" t="s">
        <v>55</v>
      </c>
      <c r="F47" s="51" t="str">
        <f>IFERROR(VLOOKUP(E47,#REF!,2,0),"-")</f>
        <v>-</v>
      </c>
      <c r="G47" s="64" t="s">
        <v>29</v>
      </c>
      <c r="H47" s="56" t="s">
        <v>119</v>
      </c>
      <c r="I47" s="56" t="s">
        <v>1818</v>
      </c>
      <c r="J47" s="56" t="s">
        <v>123</v>
      </c>
      <c r="K47" s="56" t="s">
        <v>5667</v>
      </c>
      <c r="L47" s="56" t="s">
        <v>5668</v>
      </c>
      <c r="M47" s="56" t="s">
        <v>5675</v>
      </c>
      <c r="N47" s="56">
        <v>40</v>
      </c>
      <c r="O47" s="56"/>
      <c r="P47" s="56">
        <v>1070</v>
      </c>
      <c r="Q47" s="56">
        <v>269.99</v>
      </c>
      <c r="R47" s="56"/>
      <c r="S47" s="56"/>
      <c r="T47" s="56">
        <v>130</v>
      </c>
      <c r="U47" s="56"/>
      <c r="V47" s="56"/>
      <c r="W47" s="56">
        <v>30</v>
      </c>
      <c r="X47" s="57">
        <f t="shared" si="3"/>
        <v>1439.99</v>
      </c>
      <c r="Y47" s="27">
        <v>4000</v>
      </c>
      <c r="Z47" s="57">
        <f t="shared" si="4"/>
        <v>5439.99</v>
      </c>
      <c r="AA47" s="56"/>
      <c r="AB47" s="193" t="s">
        <v>5670</v>
      </c>
      <c r="AC47" s="101">
        <v>46071</v>
      </c>
      <c r="AD47" s="56"/>
      <c r="AE47" s="56"/>
      <c r="AF47" s="56"/>
      <c r="AG47" s="56"/>
      <c r="AH47" s="56"/>
      <c r="AI47" s="56"/>
      <c r="AJ47" s="56">
        <v>350</v>
      </c>
      <c r="AK47" s="56"/>
      <c r="AL47" s="56"/>
      <c r="AM47" s="56"/>
      <c r="AN47" s="56"/>
      <c r="AO47" s="56"/>
      <c r="AP47" s="56"/>
      <c r="AQ47" s="56"/>
      <c r="AR47" s="213"/>
      <c r="AS47" s="56"/>
      <c r="AT47" s="56"/>
    </row>
    <row r="48" spans="1:46" ht="19.5" customHeight="1">
      <c r="A48" s="15">
        <v>46071</v>
      </c>
      <c r="B48" s="49" t="s">
        <v>1954</v>
      </c>
      <c r="C48" s="27" t="s">
        <v>33</v>
      </c>
      <c r="D48" s="27" t="s">
        <v>23</v>
      </c>
      <c r="E48" s="50" t="s">
        <v>5609</v>
      </c>
      <c r="F48" s="51" t="str">
        <f>IFERROR(VLOOKUP(E48,#REF!,2,0),"-")</f>
        <v>-</v>
      </c>
      <c r="G48" s="64" t="s">
        <v>35</v>
      </c>
      <c r="H48" s="135" t="s">
        <v>123</v>
      </c>
      <c r="I48" s="135" t="s">
        <v>4260</v>
      </c>
      <c r="J48" s="135"/>
      <c r="K48" s="135"/>
      <c r="L48" s="135"/>
      <c r="M48" s="135" t="s">
        <v>2885</v>
      </c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7">
        <f t="shared" si="3"/>
        <v>0</v>
      </c>
      <c r="Y48" s="27">
        <v>2250</v>
      </c>
      <c r="Z48" s="57">
        <f t="shared" si="4"/>
        <v>2250</v>
      </c>
      <c r="AA48" s="56"/>
      <c r="AB48" s="148" t="s">
        <v>5676</v>
      </c>
      <c r="AC48" s="101">
        <v>46076</v>
      </c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213"/>
      <c r="AS48" s="56"/>
      <c r="AT48" s="56"/>
    </row>
    <row r="49" spans="1:46" ht="19.5" customHeight="1">
      <c r="A49" s="15">
        <v>46071</v>
      </c>
      <c r="B49" s="49" t="s">
        <v>1954</v>
      </c>
      <c r="C49" s="27" t="s">
        <v>34</v>
      </c>
      <c r="D49" s="27" t="s">
        <v>23</v>
      </c>
      <c r="E49" s="50" t="s">
        <v>75</v>
      </c>
      <c r="F49" s="51" t="str">
        <f>IFERROR(VLOOKUP(E49,#REF!,2,0),"-")</f>
        <v>-</v>
      </c>
      <c r="G49" s="64" t="s">
        <v>29</v>
      </c>
      <c r="H49" s="56" t="s">
        <v>1972</v>
      </c>
      <c r="I49" s="56" t="s">
        <v>4809</v>
      </c>
      <c r="J49" s="56" t="s">
        <v>105</v>
      </c>
      <c r="K49" s="56"/>
      <c r="L49" s="56" t="s">
        <v>5677</v>
      </c>
      <c r="M49" s="56" t="s">
        <v>5678</v>
      </c>
      <c r="N49" s="56">
        <v>40</v>
      </c>
      <c r="O49" s="56"/>
      <c r="P49" s="56">
        <v>1070</v>
      </c>
      <c r="Q49" s="56">
        <v>250</v>
      </c>
      <c r="R49" s="56"/>
      <c r="S49" s="56">
        <v>802.5</v>
      </c>
      <c r="T49" s="56">
        <v>130</v>
      </c>
      <c r="U49" s="56"/>
      <c r="V49" s="56"/>
      <c r="W49" s="56"/>
      <c r="X49" s="57">
        <f t="shared" si="3"/>
        <v>2252.5</v>
      </c>
      <c r="Y49" s="27">
        <v>4300</v>
      </c>
      <c r="Z49" s="57">
        <f t="shared" si="4"/>
        <v>6552.5</v>
      </c>
      <c r="AA49" s="56"/>
      <c r="AB49" s="148" t="s">
        <v>5679</v>
      </c>
      <c r="AC49" s="101">
        <v>46076</v>
      </c>
      <c r="AD49" s="56"/>
      <c r="AE49" s="56"/>
      <c r="AF49" s="56"/>
      <c r="AG49" s="56"/>
      <c r="AH49" s="56"/>
      <c r="AI49" s="56"/>
      <c r="AJ49" s="56">
        <v>350</v>
      </c>
      <c r="AK49" s="56"/>
      <c r="AL49" s="56"/>
      <c r="AM49" s="56"/>
      <c r="AN49" s="56"/>
      <c r="AO49" s="56"/>
      <c r="AP49" s="56"/>
      <c r="AQ49" s="56"/>
      <c r="AR49" s="213"/>
      <c r="AS49" s="56"/>
      <c r="AT49" s="56"/>
    </row>
    <row r="50" spans="1:46" ht="19.5" customHeight="1">
      <c r="A50" s="15">
        <v>46069</v>
      </c>
      <c r="B50" s="49" t="s">
        <v>1948</v>
      </c>
      <c r="C50" s="27" t="s">
        <v>46</v>
      </c>
      <c r="D50" s="27" t="s">
        <v>41</v>
      </c>
      <c r="E50" s="50" t="s">
        <v>1916</v>
      </c>
      <c r="F50" s="51" t="str">
        <f>IFERROR(VLOOKUP(E50,#REF!,2,0),"-")</f>
        <v>-</v>
      </c>
      <c r="G50" s="64" t="s">
        <v>29</v>
      </c>
      <c r="H50" s="56" t="s">
        <v>119</v>
      </c>
      <c r="I50" s="56" t="s">
        <v>1818</v>
      </c>
      <c r="J50" s="56" t="s">
        <v>123</v>
      </c>
      <c r="K50" s="56" t="s">
        <v>5667</v>
      </c>
      <c r="L50" s="56" t="s">
        <v>5668</v>
      </c>
      <c r="M50" s="56" t="s">
        <v>5680</v>
      </c>
      <c r="N50" s="56">
        <v>40</v>
      </c>
      <c r="O50" s="56"/>
      <c r="P50" s="56">
        <v>1070</v>
      </c>
      <c r="Q50" s="56">
        <v>269.99</v>
      </c>
      <c r="R50" s="56"/>
      <c r="S50" s="56"/>
      <c r="T50" s="56">
        <v>130</v>
      </c>
      <c r="U50" s="56"/>
      <c r="V50" s="56"/>
      <c r="W50" s="56">
        <v>30</v>
      </c>
      <c r="X50" s="57">
        <f t="shared" si="3"/>
        <v>1439.99</v>
      </c>
      <c r="Y50" s="27">
        <v>4000</v>
      </c>
      <c r="Z50" s="57">
        <f t="shared" si="4"/>
        <v>5439.99</v>
      </c>
      <c r="AA50" s="56"/>
      <c r="AB50" s="193" t="s">
        <v>5670</v>
      </c>
      <c r="AC50" s="101">
        <v>46071</v>
      </c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213"/>
      <c r="AS50" s="56"/>
      <c r="AT50" s="56"/>
    </row>
    <row r="51" spans="1:46" ht="19.5" customHeight="1">
      <c r="A51" s="15">
        <v>46071</v>
      </c>
      <c r="B51" s="49" t="s">
        <v>202</v>
      </c>
      <c r="C51" s="27" t="s">
        <v>39</v>
      </c>
      <c r="D51" s="27" t="s">
        <v>23</v>
      </c>
      <c r="E51" s="50" t="s">
        <v>151</v>
      </c>
      <c r="F51" s="51" t="str">
        <f>IFERROR(VLOOKUP(E51,#REF!,2,0),"-")</f>
        <v>-</v>
      </c>
      <c r="G51" s="64" t="s">
        <v>24</v>
      </c>
      <c r="H51" s="56" t="s">
        <v>1720</v>
      </c>
      <c r="I51" s="56" t="s">
        <v>1646</v>
      </c>
      <c r="J51" s="56"/>
      <c r="K51" s="56"/>
      <c r="L51" s="56"/>
      <c r="M51" s="56" t="s">
        <v>38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7">
        <f t="shared" si="3"/>
        <v>0</v>
      </c>
      <c r="Y51" s="27">
        <v>6800</v>
      </c>
      <c r="Z51" s="57">
        <f t="shared" si="4"/>
        <v>6800</v>
      </c>
      <c r="AA51" s="56"/>
      <c r="AB51" s="148"/>
      <c r="AC51" s="101"/>
      <c r="AD51" s="56"/>
      <c r="AE51" s="56"/>
      <c r="AF51" s="56"/>
      <c r="AG51" s="56"/>
      <c r="AH51" s="56"/>
      <c r="AI51" s="56"/>
      <c r="AJ51" s="56">
        <v>450</v>
      </c>
      <c r="AK51" s="56"/>
      <c r="AL51" s="56"/>
      <c r="AM51" s="56"/>
      <c r="AN51" s="56"/>
      <c r="AO51" s="56"/>
      <c r="AP51" s="56"/>
      <c r="AQ51" s="56"/>
      <c r="AR51" s="213"/>
      <c r="AS51" s="56"/>
      <c r="AT51" s="56"/>
    </row>
    <row r="52" spans="1:46" ht="19.5" customHeight="1">
      <c r="A52" s="15">
        <v>46071</v>
      </c>
      <c r="B52" s="49" t="s">
        <v>101</v>
      </c>
      <c r="C52" s="27" t="s">
        <v>52</v>
      </c>
      <c r="D52" s="27" t="s">
        <v>41</v>
      </c>
      <c r="E52" s="50" t="s">
        <v>1876</v>
      </c>
      <c r="F52" s="51" t="str">
        <f>IFERROR(VLOOKUP(E52,#REF!,2,0),"-")</f>
        <v>-</v>
      </c>
      <c r="G52" s="64" t="s">
        <v>29</v>
      </c>
      <c r="H52" s="56" t="s">
        <v>158</v>
      </c>
      <c r="I52" s="56" t="s">
        <v>192</v>
      </c>
      <c r="J52" s="56" t="s">
        <v>108</v>
      </c>
      <c r="K52" s="56" t="s">
        <v>5681</v>
      </c>
      <c r="L52" s="56" t="s">
        <v>5682</v>
      </c>
      <c r="M52" s="56" t="s">
        <v>5683</v>
      </c>
      <c r="N52" s="56">
        <v>20</v>
      </c>
      <c r="O52" s="56"/>
      <c r="P52" s="56">
        <v>428</v>
      </c>
      <c r="Q52" s="56">
        <v>214</v>
      </c>
      <c r="R52" s="56"/>
      <c r="S52" s="56"/>
      <c r="T52" s="56">
        <v>130</v>
      </c>
      <c r="U52" s="56"/>
      <c r="V52" s="56"/>
      <c r="W52" s="56"/>
      <c r="X52" s="57">
        <f t="shared" si="3"/>
        <v>772</v>
      </c>
      <c r="Y52" s="27">
        <v>4200</v>
      </c>
      <c r="Z52" s="57">
        <f t="shared" si="4"/>
        <v>4972</v>
      </c>
      <c r="AA52" s="56"/>
      <c r="AB52" s="214" t="s">
        <v>5608</v>
      </c>
      <c r="AC52" s="101">
        <v>46073</v>
      </c>
      <c r="AD52" s="56"/>
      <c r="AE52" s="56"/>
      <c r="AF52" s="56"/>
      <c r="AG52" s="56"/>
      <c r="AH52" s="56"/>
      <c r="AI52" s="56"/>
      <c r="AJ52" s="56">
        <v>350</v>
      </c>
      <c r="AK52" s="56"/>
      <c r="AL52" s="56"/>
      <c r="AM52" s="56"/>
      <c r="AN52" s="56"/>
      <c r="AO52" s="56"/>
      <c r="AP52" s="56"/>
      <c r="AQ52" s="56"/>
      <c r="AR52" s="213"/>
      <c r="AS52" s="56"/>
      <c r="AT52" s="56"/>
    </row>
    <row r="53" spans="1:46" ht="19.5" customHeight="1">
      <c r="A53" s="15">
        <v>46071</v>
      </c>
      <c r="B53" s="49" t="s">
        <v>1948</v>
      </c>
      <c r="C53" s="27" t="s">
        <v>44</v>
      </c>
      <c r="D53" s="27" t="s">
        <v>41</v>
      </c>
      <c r="E53" s="50" t="s">
        <v>222</v>
      </c>
      <c r="F53" s="51" t="str">
        <f>IFERROR(VLOOKUP(E53,#REF!,2,0),"-")</f>
        <v>-</v>
      </c>
      <c r="G53" s="64" t="s">
        <v>29</v>
      </c>
      <c r="H53" s="56" t="s">
        <v>158</v>
      </c>
      <c r="I53" s="56" t="s">
        <v>104</v>
      </c>
      <c r="J53" s="56"/>
      <c r="K53" s="56" t="s">
        <v>5684</v>
      </c>
      <c r="L53" s="56" t="s">
        <v>5685</v>
      </c>
      <c r="M53" s="56" t="s">
        <v>5686</v>
      </c>
      <c r="N53" s="56">
        <v>20</v>
      </c>
      <c r="O53" s="56"/>
      <c r="P53" s="56">
        <v>428</v>
      </c>
      <c r="Q53" s="56">
        <v>214</v>
      </c>
      <c r="R53" s="56"/>
      <c r="S53" s="56"/>
      <c r="T53" s="56">
        <v>130</v>
      </c>
      <c r="U53" s="65"/>
      <c r="V53" s="56"/>
      <c r="W53" s="56"/>
      <c r="X53" s="57">
        <f t="shared" si="3"/>
        <v>772</v>
      </c>
      <c r="Y53" s="27">
        <v>4000</v>
      </c>
      <c r="Z53" s="57">
        <f t="shared" si="4"/>
        <v>4772</v>
      </c>
      <c r="AA53" s="56"/>
      <c r="AB53" s="193" t="s">
        <v>5687</v>
      </c>
      <c r="AC53" s="101">
        <v>46072</v>
      </c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213"/>
      <c r="AS53" s="56"/>
      <c r="AT53" s="56"/>
    </row>
    <row r="54" spans="1:46" ht="19.5" customHeight="1">
      <c r="A54" s="15">
        <v>46071</v>
      </c>
      <c r="B54" s="49" t="s">
        <v>211</v>
      </c>
      <c r="C54" s="27" t="s">
        <v>47</v>
      </c>
      <c r="D54" s="27" t="s">
        <v>41</v>
      </c>
      <c r="E54" s="50" t="s">
        <v>286</v>
      </c>
      <c r="F54" s="51" t="str">
        <f>IFERROR(VLOOKUP(E54,#REF!,2,0),"-")</f>
        <v>-</v>
      </c>
      <c r="G54" s="64" t="s">
        <v>29</v>
      </c>
      <c r="H54" s="56" t="s">
        <v>107</v>
      </c>
      <c r="I54" s="112" t="s">
        <v>4050</v>
      </c>
      <c r="J54" s="115" t="s">
        <v>106</v>
      </c>
      <c r="K54" s="115"/>
      <c r="L54" s="56">
        <v>2320454970</v>
      </c>
      <c r="M54" s="115" t="s">
        <v>5688</v>
      </c>
      <c r="N54" s="115">
        <v>40</v>
      </c>
      <c r="O54" s="56"/>
      <c r="P54" s="56">
        <v>856</v>
      </c>
      <c r="Q54" s="56">
        <v>250</v>
      </c>
      <c r="R54" s="56"/>
      <c r="S54" s="56">
        <v>902.5</v>
      </c>
      <c r="T54" s="56">
        <v>130</v>
      </c>
      <c r="U54" s="56"/>
      <c r="V54" s="56"/>
      <c r="W54" s="56"/>
      <c r="X54" s="57">
        <f t="shared" si="3"/>
        <v>2138.5</v>
      </c>
      <c r="Y54" s="27">
        <v>3850</v>
      </c>
      <c r="Z54" s="57">
        <f t="shared" si="4"/>
        <v>5988.5</v>
      </c>
      <c r="AA54" s="56"/>
      <c r="AB54" s="183" t="s">
        <v>5689</v>
      </c>
      <c r="AC54" s="101">
        <v>46072</v>
      </c>
      <c r="AD54" s="56"/>
      <c r="AE54" s="56"/>
      <c r="AF54" s="56"/>
      <c r="AG54" s="56"/>
      <c r="AH54" s="56"/>
      <c r="AI54" s="56"/>
      <c r="AJ54" s="56">
        <v>350</v>
      </c>
      <c r="AK54" s="56"/>
      <c r="AL54" s="56"/>
      <c r="AM54" s="56"/>
      <c r="AN54" s="56"/>
      <c r="AO54" s="56"/>
      <c r="AP54" s="56"/>
      <c r="AQ54" s="56"/>
      <c r="AR54" s="213"/>
      <c r="AS54" s="56"/>
      <c r="AT54" s="56"/>
    </row>
    <row r="55" spans="1:46" ht="19.5" customHeight="1">
      <c r="A55" s="15">
        <v>46071</v>
      </c>
      <c r="B55" s="49" t="s">
        <v>1900</v>
      </c>
      <c r="C55" s="27" t="s">
        <v>50</v>
      </c>
      <c r="D55" s="27" t="s">
        <v>41</v>
      </c>
      <c r="E55" s="50" t="s">
        <v>5185</v>
      </c>
      <c r="F55" s="51" t="str">
        <f>IFERROR(VLOOKUP(E55,#REF!,2,0),"-")</f>
        <v>-</v>
      </c>
      <c r="G55" s="64" t="s">
        <v>35</v>
      </c>
      <c r="H55" s="56" t="s">
        <v>252</v>
      </c>
      <c r="I55" s="112" t="s">
        <v>4629</v>
      </c>
      <c r="J55" s="115" t="s">
        <v>106</v>
      </c>
      <c r="K55" s="115" t="s">
        <v>5690</v>
      </c>
      <c r="L55" s="56" t="s">
        <v>5691</v>
      </c>
      <c r="M55" s="115" t="s">
        <v>5692</v>
      </c>
      <c r="N55" s="115">
        <v>40</v>
      </c>
      <c r="O55" s="56"/>
      <c r="P55" s="56"/>
      <c r="Q55" s="56"/>
      <c r="R55" s="56"/>
      <c r="S55" s="56"/>
      <c r="T55" s="56">
        <v>100</v>
      </c>
      <c r="U55" s="56"/>
      <c r="V55" s="56"/>
      <c r="W55" s="56"/>
      <c r="X55" s="57">
        <f t="shared" si="3"/>
        <v>100</v>
      </c>
      <c r="Y55" s="27">
        <v>3700</v>
      </c>
      <c r="Z55" s="57">
        <f t="shared" si="4"/>
        <v>3800</v>
      </c>
      <c r="AA55" s="56"/>
      <c r="AB55" s="182" t="s">
        <v>5693</v>
      </c>
      <c r="AC55" s="101">
        <v>46073</v>
      </c>
      <c r="AD55" s="56"/>
      <c r="AE55" s="56"/>
      <c r="AF55" s="56"/>
      <c r="AG55" s="56"/>
      <c r="AH55" s="56"/>
      <c r="AI55" s="56"/>
      <c r="AJ55" s="56">
        <v>350</v>
      </c>
      <c r="AK55" s="56"/>
      <c r="AL55" s="56"/>
      <c r="AM55" s="56"/>
      <c r="AN55" s="56"/>
      <c r="AO55" s="56"/>
      <c r="AP55" s="56"/>
      <c r="AQ55" s="56"/>
      <c r="AR55" s="213"/>
      <c r="AS55" s="56"/>
      <c r="AT55" s="56"/>
    </row>
    <row r="56" spans="1:46" ht="19.5" customHeight="1">
      <c r="A56" s="15">
        <v>46071</v>
      </c>
      <c r="B56" s="49" t="s">
        <v>1900</v>
      </c>
      <c r="C56" s="27" t="s">
        <v>54</v>
      </c>
      <c r="D56" s="27" t="s">
        <v>41</v>
      </c>
      <c r="E56" s="50" t="s">
        <v>227</v>
      </c>
      <c r="F56" s="51" t="str">
        <f>IFERROR(VLOOKUP(E56,#REF!,2,0),"-")</f>
        <v>-</v>
      </c>
      <c r="G56" s="64" t="s">
        <v>35</v>
      </c>
      <c r="H56" s="112" t="s">
        <v>106</v>
      </c>
      <c r="I56" s="112" t="s">
        <v>2869</v>
      </c>
      <c r="J56" s="115"/>
      <c r="K56" s="115" t="s">
        <v>5694</v>
      </c>
      <c r="L56" s="115" t="s">
        <v>5695</v>
      </c>
      <c r="M56" s="115" t="s">
        <v>5696</v>
      </c>
      <c r="N56" s="115">
        <v>20</v>
      </c>
      <c r="O56" s="56"/>
      <c r="P56" s="56"/>
      <c r="Q56" s="56"/>
      <c r="R56" s="56"/>
      <c r="S56" s="56"/>
      <c r="T56" s="56">
        <v>100</v>
      </c>
      <c r="U56" s="56"/>
      <c r="V56" s="56"/>
      <c r="W56" s="56"/>
      <c r="X56" s="57">
        <f t="shared" si="3"/>
        <v>100</v>
      </c>
      <c r="Y56" s="27">
        <v>4200</v>
      </c>
      <c r="Z56" s="57">
        <f t="shared" si="4"/>
        <v>4300</v>
      </c>
      <c r="AA56" s="56"/>
      <c r="AB56" s="182" t="s">
        <v>5697</v>
      </c>
      <c r="AC56" s="101">
        <v>46073</v>
      </c>
      <c r="AD56" s="56"/>
      <c r="AE56" s="56"/>
      <c r="AF56" s="56"/>
      <c r="AG56" s="56"/>
      <c r="AH56" s="56"/>
      <c r="AI56" s="56"/>
      <c r="AJ56" s="56">
        <v>350</v>
      </c>
      <c r="AK56" s="56"/>
      <c r="AL56" s="56"/>
      <c r="AM56" s="56"/>
      <c r="AN56" s="56"/>
      <c r="AO56" s="56"/>
      <c r="AP56" s="56"/>
      <c r="AQ56" s="56"/>
      <c r="AR56" s="213"/>
      <c r="AS56" s="56"/>
      <c r="AT56" s="56"/>
    </row>
    <row r="57" spans="1:46" ht="19.5" customHeight="1">
      <c r="A57" s="15">
        <v>46070</v>
      </c>
      <c r="B57" s="49" t="s">
        <v>1948</v>
      </c>
      <c r="C57" s="27" t="s">
        <v>28</v>
      </c>
      <c r="D57" s="27" t="s">
        <v>23</v>
      </c>
      <c r="E57" s="50" t="s">
        <v>261</v>
      </c>
      <c r="F57" s="51" t="str">
        <f>IFERROR(VLOOKUP(E57,#REF!,2,0),"-")</f>
        <v>-</v>
      </c>
      <c r="G57" s="64" t="s">
        <v>29</v>
      </c>
      <c r="H57" s="56" t="s">
        <v>157</v>
      </c>
      <c r="I57" s="112" t="s">
        <v>1735</v>
      </c>
      <c r="J57" s="115" t="s">
        <v>123</v>
      </c>
      <c r="K57" s="56" t="s">
        <v>5698</v>
      </c>
      <c r="L57" s="56" t="s">
        <v>5699</v>
      </c>
      <c r="M57" s="115" t="s">
        <v>5700</v>
      </c>
      <c r="N57" s="115">
        <v>40</v>
      </c>
      <c r="O57" s="56"/>
      <c r="P57" s="56">
        <v>1070</v>
      </c>
      <c r="Q57" s="56">
        <v>214</v>
      </c>
      <c r="R57" s="56"/>
      <c r="S57" s="56"/>
      <c r="T57" s="56">
        <v>130</v>
      </c>
      <c r="U57" s="56"/>
      <c r="V57" s="56"/>
      <c r="W57" s="56">
        <v>30</v>
      </c>
      <c r="X57" s="57">
        <f t="shared" si="3"/>
        <v>1384</v>
      </c>
      <c r="Y57" s="27">
        <v>4700</v>
      </c>
      <c r="Z57" s="57">
        <f t="shared" si="4"/>
        <v>6084</v>
      </c>
      <c r="AA57" s="56"/>
      <c r="AB57" s="193" t="s">
        <v>5701</v>
      </c>
      <c r="AC57" s="101">
        <v>46072</v>
      </c>
      <c r="AD57" s="56"/>
      <c r="AE57" s="56"/>
      <c r="AF57" s="56"/>
      <c r="AG57" s="56"/>
      <c r="AH57" s="56"/>
      <c r="AI57" s="56"/>
      <c r="AJ57" s="56">
        <v>350</v>
      </c>
      <c r="AK57" s="56"/>
      <c r="AL57" s="56"/>
      <c r="AM57" s="56"/>
      <c r="AN57" s="56"/>
      <c r="AO57" s="56"/>
      <c r="AP57" s="56"/>
      <c r="AQ57" s="56"/>
      <c r="AR57" s="213"/>
      <c r="AS57" s="56"/>
      <c r="AT57" s="56"/>
    </row>
    <row r="58" spans="1:46" ht="19.5" customHeight="1">
      <c r="A58" s="15">
        <v>46071</v>
      </c>
      <c r="B58" s="49" t="s">
        <v>1954</v>
      </c>
      <c r="C58" s="27" t="s">
        <v>56</v>
      </c>
      <c r="D58" s="27" t="s">
        <v>41</v>
      </c>
      <c r="E58" s="50" t="s">
        <v>253</v>
      </c>
      <c r="F58" s="51" t="str">
        <f>IFERROR(VLOOKUP(E58,#REF!,2,0),"-")</f>
        <v>-</v>
      </c>
      <c r="G58" s="64" t="s">
        <v>35</v>
      </c>
      <c r="H58" s="135" t="s">
        <v>123</v>
      </c>
      <c r="I58" s="135" t="s">
        <v>4260</v>
      </c>
      <c r="J58" s="56"/>
      <c r="K58" s="56"/>
      <c r="L58" s="56"/>
      <c r="M58" s="135" t="s">
        <v>2885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/>
      <c r="Y58" s="27">
        <v>2250</v>
      </c>
      <c r="Z58" s="57">
        <f t="shared" si="4"/>
        <v>2250</v>
      </c>
      <c r="AA58" s="56"/>
      <c r="AB58" s="148" t="s">
        <v>5676</v>
      </c>
      <c r="AC58" s="101">
        <v>46076</v>
      </c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213"/>
      <c r="AS58" s="56"/>
      <c r="AT58" s="56"/>
    </row>
    <row r="59" spans="1:46" ht="19.5" customHeight="1">
      <c r="A59" s="15">
        <v>46070</v>
      </c>
      <c r="B59" s="49" t="s">
        <v>1948</v>
      </c>
      <c r="C59" s="27" t="s">
        <v>34</v>
      </c>
      <c r="D59" s="27" t="s">
        <v>23</v>
      </c>
      <c r="E59" s="50" t="s">
        <v>75</v>
      </c>
      <c r="F59" s="51" t="str">
        <f>IFERROR(VLOOKUP(E59,#REF!,2,0),"-")</f>
        <v>-</v>
      </c>
      <c r="G59" s="64" t="s">
        <v>29</v>
      </c>
      <c r="H59" s="56" t="s">
        <v>157</v>
      </c>
      <c r="I59" s="112" t="s">
        <v>1735</v>
      </c>
      <c r="J59" s="56" t="s">
        <v>123</v>
      </c>
      <c r="K59" s="56" t="s">
        <v>5698</v>
      </c>
      <c r="L59" s="56" t="s">
        <v>5699</v>
      </c>
      <c r="M59" s="56" t="s">
        <v>5702</v>
      </c>
      <c r="N59" s="56">
        <v>40</v>
      </c>
      <c r="O59" s="56"/>
      <c r="P59" s="56">
        <v>1070</v>
      </c>
      <c r="Q59" s="56">
        <v>214</v>
      </c>
      <c r="R59" s="56"/>
      <c r="S59" s="56"/>
      <c r="T59" s="56">
        <v>130</v>
      </c>
      <c r="U59" s="56"/>
      <c r="V59" s="56"/>
      <c r="W59" s="56">
        <v>30</v>
      </c>
      <c r="X59" s="57">
        <f t="shared" ref="X59:X139" si="5">SUM(P59:V59)-W59</f>
        <v>1384</v>
      </c>
      <c r="Y59" s="27">
        <v>4000</v>
      </c>
      <c r="Z59" s="57">
        <f t="shared" si="4"/>
        <v>5384</v>
      </c>
      <c r="AA59" s="56"/>
      <c r="AB59" s="193" t="s">
        <v>5701</v>
      </c>
      <c r="AC59" s="101">
        <v>46072</v>
      </c>
      <c r="AD59" s="56"/>
      <c r="AE59" s="56"/>
      <c r="AF59" s="56"/>
      <c r="AG59" s="56"/>
      <c r="AH59" s="56"/>
      <c r="AI59" s="56"/>
      <c r="AJ59" s="56">
        <v>350</v>
      </c>
      <c r="AK59" s="56"/>
      <c r="AL59" s="56"/>
      <c r="AM59" s="56"/>
      <c r="AN59" s="56"/>
      <c r="AO59" s="56"/>
      <c r="AP59" s="56"/>
      <c r="AQ59" s="56"/>
      <c r="AR59" s="213"/>
      <c r="AS59" s="56"/>
      <c r="AT59" s="56"/>
    </row>
    <row r="60" spans="1:46" ht="19.5" customHeight="1">
      <c r="A60" s="15">
        <v>46071</v>
      </c>
      <c r="B60" s="49" t="s">
        <v>21</v>
      </c>
      <c r="C60" s="27" t="s">
        <v>79</v>
      </c>
      <c r="D60" s="27" t="s">
        <v>41</v>
      </c>
      <c r="E60" s="50" t="s">
        <v>53</v>
      </c>
      <c r="F60" s="51" t="str">
        <f>IFERROR(VLOOKUP(E60,#REF!,2,0),"-")</f>
        <v>-</v>
      </c>
      <c r="G60" s="64" t="s">
        <v>24</v>
      </c>
      <c r="H60" s="56" t="s">
        <v>25</v>
      </c>
      <c r="I60" s="56" t="s">
        <v>48</v>
      </c>
      <c r="J60" s="56"/>
      <c r="K60" s="56"/>
      <c r="L60" s="56" t="s">
        <v>51</v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7">
        <f t="shared" si="5"/>
        <v>0</v>
      </c>
      <c r="Y60" s="27"/>
      <c r="Z60" s="57">
        <f t="shared" si="4"/>
        <v>0</v>
      </c>
      <c r="AA60" s="56"/>
      <c r="AB60" s="148"/>
      <c r="AC60" s="101"/>
      <c r="AD60" s="56"/>
      <c r="AE60" s="56"/>
      <c r="AF60" s="56"/>
      <c r="AG60" s="56"/>
      <c r="AH60" s="56"/>
      <c r="AI60" s="56"/>
      <c r="AJ60" s="56">
        <v>350</v>
      </c>
      <c r="AK60" s="56"/>
      <c r="AL60" s="56"/>
      <c r="AM60" s="56"/>
      <c r="AN60" s="56"/>
      <c r="AO60" s="56"/>
      <c r="AP60" s="56"/>
      <c r="AQ60" s="56"/>
      <c r="AR60" s="213"/>
      <c r="AS60" s="56"/>
      <c r="AT60" s="56"/>
    </row>
    <row r="61" spans="1:46" ht="19.5" customHeight="1">
      <c r="A61" s="15">
        <v>46071</v>
      </c>
      <c r="B61" s="49" t="s">
        <v>211</v>
      </c>
      <c r="C61" s="27" t="s">
        <v>80</v>
      </c>
      <c r="D61" s="27" t="s">
        <v>41</v>
      </c>
      <c r="E61" s="50" t="s">
        <v>258</v>
      </c>
      <c r="F61" s="51" t="str">
        <f>IFERROR(VLOOKUP(E61,#REF!,2,0),"-")</f>
        <v>-</v>
      </c>
      <c r="G61" s="64" t="s">
        <v>35</v>
      </c>
      <c r="H61" s="56" t="s">
        <v>123</v>
      </c>
      <c r="I61" s="115" t="s">
        <v>2000</v>
      </c>
      <c r="J61" s="56" t="s">
        <v>250</v>
      </c>
      <c r="K61" s="56" t="s">
        <v>5703</v>
      </c>
      <c r="L61" s="56">
        <v>265010489</v>
      </c>
      <c r="M61" s="56" t="s">
        <v>5704</v>
      </c>
      <c r="N61" s="56">
        <v>40</v>
      </c>
      <c r="O61" s="56"/>
      <c r="P61" s="56">
        <v>1284</v>
      </c>
      <c r="Q61" s="56">
        <v>267.5</v>
      </c>
      <c r="R61" s="56">
        <v>428</v>
      </c>
      <c r="S61" s="56"/>
      <c r="T61" s="56">
        <v>100</v>
      </c>
      <c r="U61" s="56"/>
      <c r="V61" s="56">
        <v>100</v>
      </c>
      <c r="W61" s="56">
        <v>36</v>
      </c>
      <c r="X61" s="57">
        <f t="shared" si="5"/>
        <v>2143.5</v>
      </c>
      <c r="Y61" s="27">
        <v>2000</v>
      </c>
      <c r="Z61" s="57">
        <f t="shared" si="4"/>
        <v>4143.5</v>
      </c>
      <c r="AA61" s="56"/>
      <c r="AB61" s="183" t="s">
        <v>5052</v>
      </c>
      <c r="AC61" s="101">
        <v>46074</v>
      </c>
      <c r="AD61" s="56"/>
      <c r="AE61" s="56"/>
      <c r="AF61" s="56"/>
      <c r="AG61" s="56"/>
      <c r="AH61" s="56"/>
      <c r="AI61" s="56"/>
      <c r="AJ61" s="56">
        <v>200</v>
      </c>
      <c r="AK61" s="56"/>
      <c r="AL61" s="56"/>
      <c r="AM61" s="56"/>
      <c r="AN61" s="56"/>
      <c r="AO61" s="56"/>
      <c r="AP61" s="56"/>
      <c r="AQ61" s="56"/>
      <c r="AR61" s="213"/>
      <c r="AS61" s="56"/>
      <c r="AT61" s="56"/>
    </row>
    <row r="62" spans="1:46" ht="19.5" customHeight="1">
      <c r="A62" s="15">
        <v>46071</v>
      </c>
      <c r="B62" s="49" t="s">
        <v>211</v>
      </c>
      <c r="C62" s="27" t="s">
        <v>80</v>
      </c>
      <c r="D62" s="27" t="s">
        <v>41</v>
      </c>
      <c r="E62" s="50" t="s">
        <v>258</v>
      </c>
      <c r="F62" s="51" t="s">
        <v>3625</v>
      </c>
      <c r="G62" s="64" t="s">
        <v>35</v>
      </c>
      <c r="H62" s="56" t="s">
        <v>123</v>
      </c>
      <c r="I62" s="56" t="s">
        <v>2000</v>
      </c>
      <c r="J62" s="56" t="s">
        <v>250</v>
      </c>
      <c r="K62" s="56" t="s">
        <v>5705</v>
      </c>
      <c r="L62" s="56">
        <v>265010489</v>
      </c>
      <c r="M62" s="56" t="s">
        <v>5706</v>
      </c>
      <c r="N62" s="56">
        <v>40</v>
      </c>
      <c r="O62" s="56"/>
      <c r="P62" s="56">
        <v>1284</v>
      </c>
      <c r="Q62" s="56">
        <v>267.5</v>
      </c>
      <c r="R62" s="56">
        <v>428</v>
      </c>
      <c r="S62" s="56"/>
      <c r="T62" s="56">
        <v>100</v>
      </c>
      <c r="U62" s="56"/>
      <c r="V62" s="56">
        <v>100</v>
      </c>
      <c r="W62" s="56">
        <v>36</v>
      </c>
      <c r="X62" s="57">
        <f t="shared" si="5"/>
        <v>2143.5</v>
      </c>
      <c r="Y62" s="27">
        <v>2000</v>
      </c>
      <c r="Z62" s="57">
        <f t="shared" si="4"/>
        <v>4143.5</v>
      </c>
      <c r="AA62" s="56"/>
      <c r="AB62" s="183" t="s">
        <v>5052</v>
      </c>
      <c r="AC62" s="101">
        <v>46074</v>
      </c>
      <c r="AD62" s="56"/>
      <c r="AE62" s="56"/>
      <c r="AF62" s="56"/>
      <c r="AG62" s="56"/>
      <c r="AH62" s="56"/>
      <c r="AI62" s="56"/>
      <c r="AJ62" s="56">
        <v>200</v>
      </c>
      <c r="AK62" s="56"/>
      <c r="AL62" s="56"/>
      <c r="AM62" s="56"/>
      <c r="AN62" s="56"/>
      <c r="AO62" s="56"/>
      <c r="AP62" s="56"/>
      <c r="AQ62" s="56"/>
      <c r="AR62" s="213"/>
      <c r="AS62" s="56"/>
      <c r="AT62" s="56"/>
    </row>
    <row r="63" spans="1:46" ht="19.5" customHeight="1">
      <c r="A63" s="15">
        <v>46071</v>
      </c>
      <c r="B63" s="49" t="s">
        <v>1954</v>
      </c>
      <c r="C63" s="27" t="s">
        <v>81</v>
      </c>
      <c r="D63" s="27" t="s">
        <v>41</v>
      </c>
      <c r="E63" s="50" t="s">
        <v>74</v>
      </c>
      <c r="F63" s="51" t="str">
        <f>IFERROR(VLOOKUP(E63,#REF!,2,0),"-")</f>
        <v>-</v>
      </c>
      <c r="G63" s="64" t="s">
        <v>29</v>
      </c>
      <c r="H63" s="56" t="s">
        <v>1972</v>
      </c>
      <c r="I63" s="56" t="s">
        <v>4809</v>
      </c>
      <c r="J63" s="115" t="s">
        <v>105</v>
      </c>
      <c r="K63" s="115"/>
      <c r="L63" s="56" t="s">
        <v>5677</v>
      </c>
      <c r="M63" s="115" t="s">
        <v>5707</v>
      </c>
      <c r="N63" s="115">
        <v>40</v>
      </c>
      <c r="O63" s="56"/>
      <c r="P63" s="56">
        <v>1070</v>
      </c>
      <c r="Q63" s="56">
        <v>250</v>
      </c>
      <c r="R63" s="56"/>
      <c r="S63" s="56">
        <v>802.5</v>
      </c>
      <c r="T63" s="56">
        <v>130</v>
      </c>
      <c r="U63" s="56"/>
      <c r="V63" s="56"/>
      <c r="W63" s="56"/>
      <c r="X63" s="57">
        <f t="shared" si="5"/>
        <v>2252.5</v>
      </c>
      <c r="Y63" s="27">
        <v>4300</v>
      </c>
      <c r="Z63" s="57">
        <f t="shared" si="4"/>
        <v>6552.5</v>
      </c>
      <c r="AA63" s="56"/>
      <c r="AB63" s="148" t="s">
        <v>5679</v>
      </c>
      <c r="AC63" s="101">
        <v>46076</v>
      </c>
      <c r="AD63" s="56"/>
      <c r="AE63" s="56"/>
      <c r="AF63" s="56"/>
      <c r="AG63" s="56"/>
      <c r="AH63" s="56"/>
      <c r="AI63" s="56"/>
      <c r="AJ63" s="56">
        <v>350</v>
      </c>
      <c r="AK63" s="56"/>
      <c r="AL63" s="56"/>
      <c r="AM63" s="56"/>
      <c r="AN63" s="56"/>
      <c r="AO63" s="56"/>
      <c r="AP63" s="56"/>
      <c r="AQ63" s="56"/>
      <c r="AR63" s="213"/>
      <c r="AS63" s="56"/>
      <c r="AT63" s="56"/>
    </row>
    <row r="64" spans="1:46" ht="19.5" customHeight="1">
      <c r="A64" s="15">
        <v>46071</v>
      </c>
      <c r="B64" s="49" t="s">
        <v>1900</v>
      </c>
      <c r="C64" s="27" t="s">
        <v>282</v>
      </c>
      <c r="D64" s="27" t="s">
        <v>41</v>
      </c>
      <c r="E64" s="50" t="s">
        <v>1926</v>
      </c>
      <c r="F64" s="51" t="str">
        <f>IFERROR(VLOOKUP(E64,#REF!,2,0),"-")</f>
        <v>-</v>
      </c>
      <c r="G64" s="64" t="s">
        <v>35</v>
      </c>
      <c r="H64" s="56" t="s">
        <v>98</v>
      </c>
      <c r="I64" s="56" t="s">
        <v>4629</v>
      </c>
      <c r="J64" s="115" t="s">
        <v>3003</v>
      </c>
      <c r="K64" s="115" t="s">
        <v>5708</v>
      </c>
      <c r="L64" s="56" t="s">
        <v>5709</v>
      </c>
      <c r="M64" s="115" t="s">
        <v>5710</v>
      </c>
      <c r="N64" s="115">
        <v>40</v>
      </c>
      <c r="O64" s="56"/>
      <c r="P64" s="56"/>
      <c r="Q64" s="56"/>
      <c r="R64" s="56"/>
      <c r="S64" s="56"/>
      <c r="T64" s="56">
        <v>100</v>
      </c>
      <c r="U64" s="56"/>
      <c r="V64" s="56"/>
      <c r="W64" s="56"/>
      <c r="X64" s="57">
        <f t="shared" si="5"/>
        <v>100</v>
      </c>
      <c r="Y64" s="27">
        <v>3700</v>
      </c>
      <c r="Z64" s="57">
        <f t="shared" si="4"/>
        <v>3800</v>
      </c>
      <c r="AA64" s="56"/>
      <c r="AB64" s="182" t="s">
        <v>5711</v>
      </c>
      <c r="AC64" s="101">
        <v>46073</v>
      </c>
      <c r="AD64" s="56"/>
      <c r="AE64" s="56"/>
      <c r="AF64" s="56"/>
      <c r="AG64" s="56"/>
      <c r="AH64" s="56"/>
      <c r="AI64" s="56"/>
      <c r="AJ64" s="56">
        <v>350</v>
      </c>
      <c r="AK64" s="56"/>
      <c r="AL64" s="56"/>
      <c r="AM64" s="56"/>
      <c r="AN64" s="56"/>
      <c r="AO64" s="56"/>
      <c r="AP64" s="56"/>
      <c r="AQ64" s="56"/>
      <c r="AR64" s="213"/>
      <c r="AS64" s="56"/>
      <c r="AT64" s="56"/>
    </row>
    <row r="65" spans="1:46" ht="19.5" customHeight="1">
      <c r="A65" s="15">
        <v>46070</v>
      </c>
      <c r="B65" s="49" t="s">
        <v>1948</v>
      </c>
      <c r="C65" s="27" t="s">
        <v>78</v>
      </c>
      <c r="D65" s="27" t="s">
        <v>41</v>
      </c>
      <c r="E65" s="50" t="s">
        <v>55</v>
      </c>
      <c r="F65" s="51" t="str">
        <f>IFERROR(VLOOKUP(E65,#REF!,2,0),"-")</f>
        <v>-</v>
      </c>
      <c r="G65" s="64" t="s">
        <v>29</v>
      </c>
      <c r="H65" s="56" t="s">
        <v>157</v>
      </c>
      <c r="I65" s="56" t="s">
        <v>1735</v>
      </c>
      <c r="J65" s="56" t="s">
        <v>123</v>
      </c>
      <c r="K65" s="56" t="s">
        <v>5698</v>
      </c>
      <c r="L65" s="56" t="s">
        <v>5699</v>
      </c>
      <c r="M65" s="56" t="s">
        <v>5712</v>
      </c>
      <c r="N65" s="56">
        <v>40</v>
      </c>
      <c r="O65" s="56"/>
      <c r="P65" s="56">
        <v>1070</v>
      </c>
      <c r="Q65" s="56">
        <v>214</v>
      </c>
      <c r="R65" s="56"/>
      <c r="S65" s="56"/>
      <c r="T65" s="56">
        <v>130</v>
      </c>
      <c r="U65" s="56"/>
      <c r="V65" s="56"/>
      <c r="W65" s="56">
        <v>30</v>
      </c>
      <c r="X65" s="57">
        <f t="shared" si="5"/>
        <v>1384</v>
      </c>
      <c r="Y65" s="27">
        <v>4000</v>
      </c>
      <c r="Z65" s="57">
        <f t="shared" si="4"/>
        <v>5384</v>
      </c>
      <c r="AA65" s="56"/>
      <c r="AB65" s="193" t="s">
        <v>5701</v>
      </c>
      <c r="AC65" s="101">
        <v>46072</v>
      </c>
      <c r="AD65" s="56"/>
      <c r="AE65" s="56"/>
      <c r="AF65" s="56"/>
      <c r="AG65" s="56"/>
      <c r="AH65" s="56"/>
      <c r="AI65" s="56"/>
      <c r="AJ65" s="56">
        <v>350</v>
      </c>
      <c r="AK65" s="56"/>
      <c r="AL65" s="56"/>
      <c r="AM65" s="56"/>
      <c r="AN65" s="56"/>
      <c r="AO65" s="56"/>
      <c r="AP65" s="56"/>
      <c r="AQ65" s="56"/>
      <c r="AR65" s="213"/>
      <c r="AS65" s="56"/>
      <c r="AT65" s="56"/>
    </row>
    <row r="66" spans="1:46" ht="19.5" customHeight="1">
      <c r="A66" s="15">
        <v>46071</v>
      </c>
      <c r="B66" s="49" t="s">
        <v>1954</v>
      </c>
      <c r="C66" s="27" t="s">
        <v>46</v>
      </c>
      <c r="D66" s="27" t="s">
        <v>41</v>
      </c>
      <c r="E66" s="50" t="s">
        <v>1916</v>
      </c>
      <c r="F66" s="51" t="str">
        <f>IFERROR(VLOOKUP(E66,#REF!,2,0),"-")</f>
        <v>-</v>
      </c>
      <c r="G66" s="64" t="s">
        <v>29</v>
      </c>
      <c r="H66" s="56" t="s">
        <v>1972</v>
      </c>
      <c r="I66" s="56" t="s">
        <v>4809</v>
      </c>
      <c r="J66" s="115" t="s">
        <v>105</v>
      </c>
      <c r="K66" s="115"/>
      <c r="L66" s="56" t="s">
        <v>5677</v>
      </c>
      <c r="M66" s="115" t="s">
        <v>5713</v>
      </c>
      <c r="N66" s="115">
        <v>40</v>
      </c>
      <c r="O66" s="56"/>
      <c r="P66" s="56">
        <v>1070</v>
      </c>
      <c r="Q66" s="56">
        <v>250</v>
      </c>
      <c r="R66" s="56"/>
      <c r="S66" s="56">
        <v>802.5</v>
      </c>
      <c r="T66" s="56">
        <v>130</v>
      </c>
      <c r="U66" s="56"/>
      <c r="V66" s="56"/>
      <c r="W66" s="56"/>
      <c r="X66" s="57">
        <f t="shared" si="5"/>
        <v>2252.5</v>
      </c>
      <c r="Y66" s="27">
        <v>4300</v>
      </c>
      <c r="Z66" s="57">
        <f t="shared" si="4"/>
        <v>6552.5</v>
      </c>
      <c r="AA66" s="56"/>
      <c r="AB66" s="148" t="s">
        <v>5679</v>
      </c>
      <c r="AC66" s="101">
        <v>46076</v>
      </c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213"/>
      <c r="AS66" s="56"/>
      <c r="AT66" s="56"/>
    </row>
    <row r="67" spans="1:46" ht="19.5" customHeight="1">
      <c r="A67" s="80">
        <v>46071</v>
      </c>
      <c r="B67" s="81" t="s">
        <v>30</v>
      </c>
      <c r="C67" s="82" t="s">
        <v>1915</v>
      </c>
      <c r="D67" s="82" t="s">
        <v>41</v>
      </c>
      <c r="E67" s="83" t="s">
        <v>32</v>
      </c>
      <c r="F67" s="51" t="str">
        <f>IFERROR(VLOOKUP(E67,#REF!,2,0),"-")</f>
        <v>-</v>
      </c>
      <c r="G67" s="151"/>
      <c r="H67" s="85"/>
      <c r="I67" s="119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6">
        <f t="shared" si="5"/>
        <v>0</v>
      </c>
      <c r="Y67" s="82"/>
      <c r="Z67" s="86">
        <f t="shared" si="4"/>
        <v>0</v>
      </c>
      <c r="AA67" s="85"/>
      <c r="AB67" s="163"/>
      <c r="AC67" s="123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217"/>
      <c r="AS67" s="85"/>
      <c r="AT67" s="85"/>
    </row>
    <row r="68" spans="1:46" ht="19.5" customHeight="1">
      <c r="A68" s="15">
        <v>46070</v>
      </c>
      <c r="B68" s="49" t="s">
        <v>1948</v>
      </c>
      <c r="C68" s="27" t="s">
        <v>50</v>
      </c>
      <c r="D68" s="27" t="s">
        <v>41</v>
      </c>
      <c r="E68" s="50" t="s">
        <v>5185</v>
      </c>
      <c r="F68" s="51" t="str">
        <f>IFERROR(VLOOKUP(E68,#REF!,2,0),"-")</f>
        <v>-</v>
      </c>
      <c r="G68" s="64" t="s">
        <v>35</v>
      </c>
      <c r="H68" s="56" t="s">
        <v>95</v>
      </c>
      <c r="I68" s="112" t="s">
        <v>2160</v>
      </c>
      <c r="J68" s="56"/>
      <c r="K68" s="56" t="s">
        <v>5714</v>
      </c>
      <c r="L68" s="56" t="s">
        <v>5715</v>
      </c>
      <c r="M68" s="56" t="s">
        <v>5716</v>
      </c>
      <c r="N68" s="56">
        <v>40</v>
      </c>
      <c r="O68" s="56"/>
      <c r="P68" s="56">
        <v>1177</v>
      </c>
      <c r="Q68" s="56">
        <v>214</v>
      </c>
      <c r="R68" s="56"/>
      <c r="S68" s="56"/>
      <c r="T68" s="56">
        <v>100</v>
      </c>
      <c r="U68" s="56"/>
      <c r="V68" s="56"/>
      <c r="W68" s="56">
        <v>33</v>
      </c>
      <c r="X68" s="57">
        <f t="shared" si="5"/>
        <v>1458</v>
      </c>
      <c r="Y68" s="27">
        <v>3900</v>
      </c>
      <c r="Z68" s="57">
        <f t="shared" si="4"/>
        <v>5358</v>
      </c>
      <c r="AA68" s="56"/>
      <c r="AB68" s="193" t="s">
        <v>5717</v>
      </c>
      <c r="AC68" s="101">
        <v>46071</v>
      </c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73"/>
      <c r="AQ68" s="73"/>
      <c r="AR68" s="218"/>
      <c r="AS68" s="73"/>
      <c r="AT68" s="73"/>
    </row>
    <row r="69" spans="1:46" ht="19.5" customHeight="1">
      <c r="A69" s="15">
        <v>46071</v>
      </c>
      <c r="B69" s="49" t="s">
        <v>1948</v>
      </c>
      <c r="C69" s="27" t="s">
        <v>36</v>
      </c>
      <c r="D69" s="27" t="s">
        <v>23</v>
      </c>
      <c r="E69" s="50" t="s">
        <v>37</v>
      </c>
      <c r="F69" s="51" t="str">
        <f>IFERROR(VLOOKUP(E69,#REF!,2,0),"-")</f>
        <v>-</v>
      </c>
      <c r="G69" s="64" t="s">
        <v>29</v>
      </c>
      <c r="H69" s="56" t="s">
        <v>186</v>
      </c>
      <c r="I69" s="115" t="s">
        <v>2255</v>
      </c>
      <c r="J69" s="56" t="s">
        <v>123</v>
      </c>
      <c r="K69" s="56" t="s">
        <v>5718</v>
      </c>
      <c r="L69" s="56" t="s">
        <v>5719</v>
      </c>
      <c r="M69" s="56" t="s">
        <v>5720</v>
      </c>
      <c r="N69" s="56">
        <v>40</v>
      </c>
      <c r="O69" s="56"/>
      <c r="P69" s="56">
        <v>1070</v>
      </c>
      <c r="Q69" s="56">
        <v>269.99</v>
      </c>
      <c r="R69" s="56"/>
      <c r="S69" s="56"/>
      <c r="T69" s="56">
        <v>130</v>
      </c>
      <c r="U69" s="56"/>
      <c r="V69" s="56"/>
      <c r="W69" s="56">
        <v>30</v>
      </c>
      <c r="X69" s="57">
        <f t="shared" si="5"/>
        <v>1439.99</v>
      </c>
      <c r="Y69" s="27">
        <v>4700</v>
      </c>
      <c r="Z69" s="57">
        <f t="shared" si="4"/>
        <v>6139.99</v>
      </c>
      <c r="AA69" s="56"/>
      <c r="AB69" s="193" t="s">
        <v>5721</v>
      </c>
      <c r="AC69" s="101">
        <v>46072</v>
      </c>
      <c r="AD69" s="56"/>
      <c r="AE69" s="56"/>
      <c r="AF69" s="56"/>
      <c r="AG69" s="56"/>
      <c r="AH69" s="56"/>
      <c r="AI69" s="56"/>
      <c r="AJ69" s="56">
        <v>450</v>
      </c>
      <c r="AK69" s="56"/>
      <c r="AL69" s="56"/>
      <c r="AM69" s="56"/>
      <c r="AN69" s="56"/>
      <c r="AO69" s="56"/>
      <c r="AP69" s="56"/>
      <c r="AQ69" s="56"/>
      <c r="AR69" s="213"/>
      <c r="AS69" s="56"/>
      <c r="AT69" s="56"/>
    </row>
    <row r="70" spans="1:46" ht="19.5" customHeight="1">
      <c r="A70" s="15">
        <v>46072</v>
      </c>
      <c r="B70" s="49" t="s">
        <v>1954</v>
      </c>
      <c r="C70" s="27" t="s">
        <v>31</v>
      </c>
      <c r="D70" s="27" t="s">
        <v>23</v>
      </c>
      <c r="E70" s="50" t="s">
        <v>145</v>
      </c>
      <c r="F70" s="51" t="str">
        <f>IFERROR(VLOOKUP(E70,#REF!,2,0),"-")</f>
        <v>-</v>
      </c>
      <c r="G70" s="64" t="s">
        <v>35</v>
      </c>
      <c r="H70" s="135" t="s">
        <v>123</v>
      </c>
      <c r="I70" s="135" t="s">
        <v>4260</v>
      </c>
      <c r="J70" s="135"/>
      <c r="K70" s="135"/>
      <c r="L70" s="135"/>
      <c r="M70" s="135" t="s">
        <v>2885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7">
        <f t="shared" si="5"/>
        <v>0</v>
      </c>
      <c r="Y70" s="27">
        <v>2250</v>
      </c>
      <c r="Z70" s="57">
        <f t="shared" si="4"/>
        <v>2250</v>
      </c>
      <c r="AA70" s="56"/>
      <c r="AB70" s="148" t="s">
        <v>5676</v>
      </c>
      <c r="AC70" s="101">
        <v>46076</v>
      </c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213"/>
      <c r="AS70" s="56"/>
      <c r="AT70" s="56"/>
    </row>
    <row r="71" spans="1:46" ht="19.5" customHeight="1">
      <c r="A71" s="15">
        <v>46076</v>
      </c>
      <c r="B71" s="49" t="s">
        <v>1948</v>
      </c>
      <c r="C71" s="27" t="s">
        <v>31</v>
      </c>
      <c r="D71" s="27" t="s">
        <v>23</v>
      </c>
      <c r="E71" s="50" t="s">
        <v>145</v>
      </c>
      <c r="F71" s="51" t="str">
        <f>IFERROR(VLOOKUP(E71,#REF!,2,0),"-")</f>
        <v>-</v>
      </c>
      <c r="G71" s="64" t="s">
        <v>29</v>
      </c>
      <c r="H71" s="56" t="s">
        <v>216</v>
      </c>
      <c r="I71" s="112" t="s">
        <v>4489</v>
      </c>
      <c r="J71" s="115" t="s">
        <v>108</v>
      </c>
      <c r="K71" s="115" t="s">
        <v>5722</v>
      </c>
      <c r="L71" s="56"/>
      <c r="M71" s="115"/>
      <c r="N71" s="115"/>
      <c r="O71" s="56"/>
      <c r="P71" s="56"/>
      <c r="Q71" s="56"/>
      <c r="R71" s="56"/>
      <c r="S71" s="56"/>
      <c r="T71" s="56"/>
      <c r="U71" s="56"/>
      <c r="V71" s="56"/>
      <c r="W71" s="56"/>
      <c r="X71" s="57">
        <f t="shared" si="5"/>
        <v>0</v>
      </c>
      <c r="Y71" s="27"/>
      <c r="Z71" s="57">
        <f t="shared" si="4"/>
        <v>0</v>
      </c>
      <c r="AA71" s="56"/>
      <c r="AB71" s="148"/>
      <c r="AC71" s="101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213"/>
      <c r="AS71" s="56"/>
      <c r="AT71" s="56"/>
    </row>
    <row r="72" spans="1:46" ht="19.5" customHeight="1">
      <c r="A72" s="15">
        <v>46071</v>
      </c>
      <c r="B72" s="49" t="s">
        <v>1948</v>
      </c>
      <c r="C72" s="27" t="s">
        <v>78</v>
      </c>
      <c r="D72" s="27" t="s">
        <v>41</v>
      </c>
      <c r="E72" s="50" t="s">
        <v>55</v>
      </c>
      <c r="F72" s="51" t="str">
        <f>IFERROR(VLOOKUP(E72,#REF!,2,0),"-")</f>
        <v>-</v>
      </c>
      <c r="G72" s="64" t="s">
        <v>35</v>
      </c>
      <c r="H72" s="56" t="s">
        <v>106</v>
      </c>
      <c r="I72" s="56" t="s">
        <v>4477</v>
      </c>
      <c r="J72" s="56"/>
      <c r="K72" s="56" t="s">
        <v>5723</v>
      </c>
      <c r="L72" s="56" t="s">
        <v>5724</v>
      </c>
      <c r="M72" s="56" t="s">
        <v>5725</v>
      </c>
      <c r="N72" s="56">
        <v>40</v>
      </c>
      <c r="O72" s="56"/>
      <c r="P72" s="56">
        <v>1284</v>
      </c>
      <c r="Q72" s="56">
        <v>267.5</v>
      </c>
      <c r="R72" s="56"/>
      <c r="S72" s="56"/>
      <c r="T72" s="56"/>
      <c r="U72" s="56"/>
      <c r="V72" s="56"/>
      <c r="W72" s="56">
        <v>36</v>
      </c>
      <c r="X72" s="57">
        <f t="shared" si="5"/>
        <v>1515.5</v>
      </c>
      <c r="Y72" s="27">
        <v>4200</v>
      </c>
      <c r="Z72" s="57">
        <f t="shared" si="4"/>
        <v>5715.5</v>
      </c>
      <c r="AA72" s="56"/>
      <c r="AB72" s="193" t="s">
        <v>5726</v>
      </c>
      <c r="AC72" s="101">
        <v>46072</v>
      </c>
      <c r="AD72" s="56"/>
      <c r="AE72" s="56"/>
      <c r="AF72" s="56"/>
      <c r="AG72" s="56"/>
      <c r="AH72" s="56"/>
      <c r="AI72" s="56"/>
      <c r="AJ72" s="56">
        <v>350</v>
      </c>
      <c r="AK72" s="56"/>
      <c r="AL72" s="56"/>
      <c r="AM72" s="56"/>
      <c r="AN72" s="56"/>
      <c r="AO72" s="56"/>
      <c r="AP72" s="56"/>
      <c r="AQ72" s="56"/>
      <c r="AR72" s="213"/>
      <c r="AS72" s="56"/>
      <c r="AT72" s="56"/>
    </row>
    <row r="73" spans="1:46" ht="19.5" customHeight="1">
      <c r="A73" s="15">
        <v>46072</v>
      </c>
      <c r="B73" s="49" t="s">
        <v>1954</v>
      </c>
      <c r="C73" s="27" t="s">
        <v>36</v>
      </c>
      <c r="D73" s="27" t="s">
        <v>23</v>
      </c>
      <c r="E73" s="50" t="s">
        <v>37</v>
      </c>
      <c r="F73" s="51" t="str">
        <f>IFERROR(VLOOKUP(E73,#REF!,2,0),"-")</f>
        <v>-</v>
      </c>
      <c r="G73" s="64" t="s">
        <v>29</v>
      </c>
      <c r="H73" s="56" t="s">
        <v>1972</v>
      </c>
      <c r="I73" s="56" t="s">
        <v>4809</v>
      </c>
      <c r="J73" s="115" t="s">
        <v>105</v>
      </c>
      <c r="K73" s="56"/>
      <c r="L73" s="56" t="s">
        <v>5727</v>
      </c>
      <c r="M73" s="56" t="s">
        <v>5728</v>
      </c>
      <c r="N73" s="56">
        <v>40</v>
      </c>
      <c r="O73" s="56"/>
      <c r="P73" s="56">
        <v>1070</v>
      </c>
      <c r="Q73" s="56">
        <v>250</v>
      </c>
      <c r="R73" s="56"/>
      <c r="S73" s="56">
        <v>802.5</v>
      </c>
      <c r="T73" s="56">
        <v>130</v>
      </c>
      <c r="U73" s="56"/>
      <c r="V73" s="56"/>
      <c r="W73" s="56"/>
      <c r="X73" s="57">
        <f t="shared" si="5"/>
        <v>2252.5</v>
      </c>
      <c r="Y73" s="27">
        <v>4300</v>
      </c>
      <c r="Z73" s="57">
        <f t="shared" si="4"/>
        <v>6552.5</v>
      </c>
      <c r="AA73" s="56"/>
      <c r="AB73" s="148" t="s">
        <v>5729</v>
      </c>
      <c r="AC73" s="101">
        <v>46076</v>
      </c>
      <c r="AD73" s="56"/>
      <c r="AE73" s="56"/>
      <c r="AF73" s="56"/>
      <c r="AG73" s="56"/>
      <c r="AH73" s="56"/>
      <c r="AI73" s="56"/>
      <c r="AJ73" s="56">
        <v>350</v>
      </c>
      <c r="AK73" s="56"/>
      <c r="AL73" s="56"/>
      <c r="AM73" s="56"/>
      <c r="AN73" s="56"/>
      <c r="AO73" s="56"/>
      <c r="AP73" s="56"/>
      <c r="AQ73" s="56"/>
      <c r="AR73" s="213"/>
      <c r="AS73" s="56"/>
      <c r="AT73" s="56"/>
    </row>
    <row r="74" spans="1:46" ht="19.5" customHeight="1">
      <c r="A74" s="15">
        <v>46072</v>
      </c>
      <c r="B74" s="49" t="s">
        <v>202</v>
      </c>
      <c r="C74" s="27" t="s">
        <v>39</v>
      </c>
      <c r="D74" s="27" t="s">
        <v>23</v>
      </c>
      <c r="E74" s="50" t="s">
        <v>151</v>
      </c>
      <c r="F74" s="51" t="str">
        <f>IFERROR(VLOOKUP(E74,#REF!,2,0),"-")</f>
        <v>-</v>
      </c>
      <c r="G74" s="64" t="s">
        <v>24</v>
      </c>
      <c r="H74" s="112" t="s">
        <v>1720</v>
      </c>
      <c r="I74" s="56" t="s">
        <v>1646</v>
      </c>
      <c r="J74" s="115"/>
      <c r="K74" s="115"/>
      <c r="L74" s="56"/>
      <c r="M74" s="56" t="s">
        <v>38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7">
        <f t="shared" si="5"/>
        <v>0</v>
      </c>
      <c r="Y74" s="27">
        <v>6800</v>
      </c>
      <c r="Z74" s="57">
        <f t="shared" si="4"/>
        <v>6800</v>
      </c>
      <c r="AA74" s="56"/>
      <c r="AB74" s="148"/>
      <c r="AC74" s="101"/>
      <c r="AD74" s="56"/>
      <c r="AE74" s="56"/>
      <c r="AF74" s="56"/>
      <c r="AG74" s="56"/>
      <c r="AH74" s="56"/>
      <c r="AI74" s="56"/>
      <c r="AJ74" s="56">
        <v>450</v>
      </c>
      <c r="AK74" s="56"/>
      <c r="AL74" s="56"/>
      <c r="AM74" s="56"/>
      <c r="AN74" s="56"/>
      <c r="AO74" s="56"/>
      <c r="AP74" s="56"/>
      <c r="AQ74" s="56"/>
      <c r="AR74" s="213"/>
      <c r="AS74" s="56"/>
      <c r="AT74" s="56"/>
    </row>
    <row r="75" spans="1:46" ht="19.5" customHeight="1">
      <c r="A75" s="15">
        <v>46070</v>
      </c>
      <c r="B75" s="49" t="s">
        <v>1948</v>
      </c>
      <c r="C75" s="27" t="s">
        <v>22</v>
      </c>
      <c r="D75" s="27" t="s">
        <v>23</v>
      </c>
      <c r="E75" s="50" t="s">
        <v>207</v>
      </c>
      <c r="F75" s="51" t="str">
        <f>IFERROR(VLOOKUP(E75,#REF!,2,0),"-")</f>
        <v>-</v>
      </c>
      <c r="G75" s="64" t="s">
        <v>24</v>
      </c>
      <c r="H75" s="56" t="s">
        <v>396</v>
      </c>
      <c r="I75" s="56" t="s">
        <v>3329</v>
      </c>
      <c r="J75" s="56"/>
      <c r="K75" s="56" t="s">
        <v>5730</v>
      </c>
      <c r="L75" s="56"/>
      <c r="M75" s="56" t="s">
        <v>3331</v>
      </c>
      <c r="N75" s="56"/>
      <c r="O75" s="56"/>
      <c r="P75" s="56"/>
      <c r="Q75" s="56"/>
      <c r="R75" s="56"/>
      <c r="S75" s="56"/>
      <c r="T75" s="56"/>
      <c r="U75" s="65"/>
      <c r="V75" s="56"/>
      <c r="W75" s="56"/>
      <c r="X75" s="57">
        <f t="shared" si="5"/>
        <v>0</v>
      </c>
      <c r="Y75" s="27">
        <v>6634</v>
      </c>
      <c r="Z75" s="57">
        <f t="shared" si="4"/>
        <v>6634</v>
      </c>
      <c r="AA75" s="56"/>
      <c r="AB75" s="193" t="s">
        <v>5731</v>
      </c>
      <c r="AC75" s="101">
        <v>46071</v>
      </c>
      <c r="AD75" s="56"/>
      <c r="AE75" s="56"/>
      <c r="AF75" s="56"/>
      <c r="AG75" s="56"/>
      <c r="AH75" s="56"/>
      <c r="AI75" s="56"/>
      <c r="AJ75" s="56">
        <v>450</v>
      </c>
      <c r="AK75" s="56"/>
      <c r="AL75" s="56"/>
      <c r="AM75" s="56"/>
      <c r="AN75" s="56"/>
      <c r="AO75" s="56"/>
      <c r="AP75" s="56"/>
      <c r="AQ75" s="56"/>
      <c r="AR75" s="213"/>
      <c r="AS75" s="56"/>
      <c r="AT75" s="56"/>
    </row>
    <row r="76" spans="1:46" ht="19.5" customHeight="1">
      <c r="A76" s="15">
        <v>46072</v>
      </c>
      <c r="B76" s="49" t="s">
        <v>1954</v>
      </c>
      <c r="C76" s="27" t="s">
        <v>44</v>
      </c>
      <c r="D76" s="27" t="s">
        <v>41</v>
      </c>
      <c r="E76" s="50" t="s">
        <v>222</v>
      </c>
      <c r="F76" s="51" t="str">
        <f>IFERROR(VLOOKUP(E76,#REF!,2,0),"-")</f>
        <v>-</v>
      </c>
      <c r="G76" s="64" t="s">
        <v>29</v>
      </c>
      <c r="H76" s="56" t="s">
        <v>1972</v>
      </c>
      <c r="I76" s="56" t="s">
        <v>4809</v>
      </c>
      <c r="J76" s="115" t="s">
        <v>105</v>
      </c>
      <c r="K76" s="56"/>
      <c r="L76" s="56" t="s">
        <v>5727</v>
      </c>
      <c r="M76" s="56" t="s">
        <v>5732</v>
      </c>
      <c r="N76" s="56">
        <v>40</v>
      </c>
      <c r="O76" s="56"/>
      <c r="P76" s="56">
        <v>1070</v>
      </c>
      <c r="Q76" s="56">
        <v>250</v>
      </c>
      <c r="R76" s="56"/>
      <c r="S76" s="56">
        <v>802.5</v>
      </c>
      <c r="T76" s="56">
        <v>130</v>
      </c>
      <c r="U76" s="56"/>
      <c r="V76" s="56"/>
      <c r="W76" s="56"/>
      <c r="X76" s="57">
        <f t="shared" si="5"/>
        <v>2252.5</v>
      </c>
      <c r="Y76" s="27">
        <v>4300</v>
      </c>
      <c r="Z76" s="57">
        <f t="shared" si="4"/>
        <v>6552.5</v>
      </c>
      <c r="AA76" s="56"/>
      <c r="AB76" s="148" t="s">
        <v>5729</v>
      </c>
      <c r="AC76" s="101">
        <v>46076</v>
      </c>
      <c r="AD76" s="56"/>
      <c r="AE76" s="56"/>
      <c r="AF76" s="56"/>
      <c r="AG76" s="56"/>
      <c r="AH76" s="56"/>
      <c r="AI76" s="56"/>
      <c r="AJ76" s="56">
        <v>350</v>
      </c>
      <c r="AK76" s="56"/>
      <c r="AL76" s="56"/>
      <c r="AM76" s="56"/>
      <c r="AN76" s="56"/>
      <c r="AO76" s="56"/>
      <c r="AP76" s="56"/>
      <c r="AQ76" s="56"/>
      <c r="AR76" s="213"/>
      <c r="AS76" s="56"/>
      <c r="AT76" s="56"/>
    </row>
    <row r="77" spans="1:46" ht="19.5" customHeight="1">
      <c r="A77" s="15">
        <v>46072</v>
      </c>
      <c r="B77" s="49" t="s">
        <v>1954</v>
      </c>
      <c r="C77" s="27" t="s">
        <v>47</v>
      </c>
      <c r="D77" s="27" t="s">
        <v>41</v>
      </c>
      <c r="E77" s="50" t="s">
        <v>286</v>
      </c>
      <c r="F77" s="51" t="str">
        <f>IFERROR(VLOOKUP(E77,#REF!,2,0),"-")</f>
        <v>-</v>
      </c>
      <c r="G77" s="64" t="s">
        <v>29</v>
      </c>
      <c r="H77" s="56" t="s">
        <v>1972</v>
      </c>
      <c r="I77" s="56" t="s">
        <v>4809</v>
      </c>
      <c r="J77" s="56" t="s">
        <v>105</v>
      </c>
      <c r="K77" s="56"/>
      <c r="L77" s="56" t="s">
        <v>5727</v>
      </c>
      <c r="M77" s="56" t="s">
        <v>5733</v>
      </c>
      <c r="N77" s="56">
        <v>40</v>
      </c>
      <c r="O77" s="56"/>
      <c r="P77" s="56">
        <v>1070</v>
      </c>
      <c r="Q77" s="56">
        <v>250</v>
      </c>
      <c r="R77" s="56"/>
      <c r="S77" s="56">
        <v>802.5</v>
      </c>
      <c r="T77" s="56">
        <v>130</v>
      </c>
      <c r="U77" s="56"/>
      <c r="V77" s="56"/>
      <c r="W77" s="56"/>
      <c r="X77" s="57">
        <f t="shared" si="5"/>
        <v>2252.5</v>
      </c>
      <c r="Y77" s="27">
        <v>4300</v>
      </c>
      <c r="Z77" s="57">
        <f t="shared" si="4"/>
        <v>6552.5</v>
      </c>
      <c r="AA77" s="56"/>
      <c r="AB77" s="148" t="s">
        <v>5729</v>
      </c>
      <c r="AC77" s="101">
        <v>46076</v>
      </c>
      <c r="AD77" s="56"/>
      <c r="AE77" s="56"/>
      <c r="AF77" s="56"/>
      <c r="AG77" s="56"/>
      <c r="AH77" s="56"/>
      <c r="AI77" s="56"/>
      <c r="AJ77" s="56">
        <v>350</v>
      </c>
      <c r="AK77" s="56"/>
      <c r="AL77" s="56"/>
      <c r="AM77" s="56"/>
      <c r="AN77" s="56"/>
      <c r="AO77" s="56"/>
      <c r="AP77" s="56"/>
      <c r="AQ77" s="56"/>
      <c r="AR77" s="213"/>
      <c r="AS77" s="56"/>
      <c r="AT77" s="56"/>
    </row>
    <row r="78" spans="1:46" ht="19.5" customHeight="1">
      <c r="A78" s="15">
        <v>46071</v>
      </c>
      <c r="B78" s="49" t="s">
        <v>1948</v>
      </c>
      <c r="C78" s="27" t="s">
        <v>56</v>
      </c>
      <c r="D78" s="27" t="s">
        <v>41</v>
      </c>
      <c r="E78" s="50" t="s">
        <v>253</v>
      </c>
      <c r="F78" s="51" t="str">
        <f>IFERROR(VLOOKUP(E78,#REF!,2,0),"-")</f>
        <v>-</v>
      </c>
      <c r="G78" s="64" t="s">
        <v>35</v>
      </c>
      <c r="H78" s="56" t="s">
        <v>105</v>
      </c>
      <c r="I78" s="112" t="s">
        <v>2160</v>
      </c>
      <c r="J78" s="56" t="s">
        <v>5734</v>
      </c>
      <c r="K78" s="56" t="s">
        <v>5735</v>
      </c>
      <c r="L78" s="56"/>
      <c r="M78" s="56" t="s">
        <v>5736</v>
      </c>
      <c r="N78" s="56">
        <v>20</v>
      </c>
      <c r="O78" s="56"/>
      <c r="P78" s="56">
        <v>892</v>
      </c>
      <c r="Q78" s="56"/>
      <c r="R78" s="56"/>
      <c r="S78" s="56"/>
      <c r="T78" s="56">
        <v>100</v>
      </c>
      <c r="U78" s="56"/>
      <c r="V78" s="56"/>
      <c r="W78" s="56"/>
      <c r="X78" s="57">
        <f t="shared" si="5"/>
        <v>992</v>
      </c>
      <c r="Y78" s="27">
        <v>3900</v>
      </c>
      <c r="Z78" s="57">
        <f t="shared" si="4"/>
        <v>4892</v>
      </c>
      <c r="AA78" s="56"/>
      <c r="AB78" s="193" t="s">
        <v>5737</v>
      </c>
      <c r="AC78" s="101">
        <v>46072</v>
      </c>
      <c r="AD78" s="56"/>
      <c r="AE78" s="56"/>
      <c r="AF78" s="56"/>
      <c r="AG78" s="56"/>
      <c r="AH78" s="56"/>
      <c r="AI78" s="56"/>
      <c r="AJ78" s="56">
        <v>350</v>
      </c>
      <c r="AK78" s="56"/>
      <c r="AL78" s="56"/>
      <c r="AM78" s="56"/>
      <c r="AN78" s="56"/>
      <c r="AO78" s="56"/>
      <c r="AP78" s="56"/>
      <c r="AQ78" s="56"/>
      <c r="AR78" s="213"/>
      <c r="AS78" s="56"/>
      <c r="AT78" s="56"/>
    </row>
    <row r="79" spans="1:46" ht="19.5" customHeight="1">
      <c r="A79" s="15">
        <v>46072</v>
      </c>
      <c r="B79" s="49" t="s">
        <v>1900</v>
      </c>
      <c r="C79" s="27" t="s">
        <v>54</v>
      </c>
      <c r="D79" s="27" t="s">
        <v>41</v>
      </c>
      <c r="E79" s="50" t="s">
        <v>227</v>
      </c>
      <c r="F79" s="51" t="str">
        <f>IFERROR(VLOOKUP(E79,#REF!,2,0),"-")</f>
        <v>-</v>
      </c>
      <c r="G79" s="64" t="s">
        <v>35</v>
      </c>
      <c r="H79" s="56" t="s">
        <v>98</v>
      </c>
      <c r="I79" s="56" t="s">
        <v>4629</v>
      </c>
      <c r="J79" s="56"/>
      <c r="K79" s="56" t="s">
        <v>5738</v>
      </c>
      <c r="L79" s="56" t="s">
        <v>5739</v>
      </c>
      <c r="M79" s="56" t="s">
        <v>5740</v>
      </c>
      <c r="N79" s="56">
        <v>40</v>
      </c>
      <c r="O79" s="56"/>
      <c r="P79" s="56"/>
      <c r="Q79" s="56">
        <v>255</v>
      </c>
      <c r="R79" s="56"/>
      <c r="S79" s="56"/>
      <c r="T79" s="56">
        <v>100</v>
      </c>
      <c r="U79" s="56"/>
      <c r="V79" s="56"/>
      <c r="W79" s="56"/>
      <c r="X79" s="57">
        <f t="shared" si="5"/>
        <v>355</v>
      </c>
      <c r="Y79" s="27">
        <v>3700</v>
      </c>
      <c r="Z79" s="57">
        <f t="shared" si="4"/>
        <v>4055</v>
      </c>
      <c r="AA79" s="56"/>
      <c r="AB79" s="182" t="s">
        <v>5741</v>
      </c>
      <c r="AC79" s="101">
        <v>46073</v>
      </c>
      <c r="AD79" s="56"/>
      <c r="AE79" s="56"/>
      <c r="AF79" s="56"/>
      <c r="AG79" s="56"/>
      <c r="AH79" s="56"/>
      <c r="AI79" s="56"/>
      <c r="AJ79" s="56">
        <v>350</v>
      </c>
      <c r="AK79" s="56"/>
      <c r="AL79" s="56"/>
      <c r="AM79" s="56"/>
      <c r="AN79" s="56"/>
      <c r="AO79" s="56"/>
      <c r="AP79" s="56"/>
      <c r="AQ79" s="56"/>
      <c r="AR79" s="213"/>
      <c r="AS79" s="56"/>
      <c r="AT79" s="56"/>
    </row>
    <row r="80" spans="1:46" ht="19.5" customHeight="1">
      <c r="A80" s="15">
        <v>46073</v>
      </c>
      <c r="B80" s="49" t="s">
        <v>1948</v>
      </c>
      <c r="C80" s="27" t="s">
        <v>44</v>
      </c>
      <c r="D80" s="27" t="s">
        <v>41</v>
      </c>
      <c r="E80" s="50" t="s">
        <v>222</v>
      </c>
      <c r="F80" s="51" t="str">
        <f>IFERROR(VLOOKUP(E80,#REF!,2,0),"-")</f>
        <v>-</v>
      </c>
      <c r="G80" s="64" t="s">
        <v>35</v>
      </c>
      <c r="H80" s="56" t="s">
        <v>123</v>
      </c>
      <c r="I80" s="112" t="s">
        <v>2160</v>
      </c>
      <c r="J80" s="56" t="s">
        <v>5742</v>
      </c>
      <c r="K80" s="56" t="s">
        <v>5743</v>
      </c>
      <c r="L80" s="56" t="s">
        <v>5744</v>
      </c>
      <c r="M80" s="56" t="s">
        <v>5745</v>
      </c>
      <c r="N80" s="56">
        <v>20</v>
      </c>
      <c r="O80" s="56"/>
      <c r="P80" s="56">
        <v>642</v>
      </c>
      <c r="Q80" s="56">
        <v>269.99</v>
      </c>
      <c r="R80" s="56"/>
      <c r="S80" s="56"/>
      <c r="T80" s="56"/>
      <c r="U80" s="56"/>
      <c r="V80" s="56"/>
      <c r="W80" s="56"/>
      <c r="X80" s="57">
        <f t="shared" si="5"/>
        <v>911.99</v>
      </c>
      <c r="Y80" s="27">
        <v>3900</v>
      </c>
      <c r="Z80" s="57">
        <f t="shared" si="4"/>
        <v>4811.99</v>
      </c>
      <c r="AA80" s="56"/>
      <c r="AB80" s="193" t="s">
        <v>5746</v>
      </c>
      <c r="AC80" s="101">
        <v>46076</v>
      </c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135"/>
      <c r="AQ80" s="56"/>
      <c r="AR80" s="213"/>
      <c r="AS80" s="56"/>
      <c r="AT80" s="56"/>
    </row>
    <row r="81" spans="1:46" ht="19.5" customHeight="1">
      <c r="A81" s="15">
        <v>46072</v>
      </c>
      <c r="B81" s="49" t="s">
        <v>1900</v>
      </c>
      <c r="C81" s="27" t="s">
        <v>78</v>
      </c>
      <c r="D81" s="27" t="s">
        <v>41</v>
      </c>
      <c r="E81" s="50" t="s">
        <v>55</v>
      </c>
      <c r="F81" s="51" t="str">
        <f>IFERROR(VLOOKUP(E81,#REF!,2,0),"-")</f>
        <v>-</v>
      </c>
      <c r="G81" s="64" t="s">
        <v>35</v>
      </c>
      <c r="H81" s="56" t="s">
        <v>98</v>
      </c>
      <c r="I81" s="56" t="s">
        <v>4629</v>
      </c>
      <c r="J81" s="56"/>
      <c r="K81" s="56" t="s">
        <v>5738</v>
      </c>
      <c r="L81" s="56" t="s">
        <v>5739</v>
      </c>
      <c r="M81" s="56" t="s">
        <v>5747</v>
      </c>
      <c r="N81" s="56">
        <v>40</v>
      </c>
      <c r="O81" s="56"/>
      <c r="P81" s="56"/>
      <c r="Q81" s="56">
        <v>255</v>
      </c>
      <c r="R81" s="56"/>
      <c r="S81" s="56"/>
      <c r="T81" s="56">
        <v>100</v>
      </c>
      <c r="U81" s="56"/>
      <c r="V81" s="56"/>
      <c r="W81" s="56"/>
      <c r="X81" s="57">
        <f t="shared" si="5"/>
        <v>355</v>
      </c>
      <c r="Y81" s="27">
        <v>3700</v>
      </c>
      <c r="Z81" s="57">
        <f t="shared" si="4"/>
        <v>4055</v>
      </c>
      <c r="AA81" s="56"/>
      <c r="AB81" s="182" t="s">
        <v>5741</v>
      </c>
      <c r="AC81" s="101">
        <v>46073</v>
      </c>
      <c r="AD81" s="56"/>
      <c r="AE81" s="56"/>
      <c r="AF81" s="56"/>
      <c r="AG81" s="56"/>
      <c r="AH81" s="56"/>
      <c r="AI81" s="56"/>
      <c r="AJ81" s="56">
        <v>350</v>
      </c>
      <c r="AK81" s="56"/>
      <c r="AL81" s="56"/>
      <c r="AM81" s="56"/>
      <c r="AN81" s="56"/>
      <c r="AO81" s="56"/>
      <c r="AP81" s="56"/>
      <c r="AQ81" s="56"/>
      <c r="AR81" s="213"/>
      <c r="AS81" s="56"/>
      <c r="AT81" s="56"/>
    </row>
    <row r="82" spans="1:46" ht="19.5" customHeight="1">
      <c r="A82" s="15">
        <v>46072</v>
      </c>
      <c r="B82" s="49" t="s">
        <v>21</v>
      </c>
      <c r="C82" s="27" t="s">
        <v>79</v>
      </c>
      <c r="D82" s="27" t="s">
        <v>41</v>
      </c>
      <c r="E82" s="50" t="s">
        <v>53</v>
      </c>
      <c r="F82" s="51" t="str">
        <f>IFERROR(VLOOKUP(E82,#REF!,2,0),"-")</f>
        <v>-</v>
      </c>
      <c r="G82" s="64" t="s">
        <v>24</v>
      </c>
      <c r="H82" s="56" t="s">
        <v>25</v>
      </c>
      <c r="I82" s="115" t="s">
        <v>109</v>
      </c>
      <c r="J82" s="56"/>
      <c r="K82" s="56"/>
      <c r="L82" s="56" t="s">
        <v>51</v>
      </c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7">
        <f t="shared" si="5"/>
        <v>0</v>
      </c>
      <c r="Y82" s="27"/>
      <c r="Z82" s="57">
        <f t="shared" si="4"/>
        <v>0</v>
      </c>
      <c r="AA82" s="56"/>
      <c r="AB82" s="148"/>
      <c r="AC82" s="101"/>
      <c r="AD82" s="56"/>
      <c r="AE82" s="56"/>
      <c r="AF82" s="56"/>
      <c r="AG82" s="56"/>
      <c r="AH82" s="56"/>
      <c r="AI82" s="56"/>
      <c r="AJ82" s="56">
        <v>500</v>
      </c>
      <c r="AK82" s="56"/>
      <c r="AL82" s="56"/>
      <c r="AM82" s="56"/>
      <c r="AN82" s="56"/>
      <c r="AO82" s="56"/>
      <c r="AP82" s="56"/>
      <c r="AQ82" s="56"/>
      <c r="AR82" s="213"/>
      <c r="AS82" s="56"/>
      <c r="AT82" s="56"/>
    </row>
    <row r="83" spans="1:46" ht="19.5" customHeight="1">
      <c r="A83" s="15">
        <v>46072</v>
      </c>
      <c r="B83" s="49" t="s">
        <v>1954</v>
      </c>
      <c r="C83" s="27" t="s">
        <v>80</v>
      </c>
      <c r="D83" s="27" t="s">
        <v>41</v>
      </c>
      <c r="E83" s="50" t="s">
        <v>258</v>
      </c>
      <c r="F83" s="51" t="str">
        <f>IFERROR(VLOOKUP(E83,#REF!,2,0),"-")</f>
        <v>-</v>
      </c>
      <c r="G83" s="64" t="s">
        <v>35</v>
      </c>
      <c r="H83" s="135" t="s">
        <v>123</v>
      </c>
      <c r="I83" s="135" t="s">
        <v>4260</v>
      </c>
      <c r="J83" s="135"/>
      <c r="K83" s="135"/>
      <c r="L83" s="135"/>
      <c r="M83" s="135" t="s">
        <v>2885</v>
      </c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7">
        <f t="shared" si="5"/>
        <v>0</v>
      </c>
      <c r="Y83" s="27">
        <v>2250</v>
      </c>
      <c r="Z83" s="57">
        <f t="shared" si="4"/>
        <v>2250</v>
      </c>
      <c r="AA83" s="56"/>
      <c r="AB83" s="148" t="s">
        <v>5676</v>
      </c>
      <c r="AC83" s="101">
        <v>46076</v>
      </c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213"/>
      <c r="AS83" s="56"/>
      <c r="AT83" s="56"/>
    </row>
    <row r="84" spans="1:46" ht="19.5" customHeight="1">
      <c r="A84" s="15">
        <v>46072</v>
      </c>
      <c r="B84" s="49" t="s">
        <v>1900</v>
      </c>
      <c r="C84" s="27" t="s">
        <v>81</v>
      </c>
      <c r="D84" s="27" t="s">
        <v>41</v>
      </c>
      <c r="E84" s="50" t="s">
        <v>74</v>
      </c>
      <c r="F84" s="51" t="str">
        <f>IFERROR(VLOOKUP(E84,#REF!,2,0),"-")</f>
        <v>-</v>
      </c>
      <c r="G84" s="64" t="s">
        <v>35</v>
      </c>
      <c r="H84" s="56" t="s">
        <v>98</v>
      </c>
      <c r="I84" s="56" t="s">
        <v>4629</v>
      </c>
      <c r="J84" s="56"/>
      <c r="K84" s="56" t="s">
        <v>5738</v>
      </c>
      <c r="L84" s="56" t="s">
        <v>5739</v>
      </c>
      <c r="M84" s="56" t="s">
        <v>5748</v>
      </c>
      <c r="N84" s="56">
        <v>40</v>
      </c>
      <c r="O84" s="56"/>
      <c r="P84" s="56"/>
      <c r="Q84" s="56">
        <v>255</v>
      </c>
      <c r="R84" s="56"/>
      <c r="S84" s="56"/>
      <c r="T84" s="56"/>
      <c r="U84" s="56"/>
      <c r="V84" s="56"/>
      <c r="W84" s="56"/>
      <c r="X84" s="57">
        <f t="shared" si="5"/>
        <v>255</v>
      </c>
      <c r="Y84" s="27">
        <v>3700</v>
      </c>
      <c r="Z84" s="57">
        <f t="shared" si="4"/>
        <v>3955</v>
      </c>
      <c r="AA84" s="56"/>
      <c r="AB84" s="182" t="s">
        <v>5741</v>
      </c>
      <c r="AC84" s="101">
        <v>46073</v>
      </c>
      <c r="AD84" s="56"/>
      <c r="AE84" s="56"/>
      <c r="AF84" s="56"/>
      <c r="AG84" s="56"/>
      <c r="AH84" s="56"/>
      <c r="AI84" s="56"/>
      <c r="AJ84" s="56">
        <v>350</v>
      </c>
      <c r="AK84" s="56"/>
      <c r="AL84" s="56"/>
      <c r="AM84" s="56"/>
      <c r="AN84" s="56"/>
      <c r="AO84" s="56"/>
      <c r="AP84" s="56"/>
      <c r="AQ84" s="56"/>
      <c r="AR84" s="213"/>
      <c r="AS84" s="56"/>
      <c r="AT84" s="56"/>
    </row>
    <row r="85" spans="1:46" ht="19.5" customHeight="1">
      <c r="A85" s="15">
        <v>46073</v>
      </c>
      <c r="B85" s="49" t="s">
        <v>1948</v>
      </c>
      <c r="C85" s="27" t="s">
        <v>56</v>
      </c>
      <c r="D85" s="27" t="s">
        <v>41</v>
      </c>
      <c r="E85" s="50" t="s">
        <v>253</v>
      </c>
      <c r="F85" s="51" t="str">
        <f>IFERROR(VLOOKUP(E85,#REF!,2,0),"-")</f>
        <v>-</v>
      </c>
      <c r="G85" s="64" t="s">
        <v>35</v>
      </c>
      <c r="H85" s="56" t="s">
        <v>123</v>
      </c>
      <c r="I85" s="56" t="s">
        <v>2160</v>
      </c>
      <c r="J85" s="115" t="s">
        <v>5742</v>
      </c>
      <c r="K85" s="56" t="s">
        <v>5743</v>
      </c>
      <c r="L85" s="56" t="s">
        <v>5744</v>
      </c>
      <c r="M85" s="56" t="s">
        <v>5749</v>
      </c>
      <c r="N85" s="56">
        <v>20</v>
      </c>
      <c r="O85" s="56"/>
      <c r="P85" s="56">
        <v>911.99</v>
      </c>
      <c r="Q85" s="56"/>
      <c r="R85" s="56"/>
      <c r="S85" s="56"/>
      <c r="T85" s="56"/>
      <c r="U85" s="56"/>
      <c r="V85" s="56"/>
      <c r="W85" s="56"/>
      <c r="X85" s="57">
        <f t="shared" si="5"/>
        <v>911.99</v>
      </c>
      <c r="Y85" s="27">
        <v>3900</v>
      </c>
      <c r="Z85" s="57">
        <f t="shared" si="4"/>
        <v>4811.99</v>
      </c>
      <c r="AA85" s="56"/>
      <c r="AB85" s="193" t="s">
        <v>5746</v>
      </c>
      <c r="AC85" s="101">
        <v>46076</v>
      </c>
      <c r="AD85" s="56"/>
      <c r="AE85" s="56"/>
      <c r="AF85" s="56"/>
      <c r="AG85" s="56"/>
      <c r="AH85" s="56"/>
      <c r="AI85" s="56"/>
      <c r="AJ85" s="56">
        <v>350</v>
      </c>
      <c r="AK85" s="56"/>
      <c r="AL85" s="56"/>
      <c r="AM85" s="56"/>
      <c r="AN85" s="56"/>
      <c r="AO85" s="56"/>
      <c r="AP85" s="56"/>
      <c r="AQ85" s="56"/>
      <c r="AR85" s="213"/>
      <c r="AS85" s="56"/>
      <c r="AT85" s="56"/>
    </row>
    <row r="86" spans="1:46" ht="19.5" customHeight="1">
      <c r="A86" s="15">
        <v>46072</v>
      </c>
      <c r="B86" s="49" t="s">
        <v>1900</v>
      </c>
      <c r="C86" s="27" t="s">
        <v>46</v>
      </c>
      <c r="D86" s="27" t="s">
        <v>41</v>
      </c>
      <c r="E86" s="50" t="s">
        <v>1916</v>
      </c>
      <c r="F86" s="51" t="str">
        <f>IFERROR(VLOOKUP(E86,#REF!,2,0),"-")</f>
        <v>-</v>
      </c>
      <c r="G86" s="64" t="s">
        <v>35</v>
      </c>
      <c r="H86" s="56" t="s">
        <v>98</v>
      </c>
      <c r="I86" s="56" t="s">
        <v>4629</v>
      </c>
      <c r="J86" s="115"/>
      <c r="K86" s="56" t="s">
        <v>5738</v>
      </c>
      <c r="L86" s="56" t="s">
        <v>5739</v>
      </c>
      <c r="M86" s="115" t="s">
        <v>5750</v>
      </c>
      <c r="N86" s="115">
        <v>40</v>
      </c>
      <c r="O86" s="56"/>
      <c r="P86" s="56"/>
      <c r="Q86" s="56">
        <v>255</v>
      </c>
      <c r="R86" s="56"/>
      <c r="S86" s="56"/>
      <c r="T86" s="56"/>
      <c r="U86" s="56"/>
      <c r="V86" s="56"/>
      <c r="W86" s="56"/>
      <c r="X86" s="57">
        <f t="shared" si="5"/>
        <v>255</v>
      </c>
      <c r="Y86" s="27">
        <v>3700</v>
      </c>
      <c r="Z86" s="57">
        <f t="shared" si="4"/>
        <v>3955</v>
      </c>
      <c r="AA86" s="56"/>
      <c r="AB86" s="182" t="s">
        <v>5741</v>
      </c>
      <c r="AC86" s="101">
        <v>46073</v>
      </c>
      <c r="AD86" s="56"/>
      <c r="AE86" s="56"/>
      <c r="AF86" s="56"/>
      <c r="AG86" s="56"/>
      <c r="AH86" s="56"/>
      <c r="AI86" s="56"/>
      <c r="AJ86" s="56">
        <v>350</v>
      </c>
      <c r="AK86" s="56"/>
      <c r="AL86" s="56"/>
      <c r="AM86" s="56"/>
      <c r="AN86" s="56"/>
      <c r="AO86" s="56"/>
      <c r="AP86" s="56"/>
      <c r="AQ86" s="56"/>
      <c r="AR86" s="213"/>
      <c r="AS86" s="56"/>
      <c r="AT86" s="56"/>
    </row>
    <row r="87" spans="1:46" ht="19.5" customHeight="1">
      <c r="A87" s="80">
        <v>46072</v>
      </c>
      <c r="B87" s="81" t="s">
        <v>30</v>
      </c>
      <c r="C87" s="82" t="s">
        <v>1915</v>
      </c>
      <c r="D87" s="82" t="s">
        <v>41</v>
      </c>
      <c r="E87" s="83" t="s">
        <v>32</v>
      </c>
      <c r="F87" s="51" t="str">
        <f>IFERROR(VLOOKUP(E87,#REF!,2,0),"-")</f>
        <v>-</v>
      </c>
      <c r="G87" s="151"/>
      <c r="H87" s="85"/>
      <c r="I87" s="119"/>
      <c r="J87" s="141"/>
      <c r="K87" s="141"/>
      <c r="L87" s="85"/>
      <c r="M87" s="141"/>
      <c r="N87" s="141"/>
      <c r="O87" s="85"/>
      <c r="P87" s="85"/>
      <c r="Q87" s="85"/>
      <c r="R87" s="85"/>
      <c r="S87" s="85"/>
      <c r="T87" s="85"/>
      <c r="U87" s="85"/>
      <c r="V87" s="85"/>
      <c r="W87" s="85"/>
      <c r="X87" s="86">
        <f t="shared" si="5"/>
        <v>0</v>
      </c>
      <c r="Y87" s="82"/>
      <c r="Z87" s="86">
        <f t="shared" si="4"/>
        <v>0</v>
      </c>
      <c r="AA87" s="85"/>
      <c r="AB87" s="163"/>
      <c r="AC87" s="123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217"/>
      <c r="AS87" s="85"/>
      <c r="AT87" s="85"/>
    </row>
    <row r="88" spans="1:46" ht="19.5" customHeight="1">
      <c r="A88" s="15">
        <v>46073</v>
      </c>
      <c r="B88" s="49" t="s">
        <v>42</v>
      </c>
      <c r="C88" s="27" t="s">
        <v>22</v>
      </c>
      <c r="D88" s="27" t="s">
        <v>23</v>
      </c>
      <c r="E88" s="50" t="s">
        <v>207</v>
      </c>
      <c r="F88" s="51" t="str">
        <f>IFERROR(VLOOKUP(E88,#REF!,2,0),"-")</f>
        <v>-</v>
      </c>
      <c r="G88" s="64" t="s">
        <v>35</v>
      </c>
      <c r="H88" s="112" t="s">
        <v>108</v>
      </c>
      <c r="I88" s="112" t="s">
        <v>1834</v>
      </c>
      <c r="J88" s="115" t="s">
        <v>172</v>
      </c>
      <c r="K88" s="115" t="s">
        <v>5751</v>
      </c>
      <c r="L88" s="56" t="s">
        <v>5752</v>
      </c>
      <c r="M88" s="115" t="s">
        <v>5753</v>
      </c>
      <c r="N88" s="115">
        <v>40</v>
      </c>
      <c r="O88" s="56"/>
      <c r="P88" s="56">
        <v>1284</v>
      </c>
      <c r="Q88" s="56">
        <v>270</v>
      </c>
      <c r="R88" s="56"/>
      <c r="S88" s="56"/>
      <c r="T88" s="56">
        <v>100</v>
      </c>
      <c r="U88" s="56"/>
      <c r="V88" s="56"/>
      <c r="W88" s="56"/>
      <c r="X88" s="57">
        <f t="shared" si="5"/>
        <v>1654</v>
      </c>
      <c r="Y88" s="27">
        <v>4310</v>
      </c>
      <c r="Z88" s="57">
        <f t="shared" si="4"/>
        <v>5964</v>
      </c>
      <c r="AA88" s="56"/>
      <c r="AB88" s="195" t="s">
        <v>5754</v>
      </c>
      <c r="AC88" s="101">
        <v>46076</v>
      </c>
      <c r="AD88" s="56"/>
      <c r="AE88" s="56"/>
      <c r="AF88" s="56"/>
      <c r="AG88" s="56"/>
      <c r="AH88" s="56"/>
      <c r="AI88" s="56"/>
      <c r="AJ88" s="56">
        <v>350</v>
      </c>
      <c r="AK88" s="56"/>
      <c r="AL88" s="56"/>
      <c r="AM88" s="56"/>
      <c r="AN88" s="56"/>
      <c r="AO88" s="56"/>
      <c r="AP88" s="56"/>
      <c r="AQ88" s="56"/>
      <c r="AR88" s="213"/>
      <c r="AS88" s="56"/>
      <c r="AT88" s="56"/>
    </row>
    <row r="89" spans="1:46" ht="19.5" customHeight="1">
      <c r="A89" s="15">
        <v>46073</v>
      </c>
      <c r="B89" s="49" t="s">
        <v>1954</v>
      </c>
      <c r="C89" s="27" t="s">
        <v>28</v>
      </c>
      <c r="D89" s="27" t="s">
        <v>23</v>
      </c>
      <c r="E89" s="50" t="s">
        <v>261</v>
      </c>
      <c r="F89" s="51" t="str">
        <f>IFERROR(VLOOKUP(E89,#REF!,2,0),"-")</f>
        <v>-</v>
      </c>
      <c r="G89" s="64" t="s">
        <v>35</v>
      </c>
      <c r="H89" s="135" t="s">
        <v>123</v>
      </c>
      <c r="I89" s="135" t="s">
        <v>4260</v>
      </c>
      <c r="J89" s="135"/>
      <c r="K89" s="135"/>
      <c r="L89" s="135"/>
      <c r="M89" s="135" t="s">
        <v>2885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7">
        <f t="shared" si="5"/>
        <v>0</v>
      </c>
      <c r="Y89" s="27">
        <v>2250</v>
      </c>
      <c r="Z89" s="57">
        <f t="shared" si="4"/>
        <v>2250</v>
      </c>
      <c r="AA89" s="56"/>
      <c r="AB89" s="148" t="s">
        <v>5676</v>
      </c>
      <c r="AC89" s="101">
        <v>46076</v>
      </c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213"/>
      <c r="AS89" s="56"/>
      <c r="AT89" s="56"/>
    </row>
    <row r="90" spans="1:46" ht="19.5" customHeight="1">
      <c r="A90" s="15">
        <v>46071</v>
      </c>
      <c r="B90" s="49" t="s">
        <v>1948</v>
      </c>
      <c r="C90" s="27" t="s">
        <v>22</v>
      </c>
      <c r="D90" s="27" t="s">
        <v>23</v>
      </c>
      <c r="E90" s="50" t="s">
        <v>207</v>
      </c>
      <c r="F90" s="51" t="str">
        <f>IFERROR(VLOOKUP(E90,#REF!,2,0),"-")</f>
        <v>-</v>
      </c>
      <c r="G90" s="64" t="s">
        <v>24</v>
      </c>
      <c r="H90" s="56" t="s">
        <v>396</v>
      </c>
      <c r="I90" s="56" t="s">
        <v>3329</v>
      </c>
      <c r="J90" s="56"/>
      <c r="K90" s="56" t="s">
        <v>5755</v>
      </c>
      <c r="L90" s="56"/>
      <c r="M90" s="56" t="s">
        <v>3331</v>
      </c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7">
        <f t="shared" si="5"/>
        <v>0</v>
      </c>
      <c r="Y90" s="27">
        <v>6634</v>
      </c>
      <c r="Z90" s="57">
        <f t="shared" si="4"/>
        <v>6634</v>
      </c>
      <c r="AA90" s="56"/>
      <c r="AB90" s="193" t="s">
        <v>5756</v>
      </c>
      <c r="AC90" s="101">
        <v>46072</v>
      </c>
      <c r="AD90" s="56"/>
      <c r="AE90" s="56"/>
      <c r="AF90" s="56"/>
      <c r="AG90" s="56"/>
      <c r="AH90" s="56"/>
      <c r="AI90" s="56"/>
      <c r="AJ90" s="56">
        <v>450</v>
      </c>
      <c r="AK90" s="56"/>
      <c r="AL90" s="56"/>
      <c r="AM90" s="56"/>
      <c r="AN90" s="56"/>
      <c r="AO90" s="56"/>
      <c r="AP90" s="56"/>
      <c r="AQ90" s="56"/>
      <c r="AR90" s="213"/>
      <c r="AS90" s="56"/>
      <c r="AT90" s="56"/>
    </row>
    <row r="91" spans="1:46" ht="19.5" customHeight="1">
      <c r="A91" s="15">
        <v>46073</v>
      </c>
      <c r="B91" s="49" t="s">
        <v>1954</v>
      </c>
      <c r="C91" s="27" t="s">
        <v>33</v>
      </c>
      <c r="D91" s="27" t="s">
        <v>23</v>
      </c>
      <c r="E91" s="50" t="s">
        <v>5609</v>
      </c>
      <c r="F91" s="51" t="str">
        <f>IFERROR(VLOOKUP(E91,#REF!,2,0),"-")</f>
        <v>-</v>
      </c>
      <c r="G91" s="64" t="s">
        <v>29</v>
      </c>
      <c r="H91" s="56" t="s">
        <v>1972</v>
      </c>
      <c r="I91" s="56" t="s">
        <v>4809</v>
      </c>
      <c r="J91" s="56" t="s">
        <v>105</v>
      </c>
      <c r="K91" s="56"/>
      <c r="L91" s="56" t="s">
        <v>5757</v>
      </c>
      <c r="M91" s="56" t="s">
        <v>5758</v>
      </c>
      <c r="N91" s="56">
        <v>40</v>
      </c>
      <c r="O91" s="56"/>
      <c r="P91" s="56">
        <v>1070</v>
      </c>
      <c r="Q91" s="56">
        <v>250</v>
      </c>
      <c r="R91" s="56"/>
      <c r="S91" s="56">
        <v>802.5</v>
      </c>
      <c r="T91" s="56">
        <v>130</v>
      </c>
      <c r="U91" s="56"/>
      <c r="V91" s="56"/>
      <c r="W91" s="56"/>
      <c r="X91" s="57">
        <f t="shared" si="5"/>
        <v>2252.5</v>
      </c>
      <c r="Y91" s="27">
        <v>4300</v>
      </c>
      <c r="Z91" s="57">
        <f t="shared" si="4"/>
        <v>6552.5</v>
      </c>
      <c r="AA91" s="56"/>
      <c r="AB91" s="148" t="s">
        <v>5759</v>
      </c>
      <c r="AC91" s="101">
        <v>46076</v>
      </c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213"/>
      <c r="AS91" s="56"/>
      <c r="AT91" s="56"/>
    </row>
    <row r="92" spans="1:46" ht="19.5" customHeight="1">
      <c r="A92" s="15">
        <v>46073</v>
      </c>
      <c r="B92" s="49" t="s">
        <v>42</v>
      </c>
      <c r="C92" s="27" t="s">
        <v>34</v>
      </c>
      <c r="D92" s="27" t="s">
        <v>23</v>
      </c>
      <c r="E92" s="50" t="s">
        <v>75</v>
      </c>
      <c r="F92" s="51" t="str">
        <f>IFERROR(VLOOKUP(E92,#REF!,2,0),"-")</f>
        <v>-</v>
      </c>
      <c r="G92" s="64" t="s">
        <v>35</v>
      </c>
      <c r="H92" s="56" t="s">
        <v>108</v>
      </c>
      <c r="I92" s="56" t="s">
        <v>1834</v>
      </c>
      <c r="J92" s="56" t="s">
        <v>172</v>
      </c>
      <c r="K92" s="56" t="s">
        <v>5751</v>
      </c>
      <c r="L92" s="56" t="s">
        <v>5752</v>
      </c>
      <c r="M92" s="56" t="s">
        <v>5760</v>
      </c>
      <c r="N92" s="56">
        <v>40</v>
      </c>
      <c r="O92" s="56"/>
      <c r="P92" s="56">
        <v>1284</v>
      </c>
      <c r="Q92" s="56">
        <v>270</v>
      </c>
      <c r="R92" s="56"/>
      <c r="S92" s="56"/>
      <c r="T92" s="56">
        <v>100</v>
      </c>
      <c r="U92" s="56"/>
      <c r="V92" s="56"/>
      <c r="W92" s="56"/>
      <c r="X92" s="57">
        <f t="shared" si="5"/>
        <v>1654</v>
      </c>
      <c r="Y92" s="27">
        <v>4310</v>
      </c>
      <c r="Z92" s="57">
        <f t="shared" si="4"/>
        <v>5964</v>
      </c>
      <c r="AA92" s="56"/>
      <c r="AB92" s="195" t="s">
        <v>5754</v>
      </c>
      <c r="AC92" s="101">
        <v>46076</v>
      </c>
      <c r="AD92" s="56"/>
      <c r="AE92" s="56"/>
      <c r="AF92" s="56"/>
      <c r="AG92" s="56"/>
      <c r="AH92" s="56"/>
      <c r="AI92" s="56"/>
      <c r="AJ92" s="56">
        <v>350</v>
      </c>
      <c r="AK92" s="56"/>
      <c r="AL92" s="56"/>
      <c r="AM92" s="56"/>
      <c r="AN92" s="56"/>
      <c r="AO92" s="56"/>
      <c r="AP92" s="56"/>
      <c r="AQ92" s="56"/>
      <c r="AR92" s="213"/>
      <c r="AS92" s="56"/>
      <c r="AT92" s="56"/>
    </row>
    <row r="93" spans="1:46" ht="19.5" customHeight="1">
      <c r="A93" s="15">
        <v>46072</v>
      </c>
      <c r="B93" s="49" t="s">
        <v>1948</v>
      </c>
      <c r="C93" s="27" t="s">
        <v>56</v>
      </c>
      <c r="D93" s="27" t="s">
        <v>41</v>
      </c>
      <c r="E93" s="50" t="s">
        <v>253</v>
      </c>
      <c r="F93" s="51" t="str">
        <f>IFERROR(VLOOKUP(E93,#REF!,2,0),"-")</f>
        <v>-</v>
      </c>
      <c r="G93" s="64" t="s">
        <v>29</v>
      </c>
      <c r="H93" s="56" t="s">
        <v>157</v>
      </c>
      <c r="I93" s="115" t="s">
        <v>2255</v>
      </c>
      <c r="J93" s="56" t="s">
        <v>132</v>
      </c>
      <c r="K93" s="56" t="s">
        <v>5761</v>
      </c>
      <c r="L93" s="56" t="s">
        <v>5762</v>
      </c>
      <c r="M93" s="56" t="s">
        <v>5763</v>
      </c>
      <c r="N93" s="56">
        <v>40</v>
      </c>
      <c r="O93" s="56"/>
      <c r="P93" s="56">
        <v>1070</v>
      </c>
      <c r="Q93" s="56">
        <v>214</v>
      </c>
      <c r="R93" s="56"/>
      <c r="S93" s="56"/>
      <c r="T93" s="56">
        <v>130</v>
      </c>
      <c r="U93" s="56"/>
      <c r="V93" s="56"/>
      <c r="W93" s="56">
        <v>30</v>
      </c>
      <c r="X93" s="57">
        <f t="shared" si="5"/>
        <v>1384</v>
      </c>
      <c r="Y93" s="27">
        <v>4700</v>
      </c>
      <c r="Z93" s="57">
        <f t="shared" si="4"/>
        <v>6084</v>
      </c>
      <c r="AA93" s="56"/>
      <c r="AB93" s="193" t="s">
        <v>5764</v>
      </c>
      <c r="AC93" s="101">
        <v>46074</v>
      </c>
      <c r="AD93" s="56"/>
      <c r="AE93" s="56"/>
      <c r="AF93" s="56"/>
      <c r="AG93" s="56"/>
      <c r="AH93" s="56"/>
      <c r="AI93" s="56"/>
      <c r="AJ93" s="56">
        <v>450</v>
      </c>
      <c r="AK93" s="56"/>
      <c r="AL93" s="56"/>
      <c r="AM93" s="56"/>
      <c r="AN93" s="56"/>
      <c r="AO93" s="56"/>
      <c r="AP93" s="56"/>
      <c r="AQ93" s="56"/>
      <c r="AR93" s="213"/>
      <c r="AS93" s="56"/>
      <c r="AT93" s="56"/>
    </row>
    <row r="94" spans="1:46" ht="19.5" customHeight="1">
      <c r="A94" s="15">
        <v>46073</v>
      </c>
      <c r="B94" s="49" t="s">
        <v>202</v>
      </c>
      <c r="C94" s="27" t="s">
        <v>39</v>
      </c>
      <c r="D94" s="27" t="s">
        <v>23</v>
      </c>
      <c r="E94" s="50" t="s">
        <v>151</v>
      </c>
      <c r="F94" s="51" t="str">
        <f>IFERROR(VLOOKUP(E94,#REF!,2,0),"-")</f>
        <v>-</v>
      </c>
      <c r="G94" s="64" t="s">
        <v>24</v>
      </c>
      <c r="H94" s="56" t="s">
        <v>1720</v>
      </c>
      <c r="I94" s="56" t="s">
        <v>1646</v>
      </c>
      <c r="J94" s="115"/>
      <c r="K94" s="115"/>
      <c r="L94" s="56"/>
      <c r="M94" s="56" t="s">
        <v>38</v>
      </c>
      <c r="N94" s="115"/>
      <c r="O94" s="56"/>
      <c r="P94" s="56"/>
      <c r="Q94" s="56"/>
      <c r="R94" s="56"/>
      <c r="S94" s="56"/>
      <c r="T94" s="56"/>
      <c r="U94" s="56"/>
      <c r="V94" s="56"/>
      <c r="W94" s="56"/>
      <c r="X94" s="57">
        <f t="shared" si="5"/>
        <v>0</v>
      </c>
      <c r="Y94" s="27">
        <v>6800</v>
      </c>
      <c r="Z94" s="57">
        <f t="shared" si="4"/>
        <v>6800</v>
      </c>
      <c r="AA94" s="56"/>
      <c r="AB94" s="148"/>
      <c r="AC94" s="101"/>
      <c r="AD94" s="56"/>
      <c r="AE94" s="56"/>
      <c r="AF94" s="56"/>
      <c r="AG94" s="56"/>
      <c r="AH94" s="56"/>
      <c r="AI94" s="56"/>
      <c r="AJ94" s="56">
        <v>450</v>
      </c>
      <c r="AK94" s="56"/>
      <c r="AL94" s="56"/>
      <c r="AM94" s="56"/>
      <c r="AN94" s="56"/>
      <c r="AO94" s="56"/>
      <c r="AP94" s="56"/>
      <c r="AQ94" s="56"/>
      <c r="AR94" s="213"/>
      <c r="AS94" s="56"/>
      <c r="AT94" s="56"/>
    </row>
    <row r="95" spans="1:46" ht="19.5" customHeight="1">
      <c r="A95" s="15">
        <v>46073</v>
      </c>
      <c r="B95" s="49" t="s">
        <v>30</v>
      </c>
      <c r="C95" s="27" t="s">
        <v>52</v>
      </c>
      <c r="D95" s="27" t="s">
        <v>41</v>
      </c>
      <c r="E95" s="50" t="s">
        <v>1876</v>
      </c>
      <c r="F95" s="51" t="str">
        <f>IFERROR(VLOOKUP(E95,#REF!,2,0),"-")</f>
        <v>-</v>
      </c>
      <c r="G95" s="64"/>
      <c r="H95" s="112"/>
      <c r="I95" s="112" t="s">
        <v>1968</v>
      </c>
      <c r="J95" s="115"/>
      <c r="K95" s="115"/>
      <c r="L95" s="115"/>
      <c r="M95" s="115"/>
      <c r="N95" s="115"/>
      <c r="O95" s="56"/>
      <c r="P95" s="56"/>
      <c r="Q95" s="56"/>
      <c r="R95" s="56"/>
      <c r="S95" s="56"/>
      <c r="T95" s="56"/>
      <c r="U95" s="56"/>
      <c r="V95" s="56"/>
      <c r="W95" s="56"/>
      <c r="X95" s="57">
        <f t="shared" si="5"/>
        <v>0</v>
      </c>
      <c r="Y95" s="27"/>
      <c r="Z95" s="57">
        <f t="shared" si="4"/>
        <v>0</v>
      </c>
      <c r="AA95" s="56"/>
      <c r="AB95" s="148"/>
      <c r="AC95" s="101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135"/>
      <c r="AQ95" s="56"/>
      <c r="AR95" s="213"/>
      <c r="AS95" s="56"/>
      <c r="AT95" s="56"/>
    </row>
    <row r="96" spans="1:46" ht="19.5" customHeight="1">
      <c r="A96" s="15">
        <v>46072</v>
      </c>
      <c r="B96" s="49" t="s">
        <v>1948</v>
      </c>
      <c r="C96" s="27" t="s">
        <v>28</v>
      </c>
      <c r="D96" s="27" t="s">
        <v>23</v>
      </c>
      <c r="E96" s="50" t="s">
        <v>261</v>
      </c>
      <c r="F96" s="51" t="str">
        <f>IFERROR(VLOOKUP(E96,#REF!,2,0),"-")</f>
        <v>-</v>
      </c>
      <c r="G96" s="64" t="s">
        <v>29</v>
      </c>
      <c r="H96" s="56" t="s">
        <v>140</v>
      </c>
      <c r="I96" s="56" t="s">
        <v>1818</v>
      </c>
      <c r="J96" s="56" t="s">
        <v>117</v>
      </c>
      <c r="K96" s="56" t="s">
        <v>5765</v>
      </c>
      <c r="L96" s="56">
        <v>50600113695</v>
      </c>
      <c r="M96" s="56" t="s">
        <v>5766</v>
      </c>
      <c r="N96" s="56">
        <v>40</v>
      </c>
      <c r="O96" s="56"/>
      <c r="P96" s="56">
        <v>856</v>
      </c>
      <c r="Q96" s="56">
        <v>249.99</v>
      </c>
      <c r="R96" s="56"/>
      <c r="S96" s="56"/>
      <c r="T96" s="56">
        <v>130</v>
      </c>
      <c r="U96" s="56"/>
      <c r="V96" s="56"/>
      <c r="W96" s="56"/>
      <c r="X96" s="57">
        <f t="shared" si="5"/>
        <v>1235.99</v>
      </c>
      <c r="Y96" s="27">
        <v>4000</v>
      </c>
      <c r="Z96" s="57">
        <f t="shared" si="4"/>
        <v>5235.99</v>
      </c>
      <c r="AA96" s="56"/>
      <c r="AB96" s="193" t="s">
        <v>5767</v>
      </c>
      <c r="AC96" s="101">
        <v>46074</v>
      </c>
      <c r="AD96" s="56"/>
      <c r="AE96" s="56"/>
      <c r="AF96" s="56"/>
      <c r="AG96" s="56"/>
      <c r="AH96" s="56"/>
      <c r="AI96" s="56"/>
      <c r="AJ96" s="56">
        <v>350</v>
      </c>
      <c r="AK96" s="56"/>
      <c r="AL96" s="56"/>
      <c r="AM96" s="56"/>
      <c r="AN96" s="56"/>
      <c r="AO96" s="56"/>
      <c r="AP96" s="56"/>
      <c r="AQ96" s="56"/>
      <c r="AR96" s="213"/>
      <c r="AS96" s="56"/>
      <c r="AT96" s="56"/>
    </row>
    <row r="97" spans="1:46" ht="19.5" customHeight="1">
      <c r="A97" s="15">
        <v>46073</v>
      </c>
      <c r="B97" s="49" t="s">
        <v>211</v>
      </c>
      <c r="C97" s="27" t="s">
        <v>47</v>
      </c>
      <c r="D97" s="27" t="s">
        <v>41</v>
      </c>
      <c r="E97" s="50" t="s">
        <v>286</v>
      </c>
      <c r="F97" s="51" t="str">
        <f>IFERROR(VLOOKUP(E97,#REF!,2,0),"-")</f>
        <v>-</v>
      </c>
      <c r="G97" s="64" t="s">
        <v>29</v>
      </c>
      <c r="H97" s="56" t="s">
        <v>118</v>
      </c>
      <c r="I97" s="56" t="s">
        <v>1743</v>
      </c>
      <c r="J97" s="56" t="s">
        <v>252</v>
      </c>
      <c r="K97" s="56"/>
      <c r="L97" s="56">
        <v>50650030106</v>
      </c>
      <c r="M97" s="56" t="s">
        <v>5768</v>
      </c>
      <c r="N97" s="56">
        <v>40</v>
      </c>
      <c r="O97" s="56"/>
      <c r="P97" s="56">
        <v>856</v>
      </c>
      <c r="Q97" s="56">
        <v>249.9</v>
      </c>
      <c r="R97" s="56"/>
      <c r="S97" s="56">
        <v>902.5</v>
      </c>
      <c r="T97" s="56"/>
      <c r="U97" s="56"/>
      <c r="V97" s="56"/>
      <c r="W97" s="56"/>
      <c r="X97" s="57">
        <f t="shared" si="5"/>
        <v>2008.4</v>
      </c>
      <c r="Y97" s="27">
        <v>3850</v>
      </c>
      <c r="Z97" s="57">
        <f t="shared" si="4"/>
        <v>5858.4</v>
      </c>
      <c r="AA97" s="56"/>
      <c r="AB97" s="183" t="s">
        <v>5769</v>
      </c>
      <c r="AC97" s="101">
        <v>46074</v>
      </c>
      <c r="AD97" s="56"/>
      <c r="AE97" s="56"/>
      <c r="AF97" s="56"/>
      <c r="AG97" s="56"/>
      <c r="AH97" s="56"/>
      <c r="AI97" s="56"/>
      <c r="AJ97" s="56">
        <v>200</v>
      </c>
      <c r="AK97" s="56"/>
      <c r="AL97" s="56"/>
      <c r="AM97" s="56"/>
      <c r="AN97" s="56"/>
      <c r="AO97" s="56"/>
      <c r="AP97" s="135"/>
      <c r="AQ97" s="56"/>
      <c r="AR97" s="213"/>
      <c r="AS97" s="56"/>
      <c r="AT97" s="56"/>
    </row>
    <row r="98" spans="1:46" ht="19.5" customHeight="1">
      <c r="A98" s="15">
        <v>46073</v>
      </c>
      <c r="B98" s="49" t="s">
        <v>1954</v>
      </c>
      <c r="C98" s="27" t="s">
        <v>50</v>
      </c>
      <c r="D98" s="27" t="s">
        <v>41</v>
      </c>
      <c r="E98" s="50" t="s">
        <v>5185</v>
      </c>
      <c r="F98" s="51" t="str">
        <f>IFERROR(VLOOKUP(E98,#REF!,2,0),"-")</f>
        <v>-</v>
      </c>
      <c r="G98" s="64" t="s">
        <v>29</v>
      </c>
      <c r="H98" s="56" t="s">
        <v>1972</v>
      </c>
      <c r="I98" s="56" t="s">
        <v>4809</v>
      </c>
      <c r="J98" s="56" t="s">
        <v>105</v>
      </c>
      <c r="K98" s="56"/>
      <c r="L98" s="56" t="s">
        <v>5757</v>
      </c>
      <c r="M98" s="56" t="s">
        <v>5770</v>
      </c>
      <c r="N98" s="56">
        <v>40</v>
      </c>
      <c r="O98" s="56"/>
      <c r="P98" s="56">
        <v>1070</v>
      </c>
      <c r="Q98" s="56">
        <v>250</v>
      </c>
      <c r="R98" s="56"/>
      <c r="S98" s="56">
        <v>802.5</v>
      </c>
      <c r="T98" s="56">
        <v>130</v>
      </c>
      <c r="U98" s="56"/>
      <c r="V98" s="56"/>
      <c r="W98" s="56"/>
      <c r="X98" s="57">
        <f t="shared" si="5"/>
        <v>2252.5</v>
      </c>
      <c r="Y98" s="27">
        <v>4300</v>
      </c>
      <c r="Z98" s="57">
        <f t="shared" si="4"/>
        <v>6552.5</v>
      </c>
      <c r="AA98" s="56"/>
      <c r="AB98" s="148" t="s">
        <v>5759</v>
      </c>
      <c r="AC98" s="101">
        <v>46076</v>
      </c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213"/>
      <c r="AS98" s="56"/>
      <c r="AT98" s="56"/>
    </row>
    <row r="99" spans="1:46" ht="19.5" customHeight="1">
      <c r="A99" s="15">
        <v>46073</v>
      </c>
      <c r="B99" s="49" t="s">
        <v>136</v>
      </c>
      <c r="C99" s="27" t="s">
        <v>54</v>
      </c>
      <c r="D99" s="27" t="s">
        <v>41</v>
      </c>
      <c r="E99" s="50" t="s">
        <v>227</v>
      </c>
      <c r="F99" s="51" t="str">
        <f>IFERROR(VLOOKUP(E99,#REF!,2,0),"-")</f>
        <v>-</v>
      </c>
      <c r="G99" s="64" t="s">
        <v>29</v>
      </c>
      <c r="H99" s="56" t="s">
        <v>121</v>
      </c>
      <c r="I99" s="56" t="s">
        <v>5771</v>
      </c>
      <c r="J99" s="56"/>
      <c r="K99" s="56">
        <v>265794125</v>
      </c>
      <c r="L99" s="56"/>
      <c r="M99" s="56" t="s">
        <v>5772</v>
      </c>
      <c r="N99" s="56">
        <v>40</v>
      </c>
      <c r="O99" s="56"/>
      <c r="P99" s="56">
        <v>1040</v>
      </c>
      <c r="Q99" s="56">
        <v>268</v>
      </c>
      <c r="R99" s="56"/>
      <c r="S99" s="56">
        <v>802.5</v>
      </c>
      <c r="T99" s="56"/>
      <c r="U99" s="56"/>
      <c r="V99" s="56"/>
      <c r="W99" s="56"/>
      <c r="X99" s="57">
        <f t="shared" si="5"/>
        <v>2110.5</v>
      </c>
      <c r="Y99" s="27">
        <v>6800</v>
      </c>
      <c r="Z99" s="57">
        <f t="shared" si="4"/>
        <v>8910.5</v>
      </c>
      <c r="AA99" s="56"/>
      <c r="AB99" s="148" t="s">
        <v>5773</v>
      </c>
      <c r="AC99" s="101">
        <v>46074</v>
      </c>
      <c r="AD99" s="56"/>
      <c r="AE99" s="56"/>
      <c r="AF99" s="56"/>
      <c r="AG99" s="56"/>
      <c r="AH99" s="56"/>
      <c r="AI99" s="56"/>
      <c r="AJ99" s="56">
        <v>350</v>
      </c>
      <c r="AK99" s="56"/>
      <c r="AL99" s="56"/>
      <c r="AM99" s="56"/>
      <c r="AN99" s="56"/>
      <c r="AO99" s="56"/>
      <c r="AP99" s="56"/>
      <c r="AQ99" s="56"/>
      <c r="AR99" s="213"/>
      <c r="AS99" s="56"/>
      <c r="AT99" s="56"/>
    </row>
    <row r="100" spans="1:46" ht="19.5" customHeight="1">
      <c r="A100" s="15">
        <v>46072</v>
      </c>
      <c r="B100" s="49" t="s">
        <v>1948</v>
      </c>
      <c r="C100" s="27" t="s">
        <v>34</v>
      </c>
      <c r="D100" s="27" t="s">
        <v>23</v>
      </c>
      <c r="E100" s="50" t="s">
        <v>75</v>
      </c>
      <c r="F100" s="51" t="str">
        <f>IFERROR(VLOOKUP(E100,#REF!,2,0),"-")</f>
        <v>-</v>
      </c>
      <c r="G100" s="64" t="s">
        <v>29</v>
      </c>
      <c r="H100" s="56" t="s">
        <v>216</v>
      </c>
      <c r="I100" s="56" t="s">
        <v>1735</v>
      </c>
      <c r="J100" s="56" t="s">
        <v>252</v>
      </c>
      <c r="K100" s="56" t="s">
        <v>5774</v>
      </c>
      <c r="L100" s="56" t="s">
        <v>5775</v>
      </c>
      <c r="M100" s="56" t="s">
        <v>5776</v>
      </c>
      <c r="N100" s="56">
        <v>40</v>
      </c>
      <c r="O100" s="56"/>
      <c r="P100" s="56">
        <v>800</v>
      </c>
      <c r="Q100" s="56">
        <v>220</v>
      </c>
      <c r="R100" s="56"/>
      <c r="S100" s="56"/>
      <c r="T100" s="56">
        <v>130</v>
      </c>
      <c r="U100" s="56"/>
      <c r="V100" s="56"/>
      <c r="W100" s="56"/>
      <c r="X100" s="57">
        <f t="shared" si="5"/>
        <v>1150</v>
      </c>
      <c r="Y100" s="27">
        <v>3800</v>
      </c>
      <c r="Z100" s="57">
        <f t="shared" si="4"/>
        <v>4950</v>
      </c>
      <c r="AA100" s="56"/>
      <c r="AB100" s="193" t="s">
        <v>5777</v>
      </c>
      <c r="AC100" s="101">
        <v>46074</v>
      </c>
      <c r="AD100" s="56"/>
      <c r="AE100" s="56"/>
      <c r="AF100" s="56"/>
      <c r="AG100" s="56"/>
      <c r="AH100" s="56"/>
      <c r="AI100" s="56"/>
      <c r="AJ100" s="56">
        <v>350</v>
      </c>
      <c r="AK100" s="56"/>
      <c r="AL100" s="56"/>
      <c r="AM100" s="56"/>
      <c r="AN100" s="56"/>
      <c r="AO100" s="56"/>
      <c r="AP100" s="56"/>
      <c r="AQ100" s="56"/>
      <c r="AR100" s="213"/>
      <c r="AS100" s="56"/>
      <c r="AT100" s="56"/>
    </row>
    <row r="101" spans="1:46" ht="19.5" customHeight="1">
      <c r="A101" s="15">
        <v>46073</v>
      </c>
      <c r="B101" s="49" t="s">
        <v>1900</v>
      </c>
      <c r="C101" s="27" t="s">
        <v>78</v>
      </c>
      <c r="D101" s="27" t="s">
        <v>41</v>
      </c>
      <c r="E101" s="50" t="s">
        <v>55</v>
      </c>
      <c r="F101" s="51" t="str">
        <f>IFERROR(VLOOKUP(E101,#REF!,2,0),"-")</f>
        <v>-</v>
      </c>
      <c r="G101" s="64" t="s">
        <v>29</v>
      </c>
      <c r="H101" s="56" t="s">
        <v>171</v>
      </c>
      <c r="I101" s="56" t="s">
        <v>1901</v>
      </c>
      <c r="J101" s="56" t="s">
        <v>132</v>
      </c>
      <c r="K101" s="56" t="s">
        <v>5778</v>
      </c>
      <c r="L101" s="56" t="s">
        <v>5779</v>
      </c>
      <c r="M101" s="56" t="s">
        <v>5780</v>
      </c>
      <c r="N101" s="56">
        <v>20</v>
      </c>
      <c r="O101" s="56"/>
      <c r="P101" s="56">
        <v>274.5</v>
      </c>
      <c r="Q101" s="56">
        <v>200</v>
      </c>
      <c r="R101" s="56"/>
      <c r="S101" s="56"/>
      <c r="T101" s="56">
        <v>130</v>
      </c>
      <c r="U101" s="56"/>
      <c r="V101" s="56"/>
      <c r="W101" s="56"/>
      <c r="X101" s="57">
        <f t="shared" si="5"/>
        <v>604.5</v>
      </c>
      <c r="Y101" s="27">
        <v>6300</v>
      </c>
      <c r="Z101" s="57">
        <f t="shared" si="4"/>
        <v>6904.5</v>
      </c>
      <c r="AA101" s="56"/>
      <c r="AB101" s="182" t="s">
        <v>5781</v>
      </c>
      <c r="AC101" s="101">
        <v>46076</v>
      </c>
      <c r="AD101" s="56"/>
      <c r="AE101" s="56"/>
      <c r="AF101" s="56"/>
      <c r="AG101" s="56"/>
      <c r="AH101" s="56"/>
      <c r="AI101" s="56"/>
      <c r="AJ101" s="56">
        <v>450</v>
      </c>
      <c r="AK101" s="56"/>
      <c r="AL101" s="56"/>
      <c r="AM101" s="56"/>
      <c r="AN101" s="56"/>
      <c r="AO101" s="56"/>
      <c r="AP101" s="56"/>
      <c r="AQ101" s="56"/>
      <c r="AR101" s="213"/>
      <c r="AS101" s="56"/>
      <c r="AT101" s="56"/>
    </row>
    <row r="102" spans="1:46" ht="19.5" customHeight="1">
      <c r="A102" s="15">
        <v>46073</v>
      </c>
      <c r="B102" s="49" t="s">
        <v>21</v>
      </c>
      <c r="C102" s="27" t="s">
        <v>79</v>
      </c>
      <c r="D102" s="27" t="s">
        <v>41</v>
      </c>
      <c r="E102" s="50" t="s">
        <v>53</v>
      </c>
      <c r="F102" s="51" t="str">
        <f>IFERROR(VLOOKUP(E102,#REF!,2,0),"-")</f>
        <v>-</v>
      </c>
      <c r="G102" s="64" t="s">
        <v>24</v>
      </c>
      <c r="H102" s="112" t="s">
        <v>25</v>
      </c>
      <c r="I102" s="112" t="s">
        <v>109</v>
      </c>
      <c r="J102" s="115"/>
      <c r="K102" s="56"/>
      <c r="L102" s="56" t="s">
        <v>51</v>
      </c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7">
        <f t="shared" si="5"/>
        <v>0</v>
      </c>
      <c r="Y102" s="27"/>
      <c r="Z102" s="57">
        <f t="shared" si="4"/>
        <v>0</v>
      </c>
      <c r="AA102" s="56"/>
      <c r="AB102" s="148"/>
      <c r="AC102" s="101"/>
      <c r="AD102" s="56"/>
      <c r="AE102" s="56"/>
      <c r="AF102" s="56"/>
      <c r="AG102" s="56"/>
      <c r="AH102" s="56"/>
      <c r="AI102" s="56"/>
      <c r="AJ102" s="56">
        <v>500</v>
      </c>
      <c r="AK102" s="56"/>
      <c r="AL102" s="56"/>
      <c r="AM102" s="56"/>
      <c r="AN102" s="56"/>
      <c r="AO102" s="56"/>
      <c r="AP102" s="56"/>
      <c r="AQ102" s="56"/>
      <c r="AR102" s="213"/>
      <c r="AS102" s="56"/>
      <c r="AT102" s="56"/>
    </row>
    <row r="103" spans="1:46" ht="19.5" customHeight="1">
      <c r="A103" s="15">
        <v>46072</v>
      </c>
      <c r="B103" s="49" t="s">
        <v>1948</v>
      </c>
      <c r="C103" s="27" t="s">
        <v>52</v>
      </c>
      <c r="D103" s="27" t="s">
        <v>41</v>
      </c>
      <c r="E103" s="50" t="s">
        <v>1876</v>
      </c>
      <c r="F103" s="51" t="str">
        <f>IFERROR(VLOOKUP(E103,#REF!,2,0),"-")</f>
        <v>-</v>
      </c>
      <c r="G103" s="64" t="s">
        <v>35</v>
      </c>
      <c r="H103" s="56" t="s">
        <v>106</v>
      </c>
      <c r="I103" s="112" t="s">
        <v>2160</v>
      </c>
      <c r="J103" s="115" t="s">
        <v>158</v>
      </c>
      <c r="K103" s="115" t="s">
        <v>5782</v>
      </c>
      <c r="L103" s="56" t="s">
        <v>5783</v>
      </c>
      <c r="M103" s="115" t="s">
        <v>5784</v>
      </c>
      <c r="N103" s="56">
        <v>20</v>
      </c>
      <c r="O103" s="56"/>
      <c r="P103" s="56">
        <v>749</v>
      </c>
      <c r="Q103" s="56"/>
      <c r="R103" s="56"/>
      <c r="S103" s="56"/>
      <c r="T103" s="56"/>
      <c r="U103" s="56"/>
      <c r="V103" s="56"/>
      <c r="W103" s="56"/>
      <c r="X103" s="57">
        <f t="shared" si="5"/>
        <v>749</v>
      </c>
      <c r="Y103" s="27">
        <v>3900</v>
      </c>
      <c r="Z103" s="57">
        <f t="shared" si="4"/>
        <v>4649</v>
      </c>
      <c r="AA103" s="56"/>
      <c r="AB103" s="193" t="s">
        <v>5785</v>
      </c>
      <c r="AC103" s="101">
        <v>46074</v>
      </c>
      <c r="AD103" s="56"/>
      <c r="AE103" s="56"/>
      <c r="AF103" s="56"/>
      <c r="AG103" s="56"/>
      <c r="AH103" s="56"/>
      <c r="AI103" s="56"/>
      <c r="AJ103" s="56">
        <v>350</v>
      </c>
      <c r="AK103" s="56"/>
      <c r="AL103" s="56"/>
      <c r="AM103" s="56"/>
      <c r="AN103" s="56"/>
      <c r="AO103" s="56"/>
      <c r="AP103" s="56"/>
      <c r="AQ103" s="56"/>
      <c r="AR103" s="213"/>
      <c r="AS103" s="56"/>
      <c r="AT103" s="56"/>
    </row>
    <row r="104" spans="1:46" ht="19.5" customHeight="1">
      <c r="A104" s="15">
        <v>46073</v>
      </c>
      <c r="B104" s="49" t="s">
        <v>1954</v>
      </c>
      <c r="C104" s="27" t="s">
        <v>81</v>
      </c>
      <c r="D104" s="27" t="s">
        <v>41</v>
      </c>
      <c r="E104" s="50" t="s">
        <v>74</v>
      </c>
      <c r="F104" s="51" t="str">
        <f>IFERROR(VLOOKUP(E104,#REF!,2,0),"-")</f>
        <v>-</v>
      </c>
      <c r="G104" s="64" t="s">
        <v>29</v>
      </c>
      <c r="H104" s="56" t="s">
        <v>1972</v>
      </c>
      <c r="I104" s="56" t="s">
        <v>4809</v>
      </c>
      <c r="J104" s="115" t="s">
        <v>105</v>
      </c>
      <c r="K104" s="115"/>
      <c r="L104" s="56" t="s">
        <v>5757</v>
      </c>
      <c r="M104" s="115" t="s">
        <v>5786</v>
      </c>
      <c r="N104" s="56">
        <v>40</v>
      </c>
      <c r="O104" s="56"/>
      <c r="P104" s="56">
        <v>1070</v>
      </c>
      <c r="Q104" s="56">
        <v>250</v>
      </c>
      <c r="R104" s="56"/>
      <c r="S104" s="56">
        <v>802.5</v>
      </c>
      <c r="T104" s="56">
        <v>130</v>
      </c>
      <c r="U104" s="56"/>
      <c r="V104" s="56"/>
      <c r="W104" s="56"/>
      <c r="X104" s="57">
        <f t="shared" si="5"/>
        <v>2252.5</v>
      </c>
      <c r="Y104" s="27">
        <v>4300</v>
      </c>
      <c r="Z104" s="57">
        <f t="shared" si="4"/>
        <v>6552.5</v>
      </c>
      <c r="AA104" s="56"/>
      <c r="AB104" s="148" t="s">
        <v>5759</v>
      </c>
      <c r="AC104" s="101">
        <v>46076</v>
      </c>
      <c r="AD104" s="56"/>
      <c r="AE104" s="56"/>
      <c r="AF104" s="56"/>
      <c r="AG104" s="56"/>
      <c r="AH104" s="56"/>
      <c r="AI104" s="56"/>
      <c r="AJ104" s="56">
        <v>350</v>
      </c>
      <c r="AK104" s="56"/>
      <c r="AL104" s="56"/>
      <c r="AM104" s="56"/>
      <c r="AN104" s="56"/>
      <c r="AO104" s="56"/>
      <c r="AP104" s="56"/>
      <c r="AQ104" s="56"/>
      <c r="AR104" s="213"/>
      <c r="AS104" s="56"/>
      <c r="AT104" s="56"/>
    </row>
    <row r="105" spans="1:46" ht="19.5" customHeight="1">
      <c r="A105" s="15">
        <v>46073</v>
      </c>
      <c r="B105" s="49" t="s">
        <v>1954</v>
      </c>
      <c r="C105" s="27" t="s">
        <v>282</v>
      </c>
      <c r="D105" s="27" t="s">
        <v>41</v>
      </c>
      <c r="E105" s="50" t="s">
        <v>1926</v>
      </c>
      <c r="F105" s="51" t="str">
        <f>IFERROR(VLOOKUP(E105,#REF!,2,0),"-")</f>
        <v>-</v>
      </c>
      <c r="G105" s="64" t="s">
        <v>35</v>
      </c>
      <c r="H105" s="135" t="s">
        <v>123</v>
      </c>
      <c r="I105" s="135" t="s">
        <v>4260</v>
      </c>
      <c r="J105" s="216"/>
      <c r="K105" s="135"/>
      <c r="L105" s="135"/>
      <c r="M105" s="135" t="s">
        <v>2885</v>
      </c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7">
        <f t="shared" si="5"/>
        <v>0</v>
      </c>
      <c r="Y105" s="27">
        <v>2250</v>
      </c>
      <c r="Z105" s="57">
        <f t="shared" si="4"/>
        <v>2250</v>
      </c>
      <c r="AA105" s="56"/>
      <c r="AB105" s="148" t="s">
        <v>5676</v>
      </c>
      <c r="AC105" s="101">
        <v>46076</v>
      </c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213"/>
      <c r="AS105" s="56"/>
      <c r="AT105" s="56"/>
    </row>
    <row r="106" spans="1:46" ht="19.5" customHeight="1">
      <c r="A106" s="15">
        <v>46072</v>
      </c>
      <c r="B106" s="49" t="s">
        <v>1948</v>
      </c>
      <c r="C106" s="27" t="s">
        <v>50</v>
      </c>
      <c r="D106" s="27" t="s">
        <v>41</v>
      </c>
      <c r="E106" s="50" t="s">
        <v>5185</v>
      </c>
      <c r="F106" s="51" t="str">
        <f>IFERROR(VLOOKUP(E106,#REF!,2,0),"-")</f>
        <v>-</v>
      </c>
      <c r="G106" s="64" t="s">
        <v>35</v>
      </c>
      <c r="H106" s="56" t="s">
        <v>95</v>
      </c>
      <c r="I106" s="56" t="s">
        <v>2160</v>
      </c>
      <c r="J106" s="56" t="s">
        <v>127</v>
      </c>
      <c r="K106" s="56" t="s">
        <v>5787</v>
      </c>
      <c r="L106" s="56" t="s">
        <v>5788</v>
      </c>
      <c r="M106" s="56" t="s">
        <v>5789</v>
      </c>
      <c r="N106" s="56">
        <v>40</v>
      </c>
      <c r="O106" s="56"/>
      <c r="P106" s="56">
        <v>1177</v>
      </c>
      <c r="Q106" s="56">
        <v>214</v>
      </c>
      <c r="R106" s="56"/>
      <c r="S106" s="56"/>
      <c r="T106" s="56">
        <v>100</v>
      </c>
      <c r="U106" s="56"/>
      <c r="V106" s="56"/>
      <c r="W106" s="56">
        <v>33</v>
      </c>
      <c r="X106" s="57">
        <f t="shared" si="5"/>
        <v>1458</v>
      </c>
      <c r="Y106" s="27">
        <v>3900</v>
      </c>
      <c r="Z106" s="57">
        <f t="shared" si="4"/>
        <v>5358</v>
      </c>
      <c r="AA106" s="56"/>
      <c r="AB106" s="193" t="s">
        <v>5790</v>
      </c>
      <c r="AC106" s="101">
        <v>46074</v>
      </c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213"/>
      <c r="AS106" s="56"/>
      <c r="AT106" s="56"/>
    </row>
    <row r="107" spans="1:46" ht="19.5" customHeight="1">
      <c r="A107" s="80">
        <v>46073</v>
      </c>
      <c r="B107" s="81" t="s">
        <v>30</v>
      </c>
      <c r="C107" s="82" t="s">
        <v>1915</v>
      </c>
      <c r="D107" s="82" t="s">
        <v>41</v>
      </c>
      <c r="E107" s="83" t="s">
        <v>32</v>
      </c>
      <c r="F107" s="51" t="str">
        <f>IFERROR(VLOOKUP(E107,#REF!,2,0),"-")</f>
        <v>-</v>
      </c>
      <c r="G107" s="151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6">
        <f t="shared" si="5"/>
        <v>0</v>
      </c>
      <c r="Y107" s="82"/>
      <c r="Z107" s="86">
        <f t="shared" si="4"/>
        <v>0</v>
      </c>
      <c r="AA107" s="85"/>
      <c r="AB107" s="163"/>
      <c r="AC107" s="123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217"/>
      <c r="AS107" s="85"/>
      <c r="AT107" s="85"/>
    </row>
    <row r="108" spans="1:46" ht="19.5" customHeight="1">
      <c r="A108" s="15">
        <v>46074</v>
      </c>
      <c r="B108" s="49" t="s">
        <v>30</v>
      </c>
      <c r="C108" s="27" t="s">
        <v>22</v>
      </c>
      <c r="D108" s="27" t="s">
        <v>23</v>
      </c>
      <c r="E108" s="50" t="s">
        <v>207</v>
      </c>
      <c r="F108" s="51" t="str">
        <f>IFERROR(VLOOKUP(E108,#REF!,2,0),"-")</f>
        <v>-</v>
      </c>
      <c r="G108" s="64"/>
      <c r="H108" s="56"/>
      <c r="I108" s="115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7">
        <f t="shared" si="5"/>
        <v>0</v>
      </c>
      <c r="Y108" s="27"/>
      <c r="Z108" s="57">
        <f t="shared" si="4"/>
        <v>0</v>
      </c>
      <c r="AA108" s="56"/>
      <c r="AB108" s="148"/>
      <c r="AC108" s="101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213"/>
      <c r="AS108" s="56"/>
      <c r="AT108" s="56"/>
    </row>
    <row r="109" spans="1:46" ht="19.5" customHeight="1">
      <c r="A109" s="15">
        <v>46072</v>
      </c>
      <c r="B109" s="49" t="s">
        <v>1948</v>
      </c>
      <c r="C109" s="27" t="s">
        <v>282</v>
      </c>
      <c r="D109" s="27" t="s">
        <v>41</v>
      </c>
      <c r="E109" s="50" t="s">
        <v>1926</v>
      </c>
      <c r="F109" s="51" t="str">
        <f>IFERROR(VLOOKUP(E109,#REF!,2,0),"-")</f>
        <v>-</v>
      </c>
      <c r="G109" s="64" t="s">
        <v>35</v>
      </c>
      <c r="H109" s="56" t="s">
        <v>95</v>
      </c>
      <c r="I109" s="56" t="s">
        <v>2160</v>
      </c>
      <c r="J109" s="56" t="s">
        <v>127</v>
      </c>
      <c r="K109" s="56" t="s">
        <v>5787</v>
      </c>
      <c r="L109" s="56" t="s">
        <v>5788</v>
      </c>
      <c r="M109" s="56" t="s">
        <v>5791</v>
      </c>
      <c r="N109" s="56">
        <v>40</v>
      </c>
      <c r="O109" s="56"/>
      <c r="P109" s="56">
        <v>1177</v>
      </c>
      <c r="Q109" s="56">
        <v>214</v>
      </c>
      <c r="R109" s="56"/>
      <c r="S109" s="56"/>
      <c r="T109" s="56"/>
      <c r="U109" s="65"/>
      <c r="V109" s="56"/>
      <c r="W109" s="56">
        <v>33</v>
      </c>
      <c r="X109" s="57">
        <f t="shared" si="5"/>
        <v>1358</v>
      </c>
      <c r="Y109" s="27">
        <v>3900</v>
      </c>
      <c r="Z109" s="57">
        <f t="shared" si="4"/>
        <v>5258</v>
      </c>
      <c r="AA109" s="56"/>
      <c r="AB109" s="193" t="s">
        <v>5790</v>
      </c>
      <c r="AC109" s="101">
        <v>46074</v>
      </c>
      <c r="AD109" s="56"/>
      <c r="AE109" s="56"/>
      <c r="AF109" s="56"/>
      <c r="AG109" s="56"/>
      <c r="AH109" s="56"/>
      <c r="AI109" s="56"/>
      <c r="AJ109" s="56">
        <v>350</v>
      </c>
      <c r="AK109" s="56"/>
      <c r="AL109" s="56"/>
      <c r="AM109" s="56"/>
      <c r="AN109" s="56"/>
      <c r="AO109" s="56"/>
      <c r="AP109" s="56"/>
      <c r="AQ109" s="56"/>
      <c r="AR109" s="213"/>
      <c r="AS109" s="56"/>
      <c r="AT109" s="56"/>
    </row>
    <row r="110" spans="1:46" ht="19.5" customHeight="1">
      <c r="A110" s="15">
        <v>46074</v>
      </c>
      <c r="B110" s="49" t="s">
        <v>30</v>
      </c>
      <c r="C110" s="27" t="s">
        <v>31</v>
      </c>
      <c r="D110" s="27" t="s">
        <v>23</v>
      </c>
      <c r="E110" s="50" t="s">
        <v>145</v>
      </c>
      <c r="F110" s="51" t="str">
        <f>IFERROR(VLOOKUP(E110,#REF!,2,0),"-")</f>
        <v>-</v>
      </c>
      <c r="G110" s="64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7">
        <f t="shared" si="5"/>
        <v>0</v>
      </c>
      <c r="Y110" s="27"/>
      <c r="Z110" s="57">
        <f t="shared" si="4"/>
        <v>0</v>
      </c>
      <c r="AA110" s="56"/>
      <c r="AB110" s="148"/>
      <c r="AC110" s="101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213"/>
      <c r="AS110" s="56"/>
      <c r="AT110" s="56"/>
    </row>
    <row r="111" spans="1:46" ht="19.5" customHeight="1">
      <c r="A111" s="15">
        <v>46074</v>
      </c>
      <c r="B111" s="49" t="s">
        <v>1954</v>
      </c>
      <c r="C111" s="27" t="s">
        <v>33</v>
      </c>
      <c r="D111" s="27" t="s">
        <v>23</v>
      </c>
      <c r="E111" s="50" t="s">
        <v>5609</v>
      </c>
      <c r="F111" s="51" t="str">
        <f>IFERROR(VLOOKUP(E111,#REF!,2,0),"-")</f>
        <v>-</v>
      </c>
      <c r="G111" s="64" t="s">
        <v>35</v>
      </c>
      <c r="H111" s="56" t="s">
        <v>123</v>
      </c>
      <c r="I111" s="115" t="s">
        <v>4260</v>
      </c>
      <c r="J111" s="56" t="s">
        <v>141</v>
      </c>
      <c r="K111" s="56"/>
      <c r="L111" s="56" t="s">
        <v>5792</v>
      </c>
      <c r="M111" s="56" t="s">
        <v>5793</v>
      </c>
      <c r="N111" s="56">
        <v>40</v>
      </c>
      <c r="O111" s="56"/>
      <c r="P111" s="56">
        <v>1284</v>
      </c>
      <c r="Q111" s="56">
        <v>267.5</v>
      </c>
      <c r="R111" s="56"/>
      <c r="S111" s="56"/>
      <c r="T111" s="56"/>
      <c r="U111" s="56"/>
      <c r="V111" s="56">
        <v>100</v>
      </c>
      <c r="W111" s="56"/>
      <c r="X111" s="57">
        <f t="shared" si="5"/>
        <v>1651.5</v>
      </c>
      <c r="Y111" s="27">
        <v>4500</v>
      </c>
      <c r="Z111" s="57">
        <f t="shared" si="4"/>
        <v>6151.5</v>
      </c>
      <c r="AA111" s="56"/>
      <c r="AB111" s="148" t="s">
        <v>5676</v>
      </c>
      <c r="AC111" s="101">
        <v>46076</v>
      </c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213"/>
      <c r="AS111" s="56"/>
      <c r="AT111" s="56"/>
    </row>
    <row r="112" spans="1:46" ht="19.5" customHeight="1">
      <c r="A112" s="15">
        <v>46074</v>
      </c>
      <c r="B112" s="49" t="s">
        <v>30</v>
      </c>
      <c r="C112" s="27" t="s">
        <v>34</v>
      </c>
      <c r="D112" s="27" t="s">
        <v>23</v>
      </c>
      <c r="E112" s="50" t="s">
        <v>75</v>
      </c>
      <c r="F112" s="51" t="str">
        <f>IFERROR(VLOOKUP(E112,#REF!,2,0),"-")</f>
        <v>-</v>
      </c>
      <c r="G112" s="64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7">
        <f t="shared" si="5"/>
        <v>0</v>
      </c>
      <c r="Y112" s="27"/>
      <c r="Z112" s="57">
        <f t="shared" si="4"/>
        <v>0</v>
      </c>
      <c r="AA112" s="56"/>
      <c r="AB112" s="148"/>
      <c r="AC112" s="101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213"/>
      <c r="AS112" s="56"/>
      <c r="AT112" s="56"/>
    </row>
    <row r="113" spans="1:46" ht="19.5" customHeight="1">
      <c r="A113" s="15">
        <v>46074</v>
      </c>
      <c r="B113" s="49" t="s">
        <v>30</v>
      </c>
      <c r="C113" s="27" t="s">
        <v>36</v>
      </c>
      <c r="D113" s="27" t="s">
        <v>23</v>
      </c>
      <c r="E113" s="50" t="s">
        <v>37</v>
      </c>
      <c r="F113" s="51" t="str">
        <f>IFERROR(VLOOKUP(E113,#REF!,2,0),"-")</f>
        <v>-</v>
      </c>
      <c r="G113" s="64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7">
        <f t="shared" si="5"/>
        <v>0</v>
      </c>
      <c r="Y113" s="27"/>
      <c r="Z113" s="57">
        <f t="shared" si="4"/>
        <v>0</v>
      </c>
      <c r="AA113" s="56"/>
      <c r="AB113" s="148"/>
      <c r="AC113" s="101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213"/>
      <c r="AS113" s="56"/>
      <c r="AT113" s="56"/>
    </row>
    <row r="114" spans="1:46" ht="19.5" customHeight="1">
      <c r="A114" s="15">
        <v>46074</v>
      </c>
      <c r="B114" s="49" t="s">
        <v>30</v>
      </c>
      <c r="C114" s="27" t="s">
        <v>39</v>
      </c>
      <c r="D114" s="27" t="s">
        <v>23</v>
      </c>
      <c r="E114" s="50" t="s">
        <v>151</v>
      </c>
      <c r="F114" s="51" t="str">
        <f>IFERROR(VLOOKUP(E114,#REF!,2,0),"-")</f>
        <v>-</v>
      </c>
      <c r="G114" s="64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65"/>
      <c r="V114" s="56"/>
      <c r="W114" s="56"/>
      <c r="X114" s="57">
        <f t="shared" si="5"/>
        <v>0</v>
      </c>
      <c r="Y114" s="27"/>
      <c r="Z114" s="57">
        <f t="shared" si="4"/>
        <v>0</v>
      </c>
      <c r="AA114" s="56"/>
      <c r="AB114" s="148"/>
      <c r="AC114" s="101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213"/>
      <c r="AS114" s="56"/>
      <c r="AT114" s="56"/>
    </row>
    <row r="115" spans="1:46" ht="19.5" customHeight="1">
      <c r="A115" s="15">
        <v>46074</v>
      </c>
      <c r="B115" s="49" t="s">
        <v>1954</v>
      </c>
      <c r="C115" s="27" t="s">
        <v>52</v>
      </c>
      <c r="D115" s="27" t="s">
        <v>41</v>
      </c>
      <c r="E115" s="50" t="s">
        <v>1876</v>
      </c>
      <c r="F115" s="51" t="str">
        <f>IFERROR(VLOOKUP(E115,#REF!,2,0),"-")</f>
        <v>-</v>
      </c>
      <c r="G115" s="64" t="s">
        <v>35</v>
      </c>
      <c r="H115" s="56" t="s">
        <v>123</v>
      </c>
      <c r="I115" s="112" t="s">
        <v>4260</v>
      </c>
      <c r="J115" s="115" t="s">
        <v>141</v>
      </c>
      <c r="K115" s="115"/>
      <c r="L115" s="56" t="s">
        <v>5792</v>
      </c>
      <c r="M115" s="115"/>
      <c r="N115" s="115"/>
      <c r="O115" s="56"/>
      <c r="P115" s="56"/>
      <c r="Q115" s="56"/>
      <c r="R115" s="56"/>
      <c r="S115" s="56"/>
      <c r="T115" s="56"/>
      <c r="U115" s="56"/>
      <c r="V115" s="56">
        <v>100</v>
      </c>
      <c r="W115" s="56"/>
      <c r="X115" s="57">
        <f t="shared" si="5"/>
        <v>100</v>
      </c>
      <c r="Y115" s="27">
        <v>4500</v>
      </c>
      <c r="Z115" s="57">
        <f t="shared" si="4"/>
        <v>4600</v>
      </c>
      <c r="AA115" s="56"/>
      <c r="AB115" s="148" t="s">
        <v>5676</v>
      </c>
      <c r="AC115" s="101">
        <v>46076</v>
      </c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213"/>
      <c r="AS115" s="56"/>
      <c r="AT115" s="56"/>
    </row>
    <row r="116" spans="1:46" ht="19.5" customHeight="1">
      <c r="A116" s="15">
        <v>46074</v>
      </c>
      <c r="B116" s="49" t="s">
        <v>30</v>
      </c>
      <c r="C116" s="27" t="s">
        <v>44</v>
      </c>
      <c r="D116" s="27" t="s">
        <v>41</v>
      </c>
      <c r="E116" s="50" t="s">
        <v>222</v>
      </c>
      <c r="F116" s="51" t="str">
        <f>IFERROR(VLOOKUP(E116,#REF!,2,0),"-")</f>
        <v>-</v>
      </c>
      <c r="G116" s="64"/>
      <c r="H116" s="56"/>
      <c r="I116" s="112"/>
      <c r="J116" s="115"/>
      <c r="K116" s="115"/>
      <c r="L116" s="56"/>
      <c r="M116" s="115"/>
      <c r="N116" s="115"/>
      <c r="O116" s="56"/>
      <c r="P116" s="56"/>
      <c r="Q116" s="56"/>
      <c r="R116" s="56"/>
      <c r="S116" s="56"/>
      <c r="T116" s="56"/>
      <c r="U116" s="56"/>
      <c r="V116" s="56"/>
      <c r="W116" s="56"/>
      <c r="X116" s="57">
        <f t="shared" si="5"/>
        <v>0</v>
      </c>
      <c r="Y116" s="27"/>
      <c r="Z116" s="57">
        <f t="shared" si="4"/>
        <v>0</v>
      </c>
      <c r="AA116" s="56"/>
      <c r="AB116" s="148"/>
      <c r="AC116" s="101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213"/>
      <c r="AS116" s="56"/>
      <c r="AT116" s="56"/>
    </row>
    <row r="117" spans="1:46" ht="19.5" customHeight="1">
      <c r="A117" s="15">
        <v>46074</v>
      </c>
      <c r="B117" s="49" t="s">
        <v>30</v>
      </c>
      <c r="C117" s="27" t="s">
        <v>47</v>
      </c>
      <c r="D117" s="27" t="s">
        <v>41</v>
      </c>
      <c r="E117" s="50" t="s">
        <v>286</v>
      </c>
      <c r="F117" s="51" t="str">
        <f>IFERROR(VLOOKUP(E117,#REF!,2,0),"-")</f>
        <v>-</v>
      </c>
      <c r="G117" s="64"/>
      <c r="H117" s="112"/>
      <c r="I117" s="112"/>
      <c r="J117" s="115"/>
      <c r="K117" s="115"/>
      <c r="L117" s="115"/>
      <c r="M117" s="115"/>
      <c r="N117" s="115"/>
      <c r="O117" s="56"/>
      <c r="P117" s="56"/>
      <c r="Q117" s="56"/>
      <c r="R117" s="56"/>
      <c r="S117" s="56"/>
      <c r="T117" s="56"/>
      <c r="U117" s="56"/>
      <c r="V117" s="56"/>
      <c r="W117" s="56"/>
      <c r="X117" s="57">
        <f t="shared" si="5"/>
        <v>0</v>
      </c>
      <c r="Y117" s="27"/>
      <c r="Z117" s="57">
        <f t="shared" si="4"/>
        <v>0</v>
      </c>
      <c r="AA117" s="56"/>
      <c r="AB117" s="148"/>
      <c r="AC117" s="101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213"/>
      <c r="AS117" s="56"/>
      <c r="AT117" s="56"/>
    </row>
    <row r="118" spans="1:46" ht="19.5" customHeight="1">
      <c r="A118" s="15">
        <v>46074</v>
      </c>
      <c r="B118" s="49" t="s">
        <v>42</v>
      </c>
      <c r="C118" s="27" t="s">
        <v>50</v>
      </c>
      <c r="D118" s="27" t="s">
        <v>41</v>
      </c>
      <c r="E118" s="50" t="s">
        <v>5185</v>
      </c>
      <c r="F118" s="51" t="str">
        <f>IFERROR(VLOOKUP(E118,#REF!,2,0),"-")</f>
        <v>-</v>
      </c>
      <c r="G118" s="64" t="s">
        <v>35</v>
      </c>
      <c r="H118" s="56" t="s">
        <v>108</v>
      </c>
      <c r="I118" s="112" t="s">
        <v>1834</v>
      </c>
      <c r="J118" s="56" t="s">
        <v>172</v>
      </c>
      <c r="K118" s="56" t="s">
        <v>5751</v>
      </c>
      <c r="L118" s="56" t="s">
        <v>5752</v>
      </c>
      <c r="M118" s="56" t="s">
        <v>5794</v>
      </c>
      <c r="N118" s="56">
        <v>40</v>
      </c>
      <c r="O118" s="56"/>
      <c r="P118" s="56">
        <v>1284</v>
      </c>
      <c r="Q118" s="56">
        <v>270</v>
      </c>
      <c r="R118" s="56"/>
      <c r="S118" s="56"/>
      <c r="T118" s="56"/>
      <c r="U118" s="56"/>
      <c r="V118" s="56"/>
      <c r="W118" s="56"/>
      <c r="X118" s="57">
        <f t="shared" si="5"/>
        <v>1554</v>
      </c>
      <c r="Y118" s="27">
        <v>4310</v>
      </c>
      <c r="Z118" s="57">
        <f t="shared" si="4"/>
        <v>5864</v>
      </c>
      <c r="AA118" s="56"/>
      <c r="AB118" s="195" t="s">
        <v>5754</v>
      </c>
      <c r="AC118" s="101">
        <v>46076</v>
      </c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213"/>
      <c r="AS118" s="56"/>
      <c r="AT118" s="56"/>
    </row>
    <row r="119" spans="1:46" ht="19.5" customHeight="1">
      <c r="A119" s="15">
        <v>46074</v>
      </c>
      <c r="B119" s="49" t="s">
        <v>42</v>
      </c>
      <c r="C119" s="27" t="s">
        <v>54</v>
      </c>
      <c r="D119" s="27" t="s">
        <v>41</v>
      </c>
      <c r="E119" s="50" t="s">
        <v>227</v>
      </c>
      <c r="F119" s="51" t="str">
        <f>IFERROR(VLOOKUP(E119,#REF!,2,0),"-")</f>
        <v>-</v>
      </c>
      <c r="G119" s="64" t="s">
        <v>35</v>
      </c>
      <c r="H119" s="56" t="s">
        <v>108</v>
      </c>
      <c r="I119" s="56" t="s">
        <v>1830</v>
      </c>
      <c r="J119" s="56" t="s">
        <v>172</v>
      </c>
      <c r="K119" s="56" t="s">
        <v>5795</v>
      </c>
      <c r="L119" s="56" t="s">
        <v>5796</v>
      </c>
      <c r="M119" s="56" t="s">
        <v>5797</v>
      </c>
      <c r="N119" s="56">
        <v>40</v>
      </c>
      <c r="O119" s="56"/>
      <c r="P119" s="56">
        <v>1284</v>
      </c>
      <c r="Q119" s="56">
        <v>270</v>
      </c>
      <c r="R119" s="56"/>
      <c r="S119" s="56"/>
      <c r="T119" s="56">
        <v>100</v>
      </c>
      <c r="U119" s="56"/>
      <c r="V119" s="56"/>
      <c r="W119" s="56"/>
      <c r="X119" s="57">
        <f t="shared" si="5"/>
        <v>1654</v>
      </c>
      <c r="Y119" s="27">
        <v>4310</v>
      </c>
      <c r="Z119" s="57">
        <f t="shared" si="4"/>
        <v>5964</v>
      </c>
      <c r="AA119" s="56"/>
      <c r="AB119" s="195" t="s">
        <v>5798</v>
      </c>
      <c r="AC119" s="101">
        <v>46076</v>
      </c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213"/>
      <c r="AS119" s="56"/>
      <c r="AT119" s="56"/>
    </row>
    <row r="120" spans="1:46" ht="19.5" customHeight="1">
      <c r="A120" s="15">
        <v>46074</v>
      </c>
      <c r="B120" s="49" t="s">
        <v>30</v>
      </c>
      <c r="C120" s="27" t="s">
        <v>56</v>
      </c>
      <c r="D120" s="27" t="s">
        <v>41</v>
      </c>
      <c r="E120" s="50" t="s">
        <v>253</v>
      </c>
      <c r="F120" s="51" t="str">
        <f>IFERROR(VLOOKUP(E120,#REF!,2,0),"-")</f>
        <v>-</v>
      </c>
      <c r="G120" s="64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7">
        <f t="shared" si="5"/>
        <v>0</v>
      </c>
      <c r="Y120" s="27"/>
      <c r="Z120" s="57">
        <f t="shared" si="4"/>
        <v>0</v>
      </c>
      <c r="AA120" s="56"/>
      <c r="AB120" s="148"/>
      <c r="AC120" s="101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213"/>
      <c r="AS120" s="56"/>
      <c r="AT120" s="56"/>
    </row>
    <row r="121" spans="1:46" ht="19.5" customHeight="1">
      <c r="A121" s="15">
        <v>46074</v>
      </c>
      <c r="B121" s="49" t="s">
        <v>30</v>
      </c>
      <c r="C121" s="27" t="s">
        <v>78</v>
      </c>
      <c r="D121" s="27" t="s">
        <v>41</v>
      </c>
      <c r="E121" s="50" t="s">
        <v>55</v>
      </c>
      <c r="F121" s="51" t="str">
        <f>IFERROR(VLOOKUP(E121,#REF!,2,0),"-")</f>
        <v>-</v>
      </c>
      <c r="G121" s="64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7">
        <f t="shared" si="5"/>
        <v>0</v>
      </c>
      <c r="Y121" s="27"/>
      <c r="Z121" s="57">
        <f t="shared" si="4"/>
        <v>0</v>
      </c>
      <c r="AA121" s="56"/>
      <c r="AB121" s="148"/>
      <c r="AC121" s="101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213"/>
      <c r="AS121" s="56"/>
      <c r="AT121" s="56"/>
    </row>
    <row r="122" spans="1:46" ht="19.5" customHeight="1">
      <c r="A122" s="15">
        <v>46074</v>
      </c>
      <c r="B122" s="49" t="s">
        <v>202</v>
      </c>
      <c r="C122" s="27" t="s">
        <v>79</v>
      </c>
      <c r="D122" s="27" t="s">
        <v>41</v>
      </c>
      <c r="E122" s="50" t="s">
        <v>53</v>
      </c>
      <c r="F122" s="51" t="str">
        <f>IFERROR(VLOOKUP(E122,#REF!,2,0),"-")</f>
        <v>-</v>
      </c>
      <c r="G122" s="64" t="s">
        <v>24</v>
      </c>
      <c r="H122" s="56" t="s">
        <v>25</v>
      </c>
      <c r="I122" s="112" t="s">
        <v>109</v>
      </c>
      <c r="J122" s="115"/>
      <c r="K122" s="115"/>
      <c r="L122" s="56" t="s">
        <v>51</v>
      </c>
      <c r="M122" s="115"/>
      <c r="N122" s="115"/>
      <c r="O122" s="56"/>
      <c r="P122" s="56"/>
      <c r="Q122" s="56"/>
      <c r="R122" s="56"/>
      <c r="S122" s="56"/>
      <c r="T122" s="56"/>
      <c r="U122" s="56"/>
      <c r="V122" s="56"/>
      <c r="W122" s="56"/>
      <c r="X122" s="57">
        <f t="shared" si="5"/>
        <v>0</v>
      </c>
      <c r="Y122" s="27"/>
      <c r="Z122" s="57">
        <f t="shared" si="4"/>
        <v>0</v>
      </c>
      <c r="AA122" s="56"/>
      <c r="AB122" s="148"/>
      <c r="AC122" s="101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213"/>
      <c r="AS122" s="56"/>
      <c r="AT122" s="56"/>
    </row>
    <row r="123" spans="1:46" ht="19.5" customHeight="1">
      <c r="A123" s="15">
        <v>46074</v>
      </c>
      <c r="B123" s="49" t="s">
        <v>42</v>
      </c>
      <c r="C123" s="27" t="s">
        <v>80</v>
      </c>
      <c r="D123" s="27" t="s">
        <v>41</v>
      </c>
      <c r="E123" s="50" t="s">
        <v>258</v>
      </c>
      <c r="F123" s="51" t="str">
        <f>IFERROR(VLOOKUP(E123,#REF!,2,0),"-")</f>
        <v>-</v>
      </c>
      <c r="G123" s="64" t="s">
        <v>35</v>
      </c>
      <c r="H123" s="56" t="s">
        <v>108</v>
      </c>
      <c r="I123" s="112" t="s">
        <v>1830</v>
      </c>
      <c r="J123" s="115" t="s">
        <v>172</v>
      </c>
      <c r="K123" s="115" t="s">
        <v>5795</v>
      </c>
      <c r="L123" s="56" t="s">
        <v>5796</v>
      </c>
      <c r="M123" s="115" t="s">
        <v>5799</v>
      </c>
      <c r="N123" s="115">
        <v>40</v>
      </c>
      <c r="O123" s="56"/>
      <c r="P123" s="56">
        <v>1284</v>
      </c>
      <c r="Q123" s="56">
        <v>270</v>
      </c>
      <c r="R123" s="56"/>
      <c r="S123" s="56"/>
      <c r="T123" s="56"/>
      <c r="U123" s="56"/>
      <c r="V123" s="56"/>
      <c r="W123" s="56"/>
      <c r="X123" s="57">
        <f t="shared" si="5"/>
        <v>1554</v>
      </c>
      <c r="Y123" s="27">
        <v>4310</v>
      </c>
      <c r="Z123" s="57">
        <f t="shared" si="4"/>
        <v>5864</v>
      </c>
      <c r="AA123" s="56"/>
      <c r="AB123" s="195" t="s">
        <v>5798</v>
      </c>
      <c r="AC123" s="101">
        <v>46076</v>
      </c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213"/>
      <c r="AS123" s="56"/>
      <c r="AT123" s="56"/>
    </row>
    <row r="124" spans="1:46" ht="19.5" customHeight="1">
      <c r="A124" s="15">
        <v>46074</v>
      </c>
      <c r="B124" s="49" t="s">
        <v>30</v>
      </c>
      <c r="C124" s="27" t="s">
        <v>81</v>
      </c>
      <c r="D124" s="27" t="s">
        <v>41</v>
      </c>
      <c r="E124" s="50" t="s">
        <v>74</v>
      </c>
      <c r="F124" s="51" t="str">
        <f>IFERROR(VLOOKUP(E124,#REF!,2,0),"-")</f>
        <v>-</v>
      </c>
      <c r="G124" s="64"/>
      <c r="H124" s="112"/>
      <c r="I124" s="112"/>
      <c r="J124" s="115"/>
      <c r="K124" s="115"/>
      <c r="L124" s="115"/>
      <c r="M124" s="115"/>
      <c r="N124" s="115"/>
      <c r="O124" s="56"/>
      <c r="P124" s="56"/>
      <c r="Q124" s="56"/>
      <c r="R124" s="56"/>
      <c r="S124" s="56"/>
      <c r="T124" s="56"/>
      <c r="U124" s="56"/>
      <c r="V124" s="56"/>
      <c r="W124" s="56"/>
      <c r="X124" s="57">
        <f t="shared" si="5"/>
        <v>0</v>
      </c>
      <c r="Y124" s="27"/>
      <c r="Z124" s="57">
        <f t="shared" si="4"/>
        <v>0</v>
      </c>
      <c r="AA124" s="56"/>
      <c r="AB124" s="148"/>
      <c r="AC124" s="101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213"/>
      <c r="AS124" s="56"/>
      <c r="AT124" s="56"/>
    </row>
    <row r="125" spans="1:46" ht="19.5" customHeight="1">
      <c r="A125" s="15">
        <v>46074</v>
      </c>
      <c r="B125" s="49" t="s">
        <v>42</v>
      </c>
      <c r="C125" s="27" t="s">
        <v>282</v>
      </c>
      <c r="D125" s="27" t="s">
        <v>41</v>
      </c>
      <c r="E125" s="50" t="s">
        <v>1926</v>
      </c>
      <c r="F125" s="51" t="str">
        <f>IFERROR(VLOOKUP(E125,#REF!,2,0),"-")</f>
        <v>-</v>
      </c>
      <c r="G125" s="64" t="s">
        <v>35</v>
      </c>
      <c r="H125" s="56" t="s">
        <v>108</v>
      </c>
      <c r="I125" s="112" t="s">
        <v>1834</v>
      </c>
      <c r="J125" s="56" t="s">
        <v>172</v>
      </c>
      <c r="K125" s="56" t="s">
        <v>5751</v>
      </c>
      <c r="L125" s="56" t="s">
        <v>5752</v>
      </c>
      <c r="M125" s="56" t="s">
        <v>5800</v>
      </c>
      <c r="N125" s="56">
        <v>40</v>
      </c>
      <c r="O125" s="56"/>
      <c r="P125" s="56">
        <v>1284</v>
      </c>
      <c r="Q125" s="56">
        <v>270</v>
      </c>
      <c r="R125" s="56"/>
      <c r="S125" s="56"/>
      <c r="T125" s="56">
        <v>100</v>
      </c>
      <c r="U125" s="56"/>
      <c r="V125" s="56"/>
      <c r="W125" s="56"/>
      <c r="X125" s="57">
        <f t="shared" si="5"/>
        <v>1654</v>
      </c>
      <c r="Y125" s="27">
        <v>4310</v>
      </c>
      <c r="Z125" s="57">
        <f t="shared" si="4"/>
        <v>5964</v>
      </c>
      <c r="AA125" s="56"/>
      <c r="AB125" s="195" t="s">
        <v>5754</v>
      </c>
      <c r="AC125" s="101">
        <v>46076</v>
      </c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213"/>
      <c r="AS125" s="56"/>
      <c r="AT125" s="56"/>
    </row>
    <row r="126" spans="1:46" ht="19.5" customHeight="1">
      <c r="A126" s="15">
        <v>46074</v>
      </c>
      <c r="B126" s="49" t="s">
        <v>30</v>
      </c>
      <c r="C126" s="150" t="s">
        <v>46</v>
      </c>
      <c r="D126" s="27" t="s">
        <v>41</v>
      </c>
      <c r="E126" s="50" t="s">
        <v>1916</v>
      </c>
      <c r="F126" s="51" t="str">
        <f>IFERROR(VLOOKUP(E126,#REF!,2,0),"-")</f>
        <v>-</v>
      </c>
      <c r="G126" s="64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7">
        <f t="shared" si="5"/>
        <v>0</v>
      </c>
      <c r="Y126" s="27"/>
      <c r="Z126" s="57">
        <f t="shared" si="4"/>
        <v>0</v>
      </c>
      <c r="AA126" s="56"/>
      <c r="AB126" s="148"/>
      <c r="AC126" s="101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213"/>
      <c r="AS126" s="56"/>
      <c r="AT126" s="56"/>
    </row>
    <row r="127" spans="1:46" ht="19.5" customHeight="1">
      <c r="A127" s="80">
        <v>46074</v>
      </c>
      <c r="B127" s="81" t="s">
        <v>30</v>
      </c>
      <c r="C127" s="82" t="s">
        <v>1915</v>
      </c>
      <c r="D127" s="82" t="s">
        <v>41</v>
      </c>
      <c r="E127" s="83" t="s">
        <v>32</v>
      </c>
      <c r="F127" s="51" t="str">
        <f>IFERROR(VLOOKUP(E127,#REF!,2,0),"-")</f>
        <v>-</v>
      </c>
      <c r="G127" s="151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6">
        <f t="shared" si="5"/>
        <v>0</v>
      </c>
      <c r="Y127" s="82"/>
      <c r="Z127" s="86">
        <f t="shared" si="4"/>
        <v>0</v>
      </c>
      <c r="AA127" s="85"/>
      <c r="AB127" s="163"/>
      <c r="AC127" s="123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217"/>
      <c r="AS127" s="85"/>
      <c r="AT127" s="85"/>
    </row>
    <row r="128" spans="1:46" ht="19.5" customHeight="1">
      <c r="A128" s="15">
        <v>46075</v>
      </c>
      <c r="B128" s="49" t="s">
        <v>30</v>
      </c>
      <c r="C128" s="27" t="s">
        <v>22</v>
      </c>
      <c r="D128" s="27" t="s">
        <v>23</v>
      </c>
      <c r="E128" s="50" t="s">
        <v>207</v>
      </c>
      <c r="F128" s="51" t="str">
        <f>IFERROR(VLOOKUP(E128,#REF!,2,0),"-")</f>
        <v>-</v>
      </c>
      <c r="G128" s="64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7">
        <f t="shared" si="5"/>
        <v>0</v>
      </c>
      <c r="Y128" s="27"/>
      <c r="Z128" s="57">
        <f t="shared" si="4"/>
        <v>0</v>
      </c>
      <c r="AA128" s="56"/>
      <c r="AB128" s="148"/>
      <c r="AC128" s="101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213"/>
      <c r="AS128" s="56"/>
      <c r="AT128" s="56"/>
    </row>
    <row r="129" spans="1:46" ht="19.5" customHeight="1">
      <c r="A129" s="15">
        <v>46075</v>
      </c>
      <c r="B129" s="49" t="s">
        <v>30</v>
      </c>
      <c r="C129" s="27" t="s">
        <v>28</v>
      </c>
      <c r="D129" s="27" t="s">
        <v>23</v>
      </c>
      <c r="E129" s="50" t="s">
        <v>261</v>
      </c>
      <c r="F129" s="51" t="str">
        <f>IFERROR(VLOOKUP(E129,#REF!,2,0),"-")</f>
        <v>-</v>
      </c>
      <c r="G129" s="64"/>
      <c r="H129" s="56"/>
      <c r="I129" s="56"/>
      <c r="J129" s="115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7">
        <f t="shared" si="5"/>
        <v>0</v>
      </c>
      <c r="Y129" s="27"/>
      <c r="Z129" s="57">
        <f t="shared" si="4"/>
        <v>0</v>
      </c>
      <c r="AA129" s="56"/>
      <c r="AB129" s="148"/>
      <c r="AC129" s="101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213"/>
      <c r="AS129" s="56"/>
      <c r="AT129" s="56"/>
    </row>
    <row r="130" spans="1:46" ht="19.5" customHeight="1">
      <c r="A130" s="15">
        <v>46075</v>
      </c>
      <c r="B130" s="49" t="s">
        <v>30</v>
      </c>
      <c r="C130" s="27" t="s">
        <v>31</v>
      </c>
      <c r="D130" s="27" t="s">
        <v>23</v>
      </c>
      <c r="E130" s="50" t="s">
        <v>145</v>
      </c>
      <c r="F130" s="51" t="str">
        <f>IFERROR(VLOOKUP(E130,#REF!,2,0),"-")</f>
        <v>-</v>
      </c>
      <c r="G130" s="64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7">
        <f t="shared" si="5"/>
        <v>0</v>
      </c>
      <c r="Y130" s="27"/>
      <c r="Z130" s="57">
        <f t="shared" si="4"/>
        <v>0</v>
      </c>
      <c r="AA130" s="56"/>
      <c r="AB130" s="148"/>
      <c r="AC130" s="101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213"/>
      <c r="AS130" s="56"/>
      <c r="AT130" s="56"/>
    </row>
    <row r="131" spans="1:46" ht="19.5" customHeight="1">
      <c r="A131" s="15">
        <v>46075</v>
      </c>
      <c r="B131" s="49" t="s">
        <v>30</v>
      </c>
      <c r="C131" s="27" t="s">
        <v>33</v>
      </c>
      <c r="D131" s="27" t="s">
        <v>23</v>
      </c>
      <c r="E131" s="50" t="s">
        <v>5609</v>
      </c>
      <c r="F131" s="51" t="str">
        <f>IFERROR(VLOOKUP(E131,#REF!,2,0),"-")</f>
        <v>-</v>
      </c>
      <c r="G131" s="64"/>
      <c r="H131" s="112"/>
      <c r="I131" s="112"/>
      <c r="J131" s="115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7">
        <f t="shared" si="5"/>
        <v>0</v>
      </c>
      <c r="Y131" s="27"/>
      <c r="Z131" s="57">
        <f t="shared" si="4"/>
        <v>0</v>
      </c>
      <c r="AA131" s="56"/>
      <c r="AB131" s="148"/>
      <c r="AC131" s="101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213"/>
      <c r="AS131" s="56"/>
      <c r="AT131" s="56"/>
    </row>
    <row r="132" spans="1:46" ht="19.5" customHeight="1">
      <c r="A132" s="15">
        <v>46075</v>
      </c>
      <c r="B132" s="49" t="s">
        <v>30</v>
      </c>
      <c r="C132" s="27" t="s">
        <v>34</v>
      </c>
      <c r="D132" s="27" t="s">
        <v>23</v>
      </c>
      <c r="E132" s="50" t="s">
        <v>75</v>
      </c>
      <c r="F132" s="51" t="str">
        <f>IFERROR(VLOOKUP(E132,#REF!,2,0),"-")</f>
        <v>-</v>
      </c>
      <c r="G132" s="64"/>
      <c r="H132" s="112"/>
      <c r="I132" s="112"/>
      <c r="J132" s="115"/>
      <c r="K132" s="115"/>
      <c r="L132" s="56"/>
      <c r="M132" s="115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7">
        <f t="shared" si="5"/>
        <v>0</v>
      </c>
      <c r="Y132" s="27"/>
      <c r="Z132" s="57">
        <f t="shared" si="4"/>
        <v>0</v>
      </c>
      <c r="AA132" s="56"/>
      <c r="AB132" s="148"/>
      <c r="AC132" s="101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213"/>
      <c r="AS132" s="56"/>
      <c r="AT132" s="56"/>
    </row>
    <row r="133" spans="1:46" ht="19.5" customHeight="1">
      <c r="A133" s="15">
        <v>46075</v>
      </c>
      <c r="B133" s="49" t="s">
        <v>30</v>
      </c>
      <c r="C133" s="27" t="s">
        <v>36</v>
      </c>
      <c r="D133" s="27" t="s">
        <v>23</v>
      </c>
      <c r="E133" s="50" t="s">
        <v>37</v>
      </c>
      <c r="F133" s="51" t="str">
        <f>IFERROR(VLOOKUP(E133,#REF!,2,0),"-")</f>
        <v>-</v>
      </c>
      <c r="G133" s="64"/>
      <c r="H133" s="56"/>
      <c r="I133" s="56"/>
      <c r="J133" s="115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7">
        <f t="shared" si="5"/>
        <v>0</v>
      </c>
      <c r="Y133" s="27"/>
      <c r="Z133" s="57">
        <f t="shared" si="4"/>
        <v>0</v>
      </c>
      <c r="AA133" s="56"/>
      <c r="AB133" s="148"/>
      <c r="AC133" s="101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213"/>
      <c r="AS133" s="56"/>
      <c r="AT133" s="56"/>
    </row>
    <row r="134" spans="1:46" ht="19.5" customHeight="1">
      <c r="A134" s="15">
        <v>46075</v>
      </c>
      <c r="B134" s="49" t="s">
        <v>30</v>
      </c>
      <c r="C134" s="27" t="s">
        <v>39</v>
      </c>
      <c r="D134" s="27" t="s">
        <v>23</v>
      </c>
      <c r="E134" s="50" t="s">
        <v>151</v>
      </c>
      <c r="F134" s="51" t="str">
        <f>IFERROR(VLOOKUP(E134,#REF!,2,0),"-")</f>
        <v>-</v>
      </c>
      <c r="G134" s="64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7">
        <f t="shared" si="5"/>
        <v>0</v>
      </c>
      <c r="Y134" s="27"/>
      <c r="Z134" s="57">
        <f t="shared" si="4"/>
        <v>0</v>
      </c>
      <c r="AA134" s="56"/>
      <c r="AB134" s="148"/>
      <c r="AC134" s="101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213"/>
      <c r="AS134" s="56"/>
      <c r="AT134" s="56"/>
    </row>
    <row r="135" spans="1:46" ht="19.5" customHeight="1">
      <c r="A135" s="15">
        <v>46075</v>
      </c>
      <c r="B135" s="49" t="s">
        <v>30</v>
      </c>
      <c r="C135" s="27" t="s">
        <v>52</v>
      </c>
      <c r="D135" s="27" t="s">
        <v>41</v>
      </c>
      <c r="E135" s="50" t="s">
        <v>1876</v>
      </c>
      <c r="F135" s="51" t="str">
        <f>IFERROR(VLOOKUP(E135,#REF!,2,0),"-")</f>
        <v>-</v>
      </c>
      <c r="G135" s="64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7">
        <f t="shared" si="5"/>
        <v>0</v>
      </c>
      <c r="Y135" s="27"/>
      <c r="Z135" s="57">
        <f t="shared" si="4"/>
        <v>0</v>
      </c>
      <c r="AA135" s="56"/>
      <c r="AB135" s="148"/>
      <c r="AC135" s="101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213"/>
      <c r="AS135" s="56"/>
      <c r="AT135" s="56"/>
    </row>
    <row r="136" spans="1:46" ht="19.5" customHeight="1">
      <c r="A136" s="15">
        <v>46072</v>
      </c>
      <c r="B136" s="49" t="s">
        <v>1948</v>
      </c>
      <c r="C136" s="27" t="s">
        <v>22</v>
      </c>
      <c r="D136" s="27" t="s">
        <v>23</v>
      </c>
      <c r="E136" s="50" t="s">
        <v>207</v>
      </c>
      <c r="F136" s="51" t="str">
        <f>IFERROR(VLOOKUP(E136,#REF!,2,0),"-")</f>
        <v>-</v>
      </c>
      <c r="G136" s="64" t="s">
        <v>24</v>
      </c>
      <c r="H136" s="56" t="s">
        <v>396</v>
      </c>
      <c r="I136" s="56" t="s">
        <v>3329</v>
      </c>
      <c r="J136" s="56"/>
      <c r="K136" s="56" t="s">
        <v>5801</v>
      </c>
      <c r="L136" s="56"/>
      <c r="M136" s="56" t="s">
        <v>3331</v>
      </c>
      <c r="N136" s="56">
        <v>40</v>
      </c>
      <c r="O136" s="56"/>
      <c r="P136" s="56"/>
      <c r="Q136" s="56"/>
      <c r="R136" s="56"/>
      <c r="S136" s="56"/>
      <c r="T136" s="56"/>
      <c r="U136" s="56"/>
      <c r="V136" s="56"/>
      <c r="W136" s="56"/>
      <c r="X136" s="57">
        <f t="shared" si="5"/>
        <v>0</v>
      </c>
      <c r="Y136" s="27">
        <v>6634</v>
      </c>
      <c r="Z136" s="57">
        <f t="shared" si="4"/>
        <v>6634</v>
      </c>
      <c r="AA136" s="56"/>
      <c r="AB136" s="193" t="s">
        <v>5802</v>
      </c>
      <c r="AC136" s="101">
        <v>46074</v>
      </c>
      <c r="AD136" s="56"/>
      <c r="AE136" s="56"/>
      <c r="AF136" s="56"/>
      <c r="AG136" s="56"/>
      <c r="AH136" s="56"/>
      <c r="AI136" s="56"/>
      <c r="AJ136" s="56">
        <v>450</v>
      </c>
      <c r="AK136" s="56"/>
      <c r="AL136" s="56"/>
      <c r="AM136" s="56"/>
      <c r="AN136" s="56"/>
      <c r="AO136" s="56"/>
      <c r="AP136" s="56"/>
      <c r="AQ136" s="56"/>
      <c r="AR136" s="213"/>
      <c r="AS136" s="56"/>
      <c r="AT136" s="56"/>
    </row>
    <row r="137" spans="1:46" ht="19.5" customHeight="1">
      <c r="A137" s="15">
        <v>46075</v>
      </c>
      <c r="B137" s="49" t="s">
        <v>30</v>
      </c>
      <c r="C137" s="27" t="s">
        <v>47</v>
      </c>
      <c r="D137" s="27" t="s">
        <v>41</v>
      </c>
      <c r="E137" s="50" t="s">
        <v>286</v>
      </c>
      <c r="F137" s="51" t="str">
        <f>IFERROR(VLOOKUP(E137,#REF!,2,0),"-")</f>
        <v>-</v>
      </c>
      <c r="G137" s="64"/>
      <c r="H137" s="56"/>
      <c r="I137" s="115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7">
        <f t="shared" si="5"/>
        <v>0</v>
      </c>
      <c r="Y137" s="27"/>
      <c r="Z137" s="57">
        <f t="shared" si="4"/>
        <v>0</v>
      </c>
      <c r="AA137" s="56"/>
      <c r="AB137" s="148"/>
      <c r="AC137" s="101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213"/>
      <c r="AS137" s="56"/>
      <c r="AT137" s="56"/>
    </row>
    <row r="138" spans="1:46" ht="19.5" customHeight="1">
      <c r="A138" s="15">
        <v>46075</v>
      </c>
      <c r="B138" s="49" t="s">
        <v>30</v>
      </c>
      <c r="C138" s="27" t="s">
        <v>50</v>
      </c>
      <c r="D138" s="27" t="s">
        <v>41</v>
      </c>
      <c r="E138" s="50" t="s">
        <v>5185</v>
      </c>
      <c r="F138" s="51" t="str">
        <f>IFERROR(VLOOKUP(E138,#REF!,2,0),"-")</f>
        <v>-</v>
      </c>
      <c r="G138" s="64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7">
        <f t="shared" si="5"/>
        <v>0</v>
      </c>
      <c r="Y138" s="27"/>
      <c r="Z138" s="57">
        <f t="shared" si="4"/>
        <v>0</v>
      </c>
      <c r="AA138" s="56"/>
      <c r="AB138" s="148"/>
      <c r="AC138" s="101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213"/>
      <c r="AS138" s="56"/>
      <c r="AT138" s="56"/>
    </row>
    <row r="139" spans="1:46" ht="19.5" customHeight="1">
      <c r="A139" s="15">
        <v>46075</v>
      </c>
      <c r="B139" s="49" t="s">
        <v>30</v>
      </c>
      <c r="C139" s="27" t="s">
        <v>54</v>
      </c>
      <c r="D139" s="27" t="s">
        <v>41</v>
      </c>
      <c r="E139" s="50" t="s">
        <v>227</v>
      </c>
      <c r="F139" s="51" t="str">
        <f>IFERROR(VLOOKUP(E139,#REF!,2,0),"-")</f>
        <v>-</v>
      </c>
      <c r="G139" s="64"/>
      <c r="H139" s="56"/>
      <c r="I139" s="115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7">
        <f t="shared" si="5"/>
        <v>0</v>
      </c>
      <c r="Y139" s="27"/>
      <c r="Z139" s="57">
        <f t="shared" si="4"/>
        <v>0</v>
      </c>
      <c r="AA139" s="56"/>
      <c r="AB139" s="148"/>
      <c r="AC139" s="101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213"/>
      <c r="AS139" s="56"/>
      <c r="AT139" s="56"/>
    </row>
    <row r="140" spans="1:46" ht="19.5" customHeight="1">
      <c r="A140" s="15">
        <v>46076</v>
      </c>
      <c r="B140" s="49" t="s">
        <v>1948</v>
      </c>
      <c r="C140" s="27" t="s">
        <v>54</v>
      </c>
      <c r="D140" s="27" t="s">
        <v>41</v>
      </c>
      <c r="E140" s="50" t="s">
        <v>227</v>
      </c>
      <c r="F140" s="51" t="str">
        <f>IFERROR(VLOOKUP(E140,#REF!,2,0),"-")</f>
        <v>-</v>
      </c>
      <c r="G140" s="64" t="s">
        <v>29</v>
      </c>
      <c r="H140" s="112" t="s">
        <v>124</v>
      </c>
      <c r="I140" s="112" t="s">
        <v>1818</v>
      </c>
      <c r="J140" s="115" t="s">
        <v>95</v>
      </c>
      <c r="K140" s="56" t="s">
        <v>5803</v>
      </c>
      <c r="L140" s="56" t="s">
        <v>5804</v>
      </c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7"/>
      <c r="Y140" s="27"/>
      <c r="Z140" s="56"/>
      <c r="AA140" s="56"/>
      <c r="AB140" s="148"/>
      <c r="AC140" s="101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213"/>
      <c r="AS140" s="56"/>
      <c r="AT140" s="56"/>
    </row>
    <row r="141" spans="1:46" ht="19.5" customHeight="1">
      <c r="A141" s="15">
        <v>46075</v>
      </c>
      <c r="B141" s="49" t="s">
        <v>30</v>
      </c>
      <c r="C141" s="27" t="s">
        <v>78</v>
      </c>
      <c r="D141" s="27" t="s">
        <v>41</v>
      </c>
      <c r="E141" s="50" t="s">
        <v>55</v>
      </c>
      <c r="F141" s="51" t="str">
        <f>IFERROR(VLOOKUP(E141,#REF!,2,0),"-")</f>
        <v>-</v>
      </c>
      <c r="G141" s="64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7">
        <f t="shared" ref="X141:X148" si="6">SUM(P141:V141)-W141</f>
        <v>0</v>
      </c>
      <c r="Y141" s="27"/>
      <c r="Z141" s="57">
        <f t="shared" ref="Z141:Z148" si="7">SUM(X141:Y141)</f>
        <v>0</v>
      </c>
      <c r="AA141" s="56"/>
      <c r="AB141" s="148"/>
      <c r="AC141" s="101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213"/>
      <c r="AS141" s="56"/>
      <c r="AT141" s="56"/>
    </row>
    <row r="142" spans="1:46" ht="19.5" customHeight="1">
      <c r="A142" s="15">
        <v>46075</v>
      </c>
      <c r="B142" s="49" t="s">
        <v>30</v>
      </c>
      <c r="C142" s="27" t="s">
        <v>79</v>
      </c>
      <c r="D142" s="27" t="s">
        <v>41</v>
      </c>
      <c r="E142" s="50" t="s">
        <v>53</v>
      </c>
      <c r="F142" s="51" t="str">
        <f>IFERROR(VLOOKUP(E142,#REF!,2,0),"-")</f>
        <v>-</v>
      </c>
      <c r="G142" s="64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65"/>
      <c r="V142" s="56"/>
      <c r="W142" s="56"/>
      <c r="X142" s="57">
        <f t="shared" si="6"/>
        <v>0</v>
      </c>
      <c r="Y142" s="27"/>
      <c r="Z142" s="57">
        <f t="shared" si="7"/>
        <v>0</v>
      </c>
      <c r="AA142" s="56"/>
      <c r="AB142" s="148"/>
      <c r="AC142" s="101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213"/>
      <c r="AS142" s="56"/>
      <c r="AT142" s="56"/>
    </row>
    <row r="143" spans="1:46" ht="19.5" customHeight="1">
      <c r="A143" s="15">
        <v>46075</v>
      </c>
      <c r="B143" s="49" t="s">
        <v>30</v>
      </c>
      <c r="C143" s="27" t="s">
        <v>80</v>
      </c>
      <c r="D143" s="27" t="s">
        <v>41</v>
      </c>
      <c r="E143" s="50" t="s">
        <v>258</v>
      </c>
      <c r="F143" s="51" t="str">
        <f>IFERROR(VLOOKUP(E143,#REF!,2,0),"-")</f>
        <v>-</v>
      </c>
      <c r="G143" s="64"/>
      <c r="H143" s="56"/>
      <c r="I143" s="112"/>
      <c r="J143" s="115"/>
      <c r="K143" s="115"/>
      <c r="L143" s="56"/>
      <c r="M143" s="115"/>
      <c r="N143" s="115"/>
      <c r="O143" s="56"/>
      <c r="P143" s="56"/>
      <c r="Q143" s="56"/>
      <c r="R143" s="56"/>
      <c r="S143" s="56"/>
      <c r="T143" s="56"/>
      <c r="U143" s="56"/>
      <c r="V143" s="56"/>
      <c r="W143" s="56"/>
      <c r="X143" s="57">
        <f t="shared" si="6"/>
        <v>0</v>
      </c>
      <c r="Y143" s="27"/>
      <c r="Z143" s="57">
        <f t="shared" si="7"/>
        <v>0</v>
      </c>
      <c r="AA143" s="56"/>
      <c r="AB143" s="148"/>
      <c r="AC143" s="101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213"/>
      <c r="AS143" s="56"/>
      <c r="AT143" s="56"/>
    </row>
    <row r="144" spans="1:46" ht="19.5" customHeight="1">
      <c r="A144" s="15">
        <v>46075</v>
      </c>
      <c r="B144" s="49" t="s">
        <v>30</v>
      </c>
      <c r="C144" s="27" t="s">
        <v>81</v>
      </c>
      <c r="D144" s="27" t="s">
        <v>41</v>
      </c>
      <c r="E144" s="50" t="s">
        <v>74</v>
      </c>
      <c r="F144" s="51" t="str">
        <f>IFERROR(VLOOKUP(E144,#REF!,2,0),"-")</f>
        <v>-</v>
      </c>
      <c r="G144" s="64"/>
      <c r="H144" s="56"/>
      <c r="I144" s="112"/>
      <c r="J144" s="115"/>
      <c r="K144" s="115"/>
      <c r="L144" s="56"/>
      <c r="M144" s="115"/>
      <c r="N144" s="115"/>
      <c r="O144" s="56"/>
      <c r="P144" s="56"/>
      <c r="Q144" s="56"/>
      <c r="R144" s="56"/>
      <c r="S144" s="56"/>
      <c r="T144" s="56"/>
      <c r="U144" s="56"/>
      <c r="V144" s="56"/>
      <c r="W144" s="56"/>
      <c r="X144" s="57">
        <f t="shared" si="6"/>
        <v>0</v>
      </c>
      <c r="Y144" s="27"/>
      <c r="Z144" s="57">
        <f t="shared" si="7"/>
        <v>0</v>
      </c>
      <c r="AA144" s="56"/>
      <c r="AB144" s="148"/>
      <c r="AC144" s="101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213"/>
      <c r="AS144" s="56"/>
      <c r="AT144" s="56"/>
    </row>
    <row r="145" spans="1:46" ht="19.5" customHeight="1">
      <c r="A145" s="15">
        <v>46075</v>
      </c>
      <c r="B145" s="49" t="s">
        <v>30</v>
      </c>
      <c r="C145" s="27" t="s">
        <v>282</v>
      </c>
      <c r="D145" s="27" t="s">
        <v>41</v>
      </c>
      <c r="E145" s="50" t="s">
        <v>1926</v>
      </c>
      <c r="F145" s="51" t="str">
        <f>IFERROR(VLOOKUP(E145,#REF!,2,0),"-")</f>
        <v>-</v>
      </c>
      <c r="G145" s="64"/>
      <c r="H145" s="112"/>
      <c r="I145" s="112"/>
      <c r="J145" s="115"/>
      <c r="K145" s="115"/>
      <c r="L145" s="115"/>
      <c r="M145" s="115"/>
      <c r="N145" s="115"/>
      <c r="O145" s="56"/>
      <c r="P145" s="56"/>
      <c r="Q145" s="56"/>
      <c r="R145" s="56"/>
      <c r="S145" s="56"/>
      <c r="T145" s="56"/>
      <c r="U145" s="56"/>
      <c r="V145" s="56"/>
      <c r="W145" s="56"/>
      <c r="X145" s="57">
        <f t="shared" si="6"/>
        <v>0</v>
      </c>
      <c r="Y145" s="27"/>
      <c r="Z145" s="57">
        <f t="shared" si="7"/>
        <v>0</v>
      </c>
      <c r="AA145" s="56"/>
      <c r="AB145" s="148"/>
      <c r="AC145" s="101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213"/>
      <c r="AS145" s="56"/>
      <c r="AT145" s="56"/>
    </row>
    <row r="146" spans="1:46" ht="19.5" customHeight="1">
      <c r="A146" s="15">
        <v>46075</v>
      </c>
      <c r="B146" s="49" t="s">
        <v>30</v>
      </c>
      <c r="C146" s="27" t="s">
        <v>46</v>
      </c>
      <c r="D146" s="27" t="s">
        <v>41</v>
      </c>
      <c r="E146" s="50" t="s">
        <v>1916</v>
      </c>
      <c r="F146" s="51" t="str">
        <f>IFERROR(VLOOKUP(E146,#REF!,2,0),"-")</f>
        <v>-</v>
      </c>
      <c r="G146" s="64"/>
      <c r="H146" s="56"/>
      <c r="I146" s="112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7">
        <f t="shared" si="6"/>
        <v>0</v>
      </c>
      <c r="Y146" s="27"/>
      <c r="Z146" s="57">
        <f t="shared" si="7"/>
        <v>0</v>
      </c>
      <c r="AA146" s="56"/>
      <c r="AB146" s="148"/>
      <c r="AC146" s="101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213"/>
      <c r="AS146" s="56"/>
      <c r="AT146" s="56"/>
    </row>
    <row r="147" spans="1:46" ht="19.5" customHeight="1">
      <c r="A147" s="80">
        <v>46075</v>
      </c>
      <c r="B147" s="81" t="s">
        <v>30</v>
      </c>
      <c r="C147" s="82" t="s">
        <v>1915</v>
      </c>
      <c r="D147" s="82" t="s">
        <v>41</v>
      </c>
      <c r="E147" s="83" t="s">
        <v>32</v>
      </c>
      <c r="F147" s="51" t="str">
        <f>IFERROR(VLOOKUP(E147,#REF!,2,0),"-")</f>
        <v>-</v>
      </c>
      <c r="G147" s="151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6">
        <f t="shared" si="6"/>
        <v>0</v>
      </c>
      <c r="Y147" s="82"/>
      <c r="Z147" s="86">
        <f t="shared" si="7"/>
        <v>0</v>
      </c>
      <c r="AA147" s="85"/>
      <c r="AB147" s="163"/>
      <c r="AC147" s="123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217"/>
      <c r="AS147" s="85"/>
      <c r="AT147" s="85"/>
    </row>
    <row r="148" spans="1:46" ht="19.5" customHeight="1">
      <c r="A148" s="15">
        <v>46076</v>
      </c>
      <c r="B148" s="49" t="s">
        <v>30</v>
      </c>
      <c r="C148" s="27" t="s">
        <v>22</v>
      </c>
      <c r="D148" s="27" t="s">
        <v>23</v>
      </c>
      <c r="E148" s="50" t="s">
        <v>207</v>
      </c>
      <c r="F148" s="51" t="str">
        <f>IFERROR(VLOOKUP(E148,#REF!,2,0),"-")</f>
        <v>-</v>
      </c>
      <c r="G148" s="64"/>
      <c r="H148" s="56"/>
      <c r="I148" s="56" t="s">
        <v>1968</v>
      </c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7">
        <f t="shared" si="6"/>
        <v>0</v>
      </c>
      <c r="Y148" s="27"/>
      <c r="Z148" s="57">
        <f t="shared" si="7"/>
        <v>0</v>
      </c>
      <c r="AA148" s="56"/>
      <c r="AB148" s="148"/>
      <c r="AC148" s="101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213"/>
      <c r="AS148" s="56"/>
      <c r="AT148" s="56"/>
    </row>
    <row r="149" spans="1:46" ht="19.5" customHeight="1">
      <c r="A149" s="15">
        <v>46076</v>
      </c>
      <c r="B149" s="49" t="s">
        <v>1948</v>
      </c>
      <c r="C149" s="150" t="s">
        <v>46</v>
      </c>
      <c r="D149" s="27" t="s">
        <v>41</v>
      </c>
      <c r="E149" s="50" t="s">
        <v>1916</v>
      </c>
      <c r="F149" s="51" t="str">
        <f>IFERROR(VLOOKUP(E149,#REF!,2,0),"-")</f>
        <v>-</v>
      </c>
      <c r="G149" s="64" t="s">
        <v>29</v>
      </c>
      <c r="H149" s="56" t="s">
        <v>124</v>
      </c>
      <c r="I149" s="115" t="s">
        <v>1818</v>
      </c>
      <c r="J149" s="56" t="s">
        <v>95</v>
      </c>
      <c r="K149" s="56" t="s">
        <v>5803</v>
      </c>
      <c r="L149" s="56" t="s">
        <v>5804</v>
      </c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7"/>
      <c r="Y149" s="27"/>
      <c r="Z149" s="56"/>
      <c r="AA149" s="56"/>
      <c r="AB149" s="148"/>
      <c r="AC149" s="101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213"/>
      <c r="AS149" s="56"/>
      <c r="AT149" s="56"/>
    </row>
    <row r="150" spans="1:46" ht="19.5" customHeight="1">
      <c r="A150" s="15">
        <v>46075</v>
      </c>
      <c r="B150" s="49" t="s">
        <v>1948</v>
      </c>
      <c r="C150" s="27" t="s">
        <v>44</v>
      </c>
      <c r="D150" s="27" t="s">
        <v>41</v>
      </c>
      <c r="E150" s="50" t="s">
        <v>222</v>
      </c>
      <c r="F150" s="51" t="str">
        <f>IFERROR(VLOOKUP(E150,#REF!,2,0),"-")</f>
        <v>-</v>
      </c>
      <c r="G150" s="64" t="s">
        <v>29</v>
      </c>
      <c r="H150" s="56" t="s">
        <v>124</v>
      </c>
      <c r="I150" s="115" t="s">
        <v>1818</v>
      </c>
      <c r="J150" s="56" t="s">
        <v>95</v>
      </c>
      <c r="K150" s="56" t="s">
        <v>5805</v>
      </c>
      <c r="L150" s="56" t="s">
        <v>5806</v>
      </c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7">
        <f t="shared" ref="X150:X160" si="8">SUM(P150:V150)-W150</f>
        <v>0</v>
      </c>
      <c r="Y150" s="27"/>
      <c r="Z150" s="57">
        <f t="shared" ref="Z150:Z160" si="9">SUM(X150:Y150)</f>
        <v>0</v>
      </c>
      <c r="AA150" s="56"/>
      <c r="AB150" s="148"/>
      <c r="AC150" s="101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213"/>
      <c r="AS150" s="56"/>
      <c r="AT150" s="56"/>
    </row>
    <row r="151" spans="1:46" ht="19.5" customHeight="1">
      <c r="A151" s="15">
        <v>46075</v>
      </c>
      <c r="B151" s="49" t="s">
        <v>1948</v>
      </c>
      <c r="C151" s="147" t="s">
        <v>56</v>
      </c>
      <c r="D151" s="27" t="s">
        <v>41</v>
      </c>
      <c r="E151" s="50" t="s">
        <v>253</v>
      </c>
      <c r="F151" s="51" t="str">
        <f>IFERROR(VLOOKUP(E151,#REF!,2,0),"-")</f>
        <v>-</v>
      </c>
      <c r="G151" s="64" t="s">
        <v>29</v>
      </c>
      <c r="H151" s="56" t="s">
        <v>124</v>
      </c>
      <c r="I151" s="56" t="s">
        <v>1818</v>
      </c>
      <c r="J151" s="56" t="s">
        <v>95</v>
      </c>
      <c r="K151" s="56" t="s">
        <v>5805</v>
      </c>
      <c r="L151" s="56" t="s">
        <v>5806</v>
      </c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7">
        <f t="shared" si="8"/>
        <v>0</v>
      </c>
      <c r="Y151" s="27"/>
      <c r="Z151" s="57">
        <f t="shared" si="9"/>
        <v>0</v>
      </c>
      <c r="AA151" s="56"/>
      <c r="AB151" s="148"/>
      <c r="AC151" s="101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213"/>
      <c r="AS151" s="56"/>
      <c r="AT151" s="56"/>
    </row>
    <row r="152" spans="1:46" ht="19.5" customHeight="1">
      <c r="A152" s="15">
        <v>46073</v>
      </c>
      <c r="B152" s="49" t="s">
        <v>1948</v>
      </c>
      <c r="C152" s="27" t="s">
        <v>31</v>
      </c>
      <c r="D152" s="27" t="s">
        <v>23</v>
      </c>
      <c r="E152" s="50" t="s">
        <v>145</v>
      </c>
      <c r="F152" s="51" t="str">
        <f>IFERROR(VLOOKUP(E152,#REF!,2,0),"-")</f>
        <v>-</v>
      </c>
      <c r="G152" s="64" t="s">
        <v>29</v>
      </c>
      <c r="H152" s="56" t="s">
        <v>217</v>
      </c>
      <c r="I152" s="56" t="s">
        <v>3062</v>
      </c>
      <c r="J152" s="56" t="s">
        <v>105</v>
      </c>
      <c r="K152" s="56" t="s">
        <v>5807</v>
      </c>
      <c r="L152" s="56" t="s">
        <v>5808</v>
      </c>
      <c r="M152" s="56" t="s">
        <v>5809</v>
      </c>
      <c r="N152" s="56">
        <v>40</v>
      </c>
      <c r="O152" s="56"/>
      <c r="P152" s="56"/>
      <c r="Q152" s="56"/>
      <c r="R152" s="56"/>
      <c r="S152" s="56"/>
      <c r="T152" s="56">
        <v>130</v>
      </c>
      <c r="U152" s="56"/>
      <c r="V152" s="56"/>
      <c r="W152" s="56"/>
      <c r="X152" s="57">
        <f t="shared" si="8"/>
        <v>130</v>
      </c>
      <c r="Y152" s="27">
        <v>4000</v>
      </c>
      <c r="Z152" s="57">
        <f t="shared" si="9"/>
        <v>4130</v>
      </c>
      <c r="AA152" s="56"/>
      <c r="AB152" s="193" t="s">
        <v>5810</v>
      </c>
      <c r="AC152" s="101">
        <v>46076</v>
      </c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213"/>
      <c r="AS152" s="56"/>
      <c r="AT152" s="56"/>
    </row>
    <row r="153" spans="1:46" ht="19.5" customHeight="1">
      <c r="A153" s="15">
        <v>46076</v>
      </c>
      <c r="B153" s="49" t="s">
        <v>42</v>
      </c>
      <c r="C153" s="27" t="s">
        <v>36</v>
      </c>
      <c r="D153" s="27" t="s">
        <v>23</v>
      </c>
      <c r="E153" s="50" t="s">
        <v>37</v>
      </c>
      <c r="F153" s="51" t="str">
        <f>IFERROR(VLOOKUP(E153,#REF!,2,0),"-")</f>
        <v>-</v>
      </c>
      <c r="G153" s="64" t="s">
        <v>35</v>
      </c>
      <c r="H153" s="56" t="s">
        <v>97</v>
      </c>
      <c r="I153" s="112" t="s">
        <v>1834</v>
      </c>
      <c r="J153" s="56" t="s">
        <v>160</v>
      </c>
      <c r="K153" s="56" t="s">
        <v>5811</v>
      </c>
      <c r="L153" s="56" t="s">
        <v>5812</v>
      </c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7">
        <f t="shared" si="8"/>
        <v>0</v>
      </c>
      <c r="Y153" s="27"/>
      <c r="Z153" s="57">
        <f t="shared" si="9"/>
        <v>0</v>
      </c>
      <c r="AA153" s="56"/>
      <c r="AB153" s="148"/>
      <c r="AC153" s="101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213"/>
      <c r="AS153" s="56"/>
      <c r="AT153" s="56"/>
    </row>
    <row r="154" spans="1:46" ht="19.5" customHeight="1">
      <c r="A154" s="15">
        <v>46076</v>
      </c>
      <c r="B154" s="49" t="s">
        <v>42</v>
      </c>
      <c r="C154" s="27" t="s">
        <v>39</v>
      </c>
      <c r="D154" s="27" t="s">
        <v>23</v>
      </c>
      <c r="E154" s="50" t="s">
        <v>151</v>
      </c>
      <c r="F154" s="51" t="str">
        <f>IFERROR(VLOOKUP(E154,#REF!,2,0),"-")</f>
        <v>-</v>
      </c>
      <c r="G154" s="64" t="s">
        <v>35</v>
      </c>
      <c r="H154" s="56" t="s">
        <v>97</v>
      </c>
      <c r="I154" s="56" t="s">
        <v>1834</v>
      </c>
      <c r="J154" s="56" t="s">
        <v>160</v>
      </c>
      <c r="K154" s="56" t="s">
        <v>5811</v>
      </c>
      <c r="L154" s="56" t="s">
        <v>5812</v>
      </c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7">
        <f t="shared" si="8"/>
        <v>0</v>
      </c>
      <c r="Y154" s="27"/>
      <c r="Z154" s="57">
        <f t="shared" si="9"/>
        <v>0</v>
      </c>
      <c r="AA154" s="56"/>
      <c r="AB154" s="148"/>
      <c r="AC154" s="101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213"/>
      <c r="AS154" s="56"/>
      <c r="AT154" s="56"/>
    </row>
    <row r="155" spans="1:46" ht="19.5" customHeight="1">
      <c r="A155" s="15">
        <v>46073</v>
      </c>
      <c r="B155" s="49" t="s">
        <v>1948</v>
      </c>
      <c r="C155" s="27" t="s">
        <v>36</v>
      </c>
      <c r="D155" s="27" t="s">
        <v>23</v>
      </c>
      <c r="E155" s="50" t="s">
        <v>37</v>
      </c>
      <c r="F155" s="51" t="str">
        <f>IFERROR(VLOOKUP(E155,#REF!,2,0),"-")</f>
        <v>-</v>
      </c>
      <c r="G155" s="64" t="s">
        <v>29</v>
      </c>
      <c r="H155" s="56" t="s">
        <v>217</v>
      </c>
      <c r="I155" s="112" t="s">
        <v>3062</v>
      </c>
      <c r="J155" s="115" t="s">
        <v>105</v>
      </c>
      <c r="K155" s="115" t="s">
        <v>5807</v>
      </c>
      <c r="L155" s="56" t="s">
        <v>5808</v>
      </c>
      <c r="M155" s="115" t="s">
        <v>5813</v>
      </c>
      <c r="N155" s="115">
        <v>40</v>
      </c>
      <c r="O155" s="56"/>
      <c r="P155" s="56"/>
      <c r="Q155" s="56"/>
      <c r="R155" s="56"/>
      <c r="S155" s="56"/>
      <c r="T155" s="56">
        <v>130</v>
      </c>
      <c r="U155" s="56"/>
      <c r="V155" s="56"/>
      <c r="W155" s="56"/>
      <c r="X155" s="57">
        <f t="shared" si="8"/>
        <v>130</v>
      </c>
      <c r="Y155" s="27">
        <v>4000</v>
      </c>
      <c r="Z155" s="57">
        <f t="shared" si="9"/>
        <v>4130</v>
      </c>
      <c r="AA155" s="56"/>
      <c r="AB155" s="193" t="s">
        <v>5810</v>
      </c>
      <c r="AC155" s="101">
        <v>46076</v>
      </c>
      <c r="AD155" s="56"/>
      <c r="AE155" s="56"/>
      <c r="AF155" s="56"/>
      <c r="AG155" s="56"/>
      <c r="AH155" s="56"/>
      <c r="AI155" s="56"/>
      <c r="AJ155" s="56">
        <v>350</v>
      </c>
      <c r="AK155" s="56"/>
      <c r="AL155" s="56"/>
      <c r="AM155" s="56"/>
      <c r="AN155" s="56"/>
      <c r="AO155" s="56"/>
      <c r="AP155" s="56"/>
      <c r="AQ155" s="56"/>
      <c r="AR155" s="213"/>
      <c r="AS155" s="56"/>
      <c r="AT155" s="56"/>
    </row>
    <row r="156" spans="1:46" ht="19.5" customHeight="1">
      <c r="A156" s="15">
        <v>46073</v>
      </c>
      <c r="B156" s="49" t="s">
        <v>1948</v>
      </c>
      <c r="C156" s="27" t="s">
        <v>46</v>
      </c>
      <c r="D156" s="27" t="s">
        <v>41</v>
      </c>
      <c r="E156" s="50" t="s">
        <v>1916</v>
      </c>
      <c r="F156" s="51" t="str">
        <f>IFERROR(VLOOKUP(E156,#REF!,2,0),"-")</f>
        <v>-</v>
      </c>
      <c r="G156" s="64" t="s">
        <v>29</v>
      </c>
      <c r="H156" s="56" t="s">
        <v>217</v>
      </c>
      <c r="I156" s="56" t="s">
        <v>3062</v>
      </c>
      <c r="J156" s="56" t="s">
        <v>105</v>
      </c>
      <c r="K156" s="56" t="s">
        <v>5807</v>
      </c>
      <c r="L156" s="56" t="s">
        <v>5808</v>
      </c>
      <c r="M156" s="56" t="s">
        <v>5814</v>
      </c>
      <c r="N156" s="56">
        <v>40</v>
      </c>
      <c r="O156" s="56"/>
      <c r="P156" s="56"/>
      <c r="Q156" s="56"/>
      <c r="R156" s="56"/>
      <c r="S156" s="56"/>
      <c r="T156" s="56">
        <v>130</v>
      </c>
      <c r="U156" s="56"/>
      <c r="V156" s="56"/>
      <c r="W156" s="56"/>
      <c r="X156" s="57">
        <f t="shared" si="8"/>
        <v>130</v>
      </c>
      <c r="Y156" s="27">
        <v>4000</v>
      </c>
      <c r="Z156" s="57">
        <f t="shared" si="9"/>
        <v>4130</v>
      </c>
      <c r="AA156" s="56"/>
      <c r="AB156" s="193" t="s">
        <v>5810</v>
      </c>
      <c r="AC156" s="101">
        <v>46076</v>
      </c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213"/>
      <c r="AS156" s="56"/>
      <c r="AT156" s="56"/>
    </row>
    <row r="157" spans="1:46" ht="19.5" customHeight="1">
      <c r="A157" s="15">
        <v>46076</v>
      </c>
      <c r="B157" s="49" t="s">
        <v>211</v>
      </c>
      <c r="C157" s="27" t="s">
        <v>47</v>
      </c>
      <c r="D157" s="27" t="s">
        <v>41</v>
      </c>
      <c r="E157" s="50" t="s">
        <v>286</v>
      </c>
      <c r="F157" s="51" t="str">
        <f>IFERROR(VLOOKUP(E157,#REF!,2,0),"-")</f>
        <v>-</v>
      </c>
      <c r="G157" s="64" t="s">
        <v>29</v>
      </c>
      <c r="H157" s="56" t="s">
        <v>102</v>
      </c>
      <c r="I157" s="56" t="s">
        <v>1743</v>
      </c>
      <c r="J157" s="115" t="s">
        <v>117</v>
      </c>
      <c r="K157" s="56"/>
      <c r="L157" s="56" t="s">
        <v>5815</v>
      </c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7">
        <f t="shared" si="8"/>
        <v>0</v>
      </c>
      <c r="Y157" s="27"/>
      <c r="Z157" s="57">
        <f t="shared" si="9"/>
        <v>0</v>
      </c>
      <c r="AA157" s="56"/>
      <c r="AB157" s="148"/>
      <c r="AC157" s="101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213"/>
      <c r="AS157" s="56"/>
      <c r="AT157" s="56"/>
    </row>
    <row r="158" spans="1:46" ht="19.5" customHeight="1">
      <c r="A158" s="15">
        <v>46076</v>
      </c>
      <c r="B158" s="49" t="s">
        <v>1900</v>
      </c>
      <c r="C158" s="27" t="s">
        <v>50</v>
      </c>
      <c r="D158" s="27" t="s">
        <v>41</v>
      </c>
      <c r="E158" s="50" t="s">
        <v>5185</v>
      </c>
      <c r="F158" s="51" t="str">
        <f>IFERROR(VLOOKUP(E158,#REF!,2,0),"-")</f>
        <v>-</v>
      </c>
      <c r="G158" s="64" t="s">
        <v>35</v>
      </c>
      <c r="H158" s="56" t="s">
        <v>98</v>
      </c>
      <c r="I158" s="56" t="s">
        <v>4629</v>
      </c>
      <c r="J158" s="56" t="s">
        <v>116</v>
      </c>
      <c r="K158" s="56" t="s">
        <v>5816</v>
      </c>
      <c r="L158" s="56">
        <v>262159188</v>
      </c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7">
        <f t="shared" si="8"/>
        <v>0</v>
      </c>
      <c r="Y158" s="27">
        <v>3700</v>
      </c>
      <c r="Z158" s="57">
        <f t="shared" si="9"/>
        <v>3700</v>
      </c>
      <c r="AA158" s="56"/>
      <c r="AB158" s="148"/>
      <c r="AC158" s="101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213"/>
      <c r="AS158" s="56"/>
      <c r="AT158" s="56"/>
    </row>
    <row r="159" spans="1:46" ht="19.5" customHeight="1">
      <c r="A159" s="15">
        <v>46076</v>
      </c>
      <c r="B159" s="49" t="s">
        <v>1900</v>
      </c>
      <c r="C159" s="27" t="s">
        <v>54</v>
      </c>
      <c r="D159" s="27" t="s">
        <v>41</v>
      </c>
      <c r="E159" s="50" t="s">
        <v>227</v>
      </c>
      <c r="F159" s="51" t="str">
        <f>IFERROR(VLOOKUP(E159,#REF!,2,0),"-")</f>
        <v>-</v>
      </c>
      <c r="G159" s="64" t="s">
        <v>35</v>
      </c>
      <c r="H159" s="112" t="s">
        <v>98</v>
      </c>
      <c r="I159" s="112" t="s">
        <v>4629</v>
      </c>
      <c r="J159" s="115" t="s">
        <v>116</v>
      </c>
      <c r="K159" s="56" t="s">
        <v>5817</v>
      </c>
      <c r="L159" s="56">
        <v>262950659</v>
      </c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7">
        <f t="shared" si="8"/>
        <v>0</v>
      </c>
      <c r="Y159" s="27">
        <v>3700</v>
      </c>
      <c r="Z159" s="57">
        <f t="shared" si="9"/>
        <v>3700</v>
      </c>
      <c r="AA159" s="56"/>
      <c r="AB159" s="148"/>
      <c r="AC159" s="101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213"/>
      <c r="AS159" s="56"/>
      <c r="AT159" s="56"/>
    </row>
    <row r="160" spans="1:46" ht="19.5" customHeight="1">
      <c r="A160" s="15">
        <v>46076</v>
      </c>
      <c r="B160" s="49" t="s">
        <v>1948</v>
      </c>
      <c r="C160" s="27" t="s">
        <v>56</v>
      </c>
      <c r="D160" s="27" t="s">
        <v>41</v>
      </c>
      <c r="E160" s="50" t="s">
        <v>253</v>
      </c>
      <c r="F160" s="51" t="str">
        <f>IFERROR(VLOOKUP(E160,#REF!,2,0),"-")</f>
        <v>-</v>
      </c>
      <c r="G160" s="64" t="s">
        <v>35</v>
      </c>
      <c r="H160" s="112" t="s">
        <v>108</v>
      </c>
      <c r="I160" s="112" t="s">
        <v>2160</v>
      </c>
      <c r="J160" s="115" t="s">
        <v>5742</v>
      </c>
      <c r="K160" s="115" t="s">
        <v>5818</v>
      </c>
      <c r="L160" s="56" t="s">
        <v>5819</v>
      </c>
      <c r="M160" s="115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7">
        <f t="shared" si="8"/>
        <v>0</v>
      </c>
      <c r="Y160" s="27"/>
      <c r="Z160" s="57">
        <f t="shared" si="9"/>
        <v>0</v>
      </c>
      <c r="AA160" s="56"/>
      <c r="AB160" s="148"/>
      <c r="AC160" s="101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213"/>
      <c r="AS160" s="56"/>
      <c r="AT160" s="56"/>
    </row>
    <row r="161" spans="1:46" ht="19.5" customHeight="1">
      <c r="A161" s="15">
        <v>46076</v>
      </c>
      <c r="B161" s="49" t="s">
        <v>1948</v>
      </c>
      <c r="C161" s="27" t="s">
        <v>56</v>
      </c>
      <c r="D161" s="27" t="s">
        <v>41</v>
      </c>
      <c r="E161" s="50" t="s">
        <v>253</v>
      </c>
      <c r="F161" s="51" t="str">
        <f>IFERROR(VLOOKUP(E161,#REF!,2,0),"-")</f>
        <v>-</v>
      </c>
      <c r="G161" s="64" t="s">
        <v>29</v>
      </c>
      <c r="H161" s="112" t="s">
        <v>124</v>
      </c>
      <c r="I161" s="112" t="s">
        <v>1818</v>
      </c>
      <c r="J161" s="115" t="s">
        <v>95</v>
      </c>
      <c r="K161" s="115" t="s">
        <v>5805</v>
      </c>
      <c r="L161" s="56" t="s">
        <v>5806</v>
      </c>
      <c r="M161" s="115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7"/>
      <c r="Y161" s="27"/>
      <c r="Z161" s="56"/>
      <c r="AA161" s="56"/>
      <c r="AB161" s="148"/>
      <c r="AC161" s="101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213"/>
      <c r="AS161" s="56"/>
      <c r="AT161" s="56"/>
    </row>
    <row r="162" spans="1:46" ht="19.5" customHeight="1">
      <c r="A162" s="15">
        <v>46076</v>
      </c>
      <c r="B162" s="49" t="s">
        <v>1948</v>
      </c>
      <c r="C162" s="27" t="s">
        <v>44</v>
      </c>
      <c r="D162" s="27" t="s">
        <v>41</v>
      </c>
      <c r="E162" s="50" t="s">
        <v>222</v>
      </c>
      <c r="F162" s="51" t="str">
        <f>IFERROR(VLOOKUP(E162,#REF!,2,0),"-")</f>
        <v>-</v>
      </c>
      <c r="G162" s="64" t="s">
        <v>35</v>
      </c>
      <c r="H162" s="56" t="s">
        <v>132</v>
      </c>
      <c r="I162" s="56" t="s">
        <v>2160</v>
      </c>
      <c r="J162" s="56" t="s">
        <v>142</v>
      </c>
      <c r="K162" s="56" t="s">
        <v>5820</v>
      </c>
      <c r="L162" s="56" t="s">
        <v>5821</v>
      </c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7">
        <f t="shared" ref="X162:X416" si="10">SUM(P162:V162)-W162</f>
        <v>0</v>
      </c>
      <c r="Y162" s="27"/>
      <c r="Z162" s="57">
        <f t="shared" ref="Z162:Z416" si="11">SUM(X162:Y162)</f>
        <v>0</v>
      </c>
      <c r="AA162" s="56"/>
      <c r="AB162" s="148"/>
      <c r="AC162" s="101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213"/>
      <c r="AS162" s="56"/>
      <c r="AT162" s="56"/>
    </row>
    <row r="163" spans="1:46" ht="19.5" customHeight="1">
      <c r="A163" s="15">
        <v>46076</v>
      </c>
      <c r="B163" s="49" t="s">
        <v>1900</v>
      </c>
      <c r="C163" s="27" t="s">
        <v>78</v>
      </c>
      <c r="D163" s="27" t="s">
        <v>41</v>
      </c>
      <c r="E163" s="50" t="s">
        <v>55</v>
      </c>
      <c r="F163" s="51" t="str">
        <f>IFERROR(VLOOKUP(E163,#REF!,2,0),"-")</f>
        <v>-</v>
      </c>
      <c r="G163" s="64" t="s">
        <v>35</v>
      </c>
      <c r="H163" s="56" t="s">
        <v>98</v>
      </c>
      <c r="I163" s="112" t="s">
        <v>4629</v>
      </c>
      <c r="J163" s="115" t="s">
        <v>116</v>
      </c>
      <c r="K163" s="115" t="s">
        <v>5816</v>
      </c>
      <c r="L163" s="56">
        <v>262159188</v>
      </c>
      <c r="M163" s="115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7">
        <f t="shared" si="10"/>
        <v>0</v>
      </c>
      <c r="Y163" s="27">
        <v>3700</v>
      </c>
      <c r="Z163" s="57">
        <f t="shared" si="11"/>
        <v>3700</v>
      </c>
      <c r="AA163" s="56"/>
      <c r="AB163" s="148"/>
      <c r="AC163" s="101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213"/>
      <c r="AS163" s="56"/>
      <c r="AT163" s="56"/>
    </row>
    <row r="164" spans="1:46" ht="19.5" customHeight="1">
      <c r="A164" s="15">
        <v>46076</v>
      </c>
      <c r="B164" s="49" t="s">
        <v>21</v>
      </c>
      <c r="C164" s="27" t="s">
        <v>79</v>
      </c>
      <c r="D164" s="27" t="s">
        <v>41</v>
      </c>
      <c r="E164" s="50" t="s">
        <v>53</v>
      </c>
      <c r="F164" s="51" t="str">
        <f>IFERROR(VLOOKUP(E164,#REF!,2,0),"-")</f>
        <v>-</v>
      </c>
      <c r="G164" s="64" t="s">
        <v>24</v>
      </c>
      <c r="H164" s="56" t="s">
        <v>25</v>
      </c>
      <c r="I164" s="56" t="s">
        <v>109</v>
      </c>
      <c r="J164" s="115"/>
      <c r="K164" s="56"/>
      <c r="L164" s="56" t="s">
        <v>51</v>
      </c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7">
        <f t="shared" si="10"/>
        <v>0</v>
      </c>
      <c r="Y164" s="27"/>
      <c r="Z164" s="57">
        <f t="shared" si="11"/>
        <v>0</v>
      </c>
      <c r="AA164" s="56"/>
      <c r="AB164" s="148"/>
      <c r="AC164" s="101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213"/>
      <c r="AS164" s="56"/>
      <c r="AT164" s="56"/>
    </row>
    <row r="165" spans="1:46" ht="19.5" customHeight="1">
      <c r="A165" s="15">
        <v>46076</v>
      </c>
      <c r="B165" s="49" t="s">
        <v>1900</v>
      </c>
      <c r="C165" s="27" t="s">
        <v>80</v>
      </c>
      <c r="D165" s="27" t="s">
        <v>41</v>
      </c>
      <c r="E165" s="50" t="s">
        <v>258</v>
      </c>
      <c r="F165" s="51" t="str">
        <f>IFERROR(VLOOKUP(E165,#REF!,2,0),"-")</f>
        <v>-</v>
      </c>
      <c r="G165" s="64" t="s">
        <v>35</v>
      </c>
      <c r="H165" s="56" t="s">
        <v>98</v>
      </c>
      <c r="I165" s="56" t="s">
        <v>4629</v>
      </c>
      <c r="J165" s="56" t="s">
        <v>116</v>
      </c>
      <c r="K165" s="56" t="s">
        <v>5816</v>
      </c>
      <c r="L165" s="56">
        <v>262159188</v>
      </c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7">
        <f t="shared" si="10"/>
        <v>0</v>
      </c>
      <c r="Y165" s="27">
        <v>3700</v>
      </c>
      <c r="Z165" s="57">
        <f t="shared" si="11"/>
        <v>3700</v>
      </c>
      <c r="AA165" s="56"/>
      <c r="AB165" s="148"/>
      <c r="AC165" s="101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213"/>
      <c r="AS165" s="56"/>
      <c r="AT165" s="56"/>
    </row>
    <row r="166" spans="1:46" ht="19.5" customHeight="1">
      <c r="A166" s="15">
        <v>46076</v>
      </c>
      <c r="B166" s="49" t="s">
        <v>1900</v>
      </c>
      <c r="C166" s="27" t="s">
        <v>81</v>
      </c>
      <c r="D166" s="27" t="s">
        <v>41</v>
      </c>
      <c r="E166" s="50" t="s">
        <v>74</v>
      </c>
      <c r="F166" s="51" t="str">
        <f>IFERROR(VLOOKUP(E166,#REF!,2,0),"-")</f>
        <v>-</v>
      </c>
      <c r="G166" s="64" t="s">
        <v>35</v>
      </c>
      <c r="H166" s="56" t="s">
        <v>98</v>
      </c>
      <c r="I166" s="56" t="s">
        <v>4629</v>
      </c>
      <c r="J166" s="56" t="s">
        <v>116</v>
      </c>
      <c r="K166" s="56" t="s">
        <v>5816</v>
      </c>
      <c r="L166" s="56">
        <v>262159188</v>
      </c>
      <c r="M166" s="56" t="s">
        <v>5822</v>
      </c>
      <c r="N166" s="56">
        <v>40</v>
      </c>
      <c r="O166" s="56"/>
      <c r="P166" s="56"/>
      <c r="Q166" s="56"/>
      <c r="R166" s="56"/>
      <c r="S166" s="56"/>
      <c r="T166" s="56">
        <v>100</v>
      </c>
      <c r="U166" s="56"/>
      <c r="V166" s="56"/>
      <c r="W166" s="56"/>
      <c r="X166" s="57">
        <f t="shared" si="10"/>
        <v>100</v>
      </c>
      <c r="Y166" s="27">
        <v>3700</v>
      </c>
      <c r="Z166" s="57">
        <f t="shared" si="11"/>
        <v>3800</v>
      </c>
      <c r="AA166" s="56"/>
      <c r="AB166" s="148"/>
      <c r="AC166" s="101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213"/>
      <c r="AS166" s="56"/>
      <c r="AT166" s="56"/>
    </row>
    <row r="167" spans="1:46" ht="19.5" customHeight="1">
      <c r="A167" s="15">
        <v>46076</v>
      </c>
      <c r="B167" s="49" t="s">
        <v>1900</v>
      </c>
      <c r="C167" s="27" t="s">
        <v>282</v>
      </c>
      <c r="D167" s="27" t="s">
        <v>41</v>
      </c>
      <c r="E167" s="50" t="s">
        <v>1926</v>
      </c>
      <c r="F167" s="51" t="str">
        <f>IFERROR(VLOOKUP(E167,#REF!,2,0),"-")</f>
        <v>-</v>
      </c>
      <c r="G167" s="64" t="s">
        <v>35</v>
      </c>
      <c r="H167" s="56" t="s">
        <v>98</v>
      </c>
      <c r="I167" s="115" t="s">
        <v>4629</v>
      </c>
      <c r="J167" s="56" t="s">
        <v>116</v>
      </c>
      <c r="K167" s="56" t="s">
        <v>5816</v>
      </c>
      <c r="L167" s="56">
        <v>262159188</v>
      </c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7">
        <f t="shared" si="10"/>
        <v>0</v>
      </c>
      <c r="Y167" s="27">
        <v>3700</v>
      </c>
      <c r="Z167" s="57">
        <f t="shared" si="11"/>
        <v>3700</v>
      </c>
      <c r="AA167" s="56"/>
      <c r="AB167" s="148"/>
      <c r="AC167" s="101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213"/>
      <c r="AS167" s="56"/>
      <c r="AT167" s="56"/>
    </row>
    <row r="168" spans="1:46" ht="19.5" customHeight="1">
      <c r="A168" s="15">
        <v>46076</v>
      </c>
      <c r="B168" s="49" t="s">
        <v>1900</v>
      </c>
      <c r="C168" s="150" t="s">
        <v>46</v>
      </c>
      <c r="D168" s="27" t="s">
        <v>41</v>
      </c>
      <c r="E168" s="50" t="s">
        <v>1916</v>
      </c>
      <c r="F168" s="51" t="str">
        <f>IFERROR(VLOOKUP(E168,#REF!,2,0),"-")</f>
        <v>-</v>
      </c>
      <c r="G168" s="64" t="s">
        <v>35</v>
      </c>
      <c r="H168" s="56" t="s">
        <v>98</v>
      </c>
      <c r="I168" s="115" t="s">
        <v>4629</v>
      </c>
      <c r="J168" s="56" t="s">
        <v>116</v>
      </c>
      <c r="K168" s="56" t="s">
        <v>5823</v>
      </c>
      <c r="L168" s="56">
        <v>262253321</v>
      </c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7">
        <f t="shared" si="10"/>
        <v>0</v>
      </c>
      <c r="Y168" s="27">
        <v>3700</v>
      </c>
      <c r="Z168" s="57">
        <f t="shared" si="11"/>
        <v>3700</v>
      </c>
      <c r="AA168" s="56"/>
      <c r="AB168" s="148"/>
      <c r="AC168" s="101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213"/>
      <c r="AS168" s="56"/>
      <c r="AT168" s="56"/>
    </row>
    <row r="169" spans="1:46" ht="19.5" customHeight="1">
      <c r="A169" s="15">
        <v>46074</v>
      </c>
      <c r="B169" s="49" t="s">
        <v>1948</v>
      </c>
      <c r="C169" s="27" t="s">
        <v>28</v>
      </c>
      <c r="D169" s="27" t="s">
        <v>23</v>
      </c>
      <c r="E169" s="50" t="s">
        <v>261</v>
      </c>
      <c r="F169" s="51" t="str">
        <f>IFERROR(VLOOKUP(E169,#REF!,2,0),"-")</f>
        <v>-</v>
      </c>
      <c r="G169" s="64" t="s">
        <v>24</v>
      </c>
      <c r="H169" s="56" t="s">
        <v>396</v>
      </c>
      <c r="I169" s="115" t="s">
        <v>3329</v>
      </c>
      <c r="J169" s="56"/>
      <c r="K169" s="56" t="s">
        <v>5824</v>
      </c>
      <c r="L169" s="56"/>
      <c r="M169" s="56" t="s">
        <v>3331</v>
      </c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7">
        <f t="shared" si="10"/>
        <v>0</v>
      </c>
      <c r="Y169" s="27">
        <v>6634</v>
      </c>
      <c r="Z169" s="57">
        <f t="shared" si="11"/>
        <v>6634</v>
      </c>
      <c r="AA169" s="56"/>
      <c r="AB169" s="148" t="s">
        <v>5825</v>
      </c>
      <c r="AC169" s="101">
        <v>46076</v>
      </c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213"/>
      <c r="AS169" s="56"/>
      <c r="AT169" s="56"/>
    </row>
    <row r="170" spans="1:46" ht="19.5" customHeight="1">
      <c r="A170" s="80">
        <v>46076</v>
      </c>
      <c r="B170" s="81" t="s">
        <v>30</v>
      </c>
      <c r="C170" s="82" t="s">
        <v>1915</v>
      </c>
      <c r="D170" s="82" t="s">
        <v>41</v>
      </c>
      <c r="E170" s="83" t="s">
        <v>32</v>
      </c>
      <c r="F170" s="51" t="str">
        <f>IFERROR(VLOOKUP(E170,#REF!,2,0),"-")</f>
        <v>-</v>
      </c>
      <c r="G170" s="151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6">
        <f t="shared" si="10"/>
        <v>0</v>
      </c>
      <c r="Y170" s="82"/>
      <c r="Z170" s="86">
        <f t="shared" si="11"/>
        <v>0</v>
      </c>
      <c r="AA170" s="85"/>
      <c r="AB170" s="163"/>
      <c r="AC170" s="123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217"/>
      <c r="AS170" s="85"/>
      <c r="AT170" s="85"/>
    </row>
    <row r="171" spans="1:46" ht="19.5" customHeight="1">
      <c r="A171" s="15">
        <v>46077</v>
      </c>
      <c r="B171" s="49" t="s">
        <v>30</v>
      </c>
      <c r="C171" s="27" t="s">
        <v>22</v>
      </c>
      <c r="D171" s="27" t="s">
        <v>23</v>
      </c>
      <c r="E171" s="50" t="s">
        <v>207</v>
      </c>
      <c r="F171" s="51" t="str">
        <f>IFERROR(VLOOKUP(E171,#REF!,2,0),"-")</f>
        <v>-</v>
      </c>
      <c r="G171" s="64"/>
      <c r="H171" s="56"/>
      <c r="I171" s="115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7">
        <f t="shared" si="10"/>
        <v>0</v>
      </c>
      <c r="Y171" s="27"/>
      <c r="Z171" s="57">
        <f t="shared" si="11"/>
        <v>0</v>
      </c>
      <c r="AA171" s="56"/>
      <c r="AB171" s="148"/>
      <c r="AC171" s="101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213"/>
      <c r="AS171" s="56"/>
      <c r="AT171" s="56"/>
    </row>
    <row r="172" spans="1:46" ht="19.5" customHeight="1">
      <c r="A172" s="15">
        <v>46077</v>
      </c>
      <c r="B172" s="49" t="s">
        <v>30</v>
      </c>
      <c r="C172" s="27" t="s">
        <v>28</v>
      </c>
      <c r="D172" s="27" t="s">
        <v>23</v>
      </c>
      <c r="E172" s="50" t="s">
        <v>261</v>
      </c>
      <c r="F172" s="51" t="str">
        <f>IFERROR(VLOOKUP(E172,#REF!,2,0),"-")</f>
        <v>-</v>
      </c>
      <c r="G172" s="64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7">
        <f t="shared" si="10"/>
        <v>0</v>
      </c>
      <c r="Y172" s="27"/>
      <c r="Z172" s="57">
        <f t="shared" si="11"/>
        <v>0</v>
      </c>
      <c r="AA172" s="56"/>
      <c r="AB172" s="148"/>
      <c r="AC172" s="101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 t="s">
        <v>4912</v>
      </c>
      <c r="AQ172" s="56"/>
      <c r="AR172" s="213"/>
      <c r="AS172" s="56"/>
      <c r="AT172" s="56"/>
    </row>
    <row r="173" spans="1:46" ht="19.5" customHeight="1">
      <c r="A173" s="15">
        <v>46077</v>
      </c>
      <c r="B173" s="49" t="s">
        <v>30</v>
      </c>
      <c r="C173" s="27" t="s">
        <v>31</v>
      </c>
      <c r="D173" s="27" t="s">
        <v>23</v>
      </c>
      <c r="E173" s="50" t="s">
        <v>145</v>
      </c>
      <c r="F173" s="51" t="str">
        <f>IFERROR(VLOOKUP(E173,#REF!,2,0),"-")</f>
        <v>-</v>
      </c>
      <c r="G173" s="64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7">
        <f t="shared" si="10"/>
        <v>0</v>
      </c>
      <c r="Y173" s="27"/>
      <c r="Z173" s="57">
        <f t="shared" si="11"/>
        <v>0</v>
      </c>
      <c r="AA173" s="56"/>
      <c r="AB173" s="148"/>
      <c r="AC173" s="101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213"/>
      <c r="AS173" s="56"/>
      <c r="AT173" s="56"/>
    </row>
    <row r="174" spans="1:46" ht="19.5" customHeight="1">
      <c r="A174" s="15">
        <v>46077</v>
      </c>
      <c r="B174" s="49" t="s">
        <v>30</v>
      </c>
      <c r="C174" s="27" t="s">
        <v>33</v>
      </c>
      <c r="D174" s="27" t="s">
        <v>23</v>
      </c>
      <c r="E174" s="50" t="s">
        <v>5609</v>
      </c>
      <c r="F174" s="51" t="str">
        <f>IFERROR(VLOOKUP(E174,#REF!,2,0),"-")</f>
        <v>-</v>
      </c>
      <c r="G174" s="64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65"/>
      <c r="V174" s="56"/>
      <c r="W174" s="56"/>
      <c r="X174" s="57">
        <f t="shared" si="10"/>
        <v>0</v>
      </c>
      <c r="Y174" s="27"/>
      <c r="Z174" s="57">
        <f t="shared" si="11"/>
        <v>0</v>
      </c>
      <c r="AA174" s="56"/>
      <c r="AB174" s="148"/>
      <c r="AC174" s="101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213"/>
      <c r="AS174" s="56"/>
      <c r="AT174" s="56"/>
    </row>
    <row r="175" spans="1:46" ht="19.5" customHeight="1">
      <c r="A175" s="15">
        <v>46077</v>
      </c>
      <c r="B175" s="49" t="s">
        <v>30</v>
      </c>
      <c r="C175" s="27" t="s">
        <v>34</v>
      </c>
      <c r="D175" s="27" t="s">
        <v>23</v>
      </c>
      <c r="E175" s="50" t="s">
        <v>75</v>
      </c>
      <c r="F175" s="51" t="str">
        <f>IFERROR(VLOOKUP(E175,#REF!,2,0),"-")</f>
        <v>-</v>
      </c>
      <c r="G175" s="64"/>
      <c r="H175" s="56"/>
      <c r="I175" s="112"/>
      <c r="J175" s="115"/>
      <c r="K175" s="115"/>
      <c r="L175" s="56"/>
      <c r="M175" s="115"/>
      <c r="N175" s="115"/>
      <c r="O175" s="56"/>
      <c r="P175" s="56"/>
      <c r="Q175" s="56"/>
      <c r="R175" s="56"/>
      <c r="S175" s="56"/>
      <c r="T175" s="56"/>
      <c r="U175" s="56"/>
      <c r="V175" s="56"/>
      <c r="W175" s="56"/>
      <c r="X175" s="57">
        <f t="shared" si="10"/>
        <v>0</v>
      </c>
      <c r="Y175" s="27"/>
      <c r="Z175" s="57">
        <f t="shared" si="11"/>
        <v>0</v>
      </c>
      <c r="AA175" s="56"/>
      <c r="AB175" s="148"/>
      <c r="AC175" s="101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213"/>
      <c r="AS175" s="56"/>
      <c r="AT175" s="56"/>
    </row>
    <row r="176" spans="1:46" ht="19.5" customHeight="1">
      <c r="A176" s="15">
        <v>46077</v>
      </c>
      <c r="B176" s="49" t="s">
        <v>30</v>
      </c>
      <c r="C176" s="27" t="s">
        <v>36</v>
      </c>
      <c r="D176" s="27" t="s">
        <v>23</v>
      </c>
      <c r="E176" s="50" t="s">
        <v>37</v>
      </c>
      <c r="F176" s="51" t="str">
        <f>IFERROR(VLOOKUP(E176,#REF!,2,0),"-")</f>
        <v>-</v>
      </c>
      <c r="G176" s="64"/>
      <c r="H176" s="56"/>
      <c r="I176" s="112"/>
      <c r="J176" s="115"/>
      <c r="K176" s="115"/>
      <c r="L176" s="56"/>
      <c r="M176" s="115"/>
      <c r="N176" s="115"/>
      <c r="O176" s="56"/>
      <c r="P176" s="56"/>
      <c r="Q176" s="56"/>
      <c r="R176" s="56"/>
      <c r="S176" s="56"/>
      <c r="T176" s="56"/>
      <c r="U176" s="56"/>
      <c r="V176" s="56"/>
      <c r="W176" s="56"/>
      <c r="X176" s="57">
        <f t="shared" si="10"/>
        <v>0</v>
      </c>
      <c r="Y176" s="27"/>
      <c r="Z176" s="57">
        <f t="shared" si="11"/>
        <v>0</v>
      </c>
      <c r="AA176" s="56"/>
      <c r="AB176" s="148"/>
      <c r="AC176" s="101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213"/>
      <c r="AS176" s="56"/>
      <c r="AT176" s="56"/>
    </row>
    <row r="177" spans="1:46" ht="19.5" customHeight="1">
      <c r="A177" s="15">
        <v>46077</v>
      </c>
      <c r="B177" s="49" t="s">
        <v>30</v>
      </c>
      <c r="C177" s="27" t="s">
        <v>39</v>
      </c>
      <c r="D177" s="27" t="s">
        <v>23</v>
      </c>
      <c r="E177" s="50" t="s">
        <v>151</v>
      </c>
      <c r="F177" s="51" t="str">
        <f>IFERROR(VLOOKUP(E177,#REF!,2,0),"-")</f>
        <v>-</v>
      </c>
      <c r="G177" s="64"/>
      <c r="H177" s="112"/>
      <c r="I177" s="112"/>
      <c r="J177" s="115"/>
      <c r="K177" s="115"/>
      <c r="L177" s="115"/>
      <c r="M177" s="115"/>
      <c r="N177" s="115"/>
      <c r="O177" s="56"/>
      <c r="P177" s="56"/>
      <c r="Q177" s="56"/>
      <c r="R177" s="56"/>
      <c r="S177" s="56"/>
      <c r="T177" s="56"/>
      <c r="U177" s="56"/>
      <c r="V177" s="56"/>
      <c r="W177" s="56"/>
      <c r="X177" s="57">
        <f t="shared" si="10"/>
        <v>0</v>
      </c>
      <c r="Y177" s="27"/>
      <c r="Z177" s="57">
        <f t="shared" si="11"/>
        <v>0</v>
      </c>
      <c r="AA177" s="56"/>
      <c r="AB177" s="148"/>
      <c r="AC177" s="101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213"/>
      <c r="AS177" s="56"/>
      <c r="AT177" s="56"/>
    </row>
    <row r="178" spans="1:46" ht="19.5" customHeight="1">
      <c r="A178" s="15">
        <v>46077</v>
      </c>
      <c r="B178" s="49" t="s">
        <v>30</v>
      </c>
      <c r="C178" s="27" t="s">
        <v>52</v>
      </c>
      <c r="D178" s="27" t="s">
        <v>41</v>
      </c>
      <c r="E178" s="50" t="s">
        <v>1876</v>
      </c>
      <c r="F178" s="51" t="str">
        <f>IFERROR(VLOOKUP(E178,#REF!,2,0),"-")</f>
        <v>-</v>
      </c>
      <c r="G178" s="64"/>
      <c r="H178" s="56"/>
      <c r="I178" s="112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7">
        <f t="shared" si="10"/>
        <v>0</v>
      </c>
      <c r="Y178" s="27"/>
      <c r="Z178" s="57">
        <f t="shared" si="11"/>
        <v>0</v>
      </c>
      <c r="AA178" s="56"/>
      <c r="AB178" s="148"/>
      <c r="AC178" s="101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 t="s">
        <v>4924</v>
      </c>
      <c r="AQ178" s="56"/>
      <c r="AR178" s="213"/>
      <c r="AS178" s="56"/>
      <c r="AT178" s="56"/>
    </row>
    <row r="179" spans="1:46" ht="19.5" customHeight="1">
      <c r="A179" s="15">
        <v>46077</v>
      </c>
      <c r="B179" s="49" t="s">
        <v>30</v>
      </c>
      <c r="C179" s="27" t="s">
        <v>44</v>
      </c>
      <c r="D179" s="27" t="s">
        <v>41</v>
      </c>
      <c r="E179" s="50" t="s">
        <v>222</v>
      </c>
      <c r="F179" s="51" t="str">
        <f>IFERROR(VLOOKUP(E179,#REF!,2,0),"-")</f>
        <v>-</v>
      </c>
      <c r="G179" s="64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7">
        <f t="shared" si="10"/>
        <v>0</v>
      </c>
      <c r="Y179" s="27"/>
      <c r="Z179" s="57">
        <f t="shared" si="11"/>
        <v>0</v>
      </c>
      <c r="AA179" s="56"/>
      <c r="AB179" s="148"/>
      <c r="AC179" s="101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213"/>
      <c r="AS179" s="56"/>
      <c r="AT179" s="56"/>
    </row>
    <row r="180" spans="1:46" ht="19.5" customHeight="1">
      <c r="A180" s="15">
        <v>46077</v>
      </c>
      <c r="B180" s="49" t="s">
        <v>30</v>
      </c>
      <c r="C180" s="27" t="s">
        <v>47</v>
      </c>
      <c r="D180" s="27" t="s">
        <v>41</v>
      </c>
      <c r="E180" s="50" t="s">
        <v>286</v>
      </c>
      <c r="F180" s="51" t="str">
        <f>IFERROR(VLOOKUP(E180,#REF!,2,0),"-")</f>
        <v>-</v>
      </c>
      <c r="G180" s="64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7">
        <f t="shared" si="10"/>
        <v>0</v>
      </c>
      <c r="Y180" s="27"/>
      <c r="Z180" s="57">
        <f t="shared" si="11"/>
        <v>0</v>
      </c>
      <c r="AA180" s="56"/>
      <c r="AB180" s="148"/>
      <c r="AC180" s="101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213"/>
      <c r="AS180" s="56"/>
      <c r="AT180" s="56"/>
    </row>
    <row r="181" spans="1:46" ht="19.5" customHeight="1">
      <c r="A181" s="15">
        <v>46077</v>
      </c>
      <c r="B181" s="49" t="s">
        <v>30</v>
      </c>
      <c r="C181" s="27" t="s">
        <v>50</v>
      </c>
      <c r="D181" s="27" t="s">
        <v>41</v>
      </c>
      <c r="E181" s="50" t="s">
        <v>5185</v>
      </c>
      <c r="F181" s="51" t="str">
        <f>IFERROR(VLOOKUP(E181,#REF!,2,0),"-")</f>
        <v>-</v>
      </c>
      <c r="G181" s="64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7">
        <f t="shared" si="10"/>
        <v>0</v>
      </c>
      <c r="Y181" s="27"/>
      <c r="Z181" s="57">
        <f t="shared" si="11"/>
        <v>0</v>
      </c>
      <c r="AA181" s="56"/>
      <c r="AB181" s="148"/>
      <c r="AC181" s="101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213"/>
      <c r="AS181" s="56"/>
      <c r="AT181" s="56"/>
    </row>
    <row r="182" spans="1:46" ht="19.5" customHeight="1">
      <c r="A182" s="15">
        <v>46077</v>
      </c>
      <c r="B182" s="49" t="s">
        <v>30</v>
      </c>
      <c r="C182" s="27" t="s">
        <v>54</v>
      </c>
      <c r="D182" s="27" t="s">
        <v>41</v>
      </c>
      <c r="E182" s="50" t="s">
        <v>227</v>
      </c>
      <c r="F182" s="51" t="str">
        <f>IFERROR(VLOOKUP(E182,#REF!,2,0),"-")</f>
        <v>-</v>
      </c>
      <c r="G182" s="64"/>
      <c r="H182" s="56"/>
      <c r="I182" s="112"/>
      <c r="J182" s="115"/>
      <c r="K182" s="115"/>
      <c r="L182" s="56"/>
      <c r="M182" s="115"/>
      <c r="N182" s="115"/>
      <c r="O182" s="56"/>
      <c r="P182" s="56"/>
      <c r="Q182" s="56"/>
      <c r="R182" s="56"/>
      <c r="S182" s="56"/>
      <c r="T182" s="56"/>
      <c r="U182" s="56"/>
      <c r="V182" s="56"/>
      <c r="W182" s="56"/>
      <c r="X182" s="57">
        <f t="shared" si="10"/>
        <v>0</v>
      </c>
      <c r="Y182" s="27"/>
      <c r="Z182" s="57">
        <f t="shared" si="11"/>
        <v>0</v>
      </c>
      <c r="AA182" s="56"/>
      <c r="AB182" s="148"/>
      <c r="AC182" s="101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105"/>
      <c r="AQ182" s="105"/>
      <c r="AR182" s="103"/>
      <c r="AS182" s="105"/>
      <c r="AT182" s="105"/>
    </row>
    <row r="183" spans="1:46" ht="19.5" customHeight="1">
      <c r="A183" s="15">
        <v>46077</v>
      </c>
      <c r="B183" s="49" t="s">
        <v>30</v>
      </c>
      <c r="C183" s="27" t="s">
        <v>56</v>
      </c>
      <c r="D183" s="27" t="s">
        <v>41</v>
      </c>
      <c r="E183" s="50" t="s">
        <v>253</v>
      </c>
      <c r="F183" s="51" t="str">
        <f>IFERROR(VLOOKUP(E183,#REF!,2,0),"-")</f>
        <v>-</v>
      </c>
      <c r="G183" s="64"/>
      <c r="H183" s="56"/>
      <c r="I183" s="112"/>
      <c r="J183" s="115"/>
      <c r="K183" s="115"/>
      <c r="L183" s="56"/>
      <c r="M183" s="115"/>
      <c r="N183" s="115"/>
      <c r="O183" s="56"/>
      <c r="P183" s="56"/>
      <c r="Q183" s="56"/>
      <c r="R183" s="56"/>
      <c r="S183" s="56"/>
      <c r="T183" s="56"/>
      <c r="U183" s="56"/>
      <c r="V183" s="56"/>
      <c r="W183" s="56"/>
      <c r="X183" s="57">
        <f t="shared" si="10"/>
        <v>0</v>
      </c>
      <c r="Y183" s="27"/>
      <c r="Z183" s="57">
        <f t="shared" si="11"/>
        <v>0</v>
      </c>
      <c r="AA183" s="56"/>
      <c r="AB183" s="148"/>
      <c r="AC183" s="101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213"/>
      <c r="AS183" s="56"/>
      <c r="AT183" s="56"/>
    </row>
    <row r="184" spans="1:46" ht="19.5" customHeight="1">
      <c r="A184" s="15">
        <v>46077</v>
      </c>
      <c r="B184" s="49" t="s">
        <v>30</v>
      </c>
      <c r="C184" s="27" t="s">
        <v>78</v>
      </c>
      <c r="D184" s="27" t="s">
        <v>41</v>
      </c>
      <c r="E184" s="50" t="s">
        <v>55</v>
      </c>
      <c r="F184" s="51" t="str">
        <f>IFERROR(VLOOKUP(E184,#REF!,2,0),"-")</f>
        <v>-</v>
      </c>
      <c r="G184" s="64"/>
      <c r="H184" s="112"/>
      <c r="I184" s="112"/>
      <c r="J184" s="115"/>
      <c r="K184" s="115"/>
      <c r="L184" s="115"/>
      <c r="M184" s="115"/>
      <c r="N184" s="115"/>
      <c r="O184" s="56"/>
      <c r="P184" s="56"/>
      <c r="Q184" s="56"/>
      <c r="R184" s="56"/>
      <c r="S184" s="56"/>
      <c r="T184" s="56"/>
      <c r="U184" s="56"/>
      <c r="V184" s="56"/>
      <c r="W184" s="56"/>
      <c r="X184" s="57">
        <f t="shared" si="10"/>
        <v>0</v>
      </c>
      <c r="Y184" s="27"/>
      <c r="Z184" s="57">
        <f t="shared" si="11"/>
        <v>0</v>
      </c>
      <c r="AA184" s="56"/>
      <c r="AB184" s="148"/>
      <c r="AC184" s="101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105"/>
      <c r="AQ184" s="105"/>
      <c r="AR184" s="103"/>
      <c r="AS184" s="105"/>
      <c r="AT184" s="105"/>
    </row>
    <row r="185" spans="1:46" ht="19.5" customHeight="1">
      <c r="A185" s="15">
        <v>46077</v>
      </c>
      <c r="B185" s="49" t="s">
        <v>30</v>
      </c>
      <c r="C185" s="27" t="s">
        <v>79</v>
      </c>
      <c r="D185" s="27" t="s">
        <v>41</v>
      </c>
      <c r="E185" s="50" t="s">
        <v>53</v>
      </c>
      <c r="F185" s="51" t="str">
        <f>IFERROR(VLOOKUP(E185,#REF!,2,0),"-")</f>
        <v>-</v>
      </c>
      <c r="G185" s="64"/>
      <c r="H185" s="56"/>
      <c r="I185" s="112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7">
        <f t="shared" si="10"/>
        <v>0</v>
      </c>
      <c r="Y185" s="27"/>
      <c r="Z185" s="57">
        <f t="shared" si="11"/>
        <v>0</v>
      </c>
      <c r="AA185" s="56"/>
      <c r="AB185" s="148"/>
      <c r="AC185" s="101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213"/>
      <c r="AS185" s="56"/>
      <c r="AT185" s="56"/>
    </row>
    <row r="186" spans="1:46" ht="19.5" customHeight="1">
      <c r="A186" s="15">
        <v>46077</v>
      </c>
      <c r="B186" s="49" t="s">
        <v>30</v>
      </c>
      <c r="C186" s="27" t="s">
        <v>80</v>
      </c>
      <c r="D186" s="27" t="s">
        <v>41</v>
      </c>
      <c r="E186" s="50" t="s">
        <v>258</v>
      </c>
      <c r="F186" s="51" t="str">
        <f>IFERROR(VLOOKUP(E186,#REF!,2,0),"-")</f>
        <v>-</v>
      </c>
      <c r="G186" s="64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7">
        <f t="shared" si="10"/>
        <v>0</v>
      </c>
      <c r="Y186" s="27"/>
      <c r="Z186" s="57">
        <f t="shared" si="11"/>
        <v>0</v>
      </c>
      <c r="AA186" s="56"/>
      <c r="AB186" s="148"/>
      <c r="AC186" s="101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213"/>
      <c r="AS186" s="56"/>
      <c r="AT186" s="56"/>
    </row>
    <row r="187" spans="1:46" ht="19.5" customHeight="1">
      <c r="A187" s="15">
        <v>46077</v>
      </c>
      <c r="B187" s="49" t="s">
        <v>30</v>
      </c>
      <c r="C187" s="27" t="s">
        <v>81</v>
      </c>
      <c r="D187" s="27" t="s">
        <v>41</v>
      </c>
      <c r="E187" s="50" t="s">
        <v>74</v>
      </c>
      <c r="F187" s="51" t="str">
        <f>IFERROR(VLOOKUP(E187,#REF!,2,0),"-")</f>
        <v>-</v>
      </c>
      <c r="G187" s="64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7">
        <f t="shared" si="10"/>
        <v>0</v>
      </c>
      <c r="Y187" s="27"/>
      <c r="Z187" s="57">
        <f t="shared" si="11"/>
        <v>0</v>
      </c>
      <c r="AA187" s="56"/>
      <c r="AB187" s="148"/>
      <c r="AC187" s="101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213"/>
      <c r="AS187" s="56"/>
      <c r="AT187" s="56"/>
    </row>
    <row r="188" spans="1:46" ht="19.5" customHeight="1">
      <c r="A188" s="15">
        <v>46077</v>
      </c>
      <c r="B188" s="49" t="s">
        <v>30</v>
      </c>
      <c r="C188" s="27" t="s">
        <v>282</v>
      </c>
      <c r="D188" s="27" t="s">
        <v>41</v>
      </c>
      <c r="E188" s="50" t="s">
        <v>1926</v>
      </c>
      <c r="F188" s="51" t="str">
        <f>IFERROR(VLOOKUP(E188,#REF!,2,0),"-")</f>
        <v>-</v>
      </c>
      <c r="G188" s="64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7">
        <f t="shared" si="10"/>
        <v>0</v>
      </c>
      <c r="Y188" s="27"/>
      <c r="Z188" s="57">
        <f t="shared" si="11"/>
        <v>0</v>
      </c>
      <c r="AA188" s="56"/>
      <c r="AB188" s="148"/>
      <c r="AC188" s="101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105"/>
      <c r="AQ188" s="105"/>
      <c r="AR188" s="103"/>
      <c r="AS188" s="105"/>
      <c r="AT188" s="105"/>
    </row>
    <row r="189" spans="1:46" ht="19.5" customHeight="1">
      <c r="A189" s="15">
        <v>46077</v>
      </c>
      <c r="B189" s="49" t="s">
        <v>30</v>
      </c>
      <c r="C189" s="27" t="s">
        <v>46</v>
      </c>
      <c r="D189" s="27" t="s">
        <v>41</v>
      </c>
      <c r="E189" s="50" t="s">
        <v>1916</v>
      </c>
      <c r="F189" s="51" t="str">
        <f>IFERROR(VLOOKUP(E189,#REF!,2,0),"-")</f>
        <v>-</v>
      </c>
      <c r="G189" s="64"/>
      <c r="H189" s="56"/>
      <c r="I189" s="56"/>
      <c r="J189" s="115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7">
        <f t="shared" si="10"/>
        <v>0</v>
      </c>
      <c r="Y189" s="27"/>
      <c r="Z189" s="57">
        <f t="shared" si="11"/>
        <v>0</v>
      </c>
      <c r="AA189" s="56"/>
      <c r="AB189" s="148"/>
      <c r="AC189" s="101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213"/>
      <c r="AS189" s="56"/>
      <c r="AT189" s="56"/>
    </row>
    <row r="190" spans="1:46" ht="19.5" customHeight="1">
      <c r="A190" s="80">
        <v>46077</v>
      </c>
      <c r="B190" s="81" t="s">
        <v>30</v>
      </c>
      <c r="C190" s="82" t="s">
        <v>1915</v>
      </c>
      <c r="D190" s="82" t="s">
        <v>41</v>
      </c>
      <c r="E190" s="83" t="s">
        <v>32</v>
      </c>
      <c r="F190" s="51" t="str">
        <f>IFERROR(VLOOKUP(E190,#REF!,2,0),"-")</f>
        <v>-</v>
      </c>
      <c r="G190" s="151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6">
        <f t="shared" si="10"/>
        <v>0</v>
      </c>
      <c r="Y190" s="82"/>
      <c r="Z190" s="86">
        <f t="shared" si="11"/>
        <v>0</v>
      </c>
      <c r="AA190" s="85"/>
      <c r="AB190" s="163"/>
      <c r="AC190" s="123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217"/>
      <c r="AS190" s="85"/>
      <c r="AT190" s="85"/>
    </row>
    <row r="191" spans="1:46" ht="19.5" customHeight="1">
      <c r="A191" s="15">
        <v>46078</v>
      </c>
      <c r="B191" s="49" t="s">
        <v>30</v>
      </c>
      <c r="C191" s="27" t="s">
        <v>22</v>
      </c>
      <c r="D191" s="27" t="s">
        <v>23</v>
      </c>
      <c r="E191" s="50" t="s">
        <v>207</v>
      </c>
      <c r="F191" s="51" t="str">
        <f>IFERROR(VLOOKUP(E191,#REF!,2,0),"-")</f>
        <v>-</v>
      </c>
      <c r="G191" s="64"/>
      <c r="H191" s="112"/>
      <c r="I191" s="112"/>
      <c r="J191" s="115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7">
        <f t="shared" si="10"/>
        <v>0</v>
      </c>
      <c r="Y191" s="27"/>
      <c r="Z191" s="57">
        <f t="shared" si="11"/>
        <v>0</v>
      </c>
      <c r="AA191" s="56"/>
      <c r="AB191" s="148"/>
      <c r="AC191" s="101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213"/>
      <c r="AS191" s="56"/>
      <c r="AT191" s="56"/>
    </row>
    <row r="192" spans="1:46" ht="19.5" customHeight="1">
      <c r="A192" s="15">
        <v>46078</v>
      </c>
      <c r="B192" s="49" t="s">
        <v>30</v>
      </c>
      <c r="C192" s="27" t="s">
        <v>28</v>
      </c>
      <c r="D192" s="27" t="s">
        <v>23</v>
      </c>
      <c r="E192" s="50" t="s">
        <v>261</v>
      </c>
      <c r="F192" s="51" t="str">
        <f>IFERROR(VLOOKUP(E192,#REF!,2,0),"-")</f>
        <v>-</v>
      </c>
      <c r="G192" s="64"/>
      <c r="H192" s="112"/>
      <c r="I192" s="112"/>
      <c r="J192" s="115"/>
      <c r="K192" s="115"/>
      <c r="L192" s="56"/>
      <c r="M192" s="115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7">
        <f t="shared" si="10"/>
        <v>0</v>
      </c>
      <c r="Y192" s="27"/>
      <c r="Z192" s="57">
        <f t="shared" si="11"/>
        <v>0</v>
      </c>
      <c r="AA192" s="56"/>
      <c r="AB192" s="148"/>
      <c r="AC192" s="101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213"/>
      <c r="AS192" s="56"/>
      <c r="AT192" s="56"/>
    </row>
    <row r="193" spans="1:46" ht="19.5" customHeight="1">
      <c r="A193" s="15">
        <v>46078</v>
      </c>
      <c r="B193" s="49" t="s">
        <v>30</v>
      </c>
      <c r="C193" s="27" t="s">
        <v>31</v>
      </c>
      <c r="D193" s="27" t="s">
        <v>23</v>
      </c>
      <c r="E193" s="50" t="s">
        <v>145</v>
      </c>
      <c r="F193" s="51" t="str">
        <f>IFERROR(VLOOKUP(E193,#REF!,2,0),"-")</f>
        <v>-</v>
      </c>
      <c r="G193" s="64"/>
      <c r="H193" s="56"/>
      <c r="I193" s="112"/>
      <c r="J193" s="115"/>
      <c r="K193" s="115"/>
      <c r="L193" s="56"/>
      <c r="M193" s="115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7">
        <f t="shared" si="10"/>
        <v>0</v>
      </c>
      <c r="Y193" s="27"/>
      <c r="Z193" s="57">
        <f t="shared" si="11"/>
        <v>0</v>
      </c>
      <c r="AA193" s="56"/>
      <c r="AB193" s="148"/>
      <c r="AC193" s="101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213"/>
      <c r="AS193" s="56"/>
      <c r="AT193" s="56"/>
    </row>
    <row r="194" spans="1:46" ht="19.5" customHeight="1">
      <c r="A194" s="15">
        <v>46078</v>
      </c>
      <c r="B194" s="49" t="s">
        <v>30</v>
      </c>
      <c r="C194" s="27" t="s">
        <v>33</v>
      </c>
      <c r="D194" s="27" t="s">
        <v>23</v>
      </c>
      <c r="E194" s="50" t="s">
        <v>5609</v>
      </c>
      <c r="F194" s="51" t="str">
        <f>IFERROR(VLOOKUP(E194,#REF!,2,0),"-")</f>
        <v>-</v>
      </c>
      <c r="G194" s="64"/>
      <c r="H194" s="56"/>
      <c r="I194" s="56"/>
      <c r="J194" s="115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7">
        <f t="shared" si="10"/>
        <v>0</v>
      </c>
      <c r="Y194" s="27"/>
      <c r="Z194" s="57">
        <f t="shared" si="11"/>
        <v>0</v>
      </c>
      <c r="AA194" s="56"/>
      <c r="AB194" s="148"/>
      <c r="AC194" s="101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213"/>
      <c r="AS194" s="56"/>
      <c r="AT194" s="56"/>
    </row>
    <row r="195" spans="1:46" ht="19.5" customHeight="1">
      <c r="A195" s="15">
        <v>46078</v>
      </c>
      <c r="B195" s="49" t="s">
        <v>30</v>
      </c>
      <c r="C195" s="27" t="s">
        <v>34</v>
      </c>
      <c r="D195" s="27" t="s">
        <v>23</v>
      </c>
      <c r="E195" s="50" t="s">
        <v>75</v>
      </c>
      <c r="F195" s="51" t="str">
        <f>IFERROR(VLOOKUP(E195,#REF!,2,0),"-")</f>
        <v>-</v>
      </c>
      <c r="G195" s="64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7">
        <f t="shared" si="10"/>
        <v>0</v>
      </c>
      <c r="Y195" s="27"/>
      <c r="Z195" s="57">
        <f t="shared" si="11"/>
        <v>0</v>
      </c>
      <c r="AA195" s="56"/>
      <c r="AB195" s="148"/>
      <c r="AC195" s="101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213"/>
      <c r="AS195" s="56"/>
      <c r="AT195" s="56"/>
    </row>
    <row r="196" spans="1:46" ht="19.5" customHeight="1">
      <c r="A196" s="15">
        <v>46078</v>
      </c>
      <c r="B196" s="49" t="s">
        <v>30</v>
      </c>
      <c r="C196" s="27" t="s">
        <v>36</v>
      </c>
      <c r="D196" s="27" t="s">
        <v>23</v>
      </c>
      <c r="E196" s="50" t="s">
        <v>37</v>
      </c>
      <c r="F196" s="51" t="str">
        <f>IFERROR(VLOOKUP(E196,#REF!,2,0),"-")</f>
        <v>-</v>
      </c>
      <c r="G196" s="64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7">
        <f t="shared" si="10"/>
        <v>0</v>
      </c>
      <c r="Y196" s="27"/>
      <c r="Z196" s="57">
        <f t="shared" si="11"/>
        <v>0</v>
      </c>
      <c r="AA196" s="56"/>
      <c r="AB196" s="148"/>
      <c r="AC196" s="101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213"/>
      <c r="AS196" s="56"/>
      <c r="AT196" s="56"/>
    </row>
    <row r="197" spans="1:46" ht="19.5" customHeight="1">
      <c r="A197" s="15">
        <v>46078</v>
      </c>
      <c r="B197" s="49" t="s">
        <v>30</v>
      </c>
      <c r="C197" s="27" t="s">
        <v>39</v>
      </c>
      <c r="D197" s="27" t="s">
        <v>23</v>
      </c>
      <c r="E197" s="50" t="s">
        <v>151</v>
      </c>
      <c r="F197" s="51" t="str">
        <f>IFERROR(VLOOKUP(E197,#REF!,2,0),"-")</f>
        <v>-</v>
      </c>
      <c r="G197" s="64"/>
      <c r="H197" s="56"/>
      <c r="I197" s="115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7">
        <f t="shared" si="10"/>
        <v>0</v>
      </c>
      <c r="Y197" s="27"/>
      <c r="Z197" s="57">
        <f t="shared" si="11"/>
        <v>0</v>
      </c>
      <c r="AA197" s="56"/>
      <c r="AB197" s="148"/>
      <c r="AC197" s="101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213"/>
      <c r="AS197" s="56"/>
      <c r="AT197" s="56"/>
    </row>
    <row r="198" spans="1:46" ht="19.5" customHeight="1">
      <c r="A198" s="15">
        <v>46078</v>
      </c>
      <c r="B198" s="49" t="s">
        <v>30</v>
      </c>
      <c r="C198" s="27" t="s">
        <v>52</v>
      </c>
      <c r="D198" s="27" t="s">
        <v>41</v>
      </c>
      <c r="E198" s="50" t="s">
        <v>1876</v>
      </c>
      <c r="F198" s="51" t="str">
        <f>IFERROR(VLOOKUP(E198,#REF!,2,0),"-")</f>
        <v>-</v>
      </c>
      <c r="G198" s="64"/>
      <c r="H198" s="56"/>
      <c r="I198" s="115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7">
        <f t="shared" si="10"/>
        <v>0</v>
      </c>
      <c r="Y198" s="27"/>
      <c r="Z198" s="57">
        <f t="shared" si="11"/>
        <v>0</v>
      </c>
      <c r="AA198" s="56"/>
      <c r="AB198" s="148"/>
      <c r="AC198" s="101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213"/>
      <c r="AS198" s="56"/>
      <c r="AT198" s="56"/>
    </row>
    <row r="199" spans="1:46" ht="19.5" customHeight="1">
      <c r="A199" s="15">
        <v>46078</v>
      </c>
      <c r="B199" s="49" t="s">
        <v>30</v>
      </c>
      <c r="C199" s="27" t="s">
        <v>44</v>
      </c>
      <c r="D199" s="27" t="s">
        <v>41</v>
      </c>
      <c r="E199" s="50" t="s">
        <v>222</v>
      </c>
      <c r="F199" s="51" t="str">
        <f>IFERROR(VLOOKUP(E199,#REF!,2,0),"-")</f>
        <v>-</v>
      </c>
      <c r="G199" s="64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7">
        <f t="shared" si="10"/>
        <v>0</v>
      </c>
      <c r="Y199" s="27"/>
      <c r="Z199" s="57">
        <f t="shared" si="11"/>
        <v>0</v>
      </c>
      <c r="AA199" s="56"/>
      <c r="AB199" s="148"/>
      <c r="AC199" s="101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213"/>
      <c r="AS199" s="56"/>
      <c r="AT199" s="56"/>
    </row>
    <row r="200" spans="1:46" ht="19.5" customHeight="1">
      <c r="A200" s="15">
        <v>46078</v>
      </c>
      <c r="B200" s="49" t="s">
        <v>30</v>
      </c>
      <c r="C200" s="27" t="s">
        <v>47</v>
      </c>
      <c r="D200" s="27" t="s">
        <v>41</v>
      </c>
      <c r="E200" s="50" t="s">
        <v>286</v>
      </c>
      <c r="F200" s="51" t="str">
        <f>IFERROR(VLOOKUP(E200,#REF!,2,0),"-")</f>
        <v>-</v>
      </c>
      <c r="G200" s="64"/>
      <c r="H200" s="56"/>
      <c r="I200" s="115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7">
        <f t="shared" si="10"/>
        <v>0</v>
      </c>
      <c r="Y200" s="27"/>
      <c r="Z200" s="57">
        <f t="shared" si="11"/>
        <v>0</v>
      </c>
      <c r="AA200" s="56"/>
      <c r="AB200" s="148"/>
      <c r="AC200" s="101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213"/>
      <c r="AS200" s="56"/>
      <c r="AT200" s="56"/>
    </row>
    <row r="201" spans="1:46" ht="19.5" customHeight="1">
      <c r="A201" s="15">
        <v>46078</v>
      </c>
      <c r="B201" s="49" t="s">
        <v>30</v>
      </c>
      <c r="C201" s="27" t="s">
        <v>50</v>
      </c>
      <c r="D201" s="27" t="s">
        <v>41</v>
      </c>
      <c r="E201" s="50" t="s">
        <v>5185</v>
      </c>
      <c r="F201" s="51" t="str">
        <f>IFERROR(VLOOKUP(E201,#REF!,2,0),"-")</f>
        <v>-</v>
      </c>
      <c r="G201" s="64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7">
        <f t="shared" si="10"/>
        <v>0</v>
      </c>
      <c r="Y201" s="27"/>
      <c r="Z201" s="57">
        <f t="shared" si="11"/>
        <v>0</v>
      </c>
      <c r="AA201" s="56"/>
      <c r="AB201" s="148"/>
      <c r="AC201" s="101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213"/>
      <c r="AS201" s="56"/>
      <c r="AT201" s="56"/>
    </row>
    <row r="202" spans="1:46" ht="19.5" customHeight="1">
      <c r="A202" s="15">
        <v>46078</v>
      </c>
      <c r="B202" s="49" t="s">
        <v>30</v>
      </c>
      <c r="C202" s="27" t="s">
        <v>54</v>
      </c>
      <c r="D202" s="27" t="s">
        <v>41</v>
      </c>
      <c r="E202" s="50" t="s">
        <v>227</v>
      </c>
      <c r="F202" s="51" t="str">
        <f>IFERROR(VLOOKUP(E202,#REF!,2,0),"-")</f>
        <v>-</v>
      </c>
      <c r="G202" s="64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7">
        <f t="shared" si="10"/>
        <v>0</v>
      </c>
      <c r="Y202" s="27"/>
      <c r="Z202" s="57">
        <f t="shared" si="11"/>
        <v>0</v>
      </c>
      <c r="AA202" s="56"/>
      <c r="AB202" s="148"/>
      <c r="AC202" s="101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213"/>
      <c r="AS202" s="56"/>
      <c r="AT202" s="56"/>
    </row>
    <row r="203" spans="1:46" ht="19.5" customHeight="1">
      <c r="A203" s="15">
        <v>46078</v>
      </c>
      <c r="B203" s="49" t="s">
        <v>30</v>
      </c>
      <c r="C203" s="27" t="s">
        <v>56</v>
      </c>
      <c r="D203" s="27" t="s">
        <v>41</v>
      </c>
      <c r="E203" s="50" t="s">
        <v>253</v>
      </c>
      <c r="F203" s="51" t="str">
        <f>IFERROR(VLOOKUP(E203,#REF!,2,0),"-")</f>
        <v>-</v>
      </c>
      <c r="G203" s="64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65"/>
      <c r="V203" s="56"/>
      <c r="W203" s="56"/>
      <c r="X203" s="57">
        <f t="shared" si="10"/>
        <v>0</v>
      </c>
      <c r="Y203" s="27"/>
      <c r="Z203" s="57">
        <f t="shared" si="11"/>
        <v>0</v>
      </c>
      <c r="AA203" s="56"/>
      <c r="AB203" s="148"/>
      <c r="AC203" s="101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105"/>
      <c r="AQ203" s="105"/>
      <c r="AR203" s="103"/>
      <c r="AS203" s="105"/>
      <c r="AT203" s="105"/>
    </row>
    <row r="204" spans="1:46" ht="19.5" customHeight="1">
      <c r="A204" s="15">
        <v>46078</v>
      </c>
      <c r="B204" s="49" t="s">
        <v>30</v>
      </c>
      <c r="C204" s="27" t="s">
        <v>78</v>
      </c>
      <c r="D204" s="27" t="s">
        <v>41</v>
      </c>
      <c r="E204" s="50" t="s">
        <v>55</v>
      </c>
      <c r="F204" s="51" t="str">
        <f>IFERROR(VLOOKUP(E204,#REF!,2,0),"-")</f>
        <v>-</v>
      </c>
      <c r="G204" s="64"/>
      <c r="H204" s="56"/>
      <c r="I204" s="112"/>
      <c r="J204" s="115"/>
      <c r="K204" s="115"/>
      <c r="L204" s="56"/>
      <c r="M204" s="115"/>
      <c r="N204" s="115"/>
      <c r="O204" s="56"/>
      <c r="P204" s="56"/>
      <c r="Q204" s="56"/>
      <c r="R204" s="56"/>
      <c r="S204" s="56"/>
      <c r="T204" s="56"/>
      <c r="U204" s="56"/>
      <c r="V204" s="56"/>
      <c r="W204" s="56"/>
      <c r="X204" s="57">
        <f t="shared" si="10"/>
        <v>0</v>
      </c>
      <c r="Y204" s="27"/>
      <c r="Z204" s="57">
        <f t="shared" si="11"/>
        <v>0</v>
      </c>
      <c r="AA204" s="56"/>
      <c r="AB204" s="148"/>
      <c r="AC204" s="101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105"/>
      <c r="AQ204" s="105"/>
      <c r="AR204" s="103"/>
      <c r="AS204" s="105"/>
      <c r="AT204" s="105"/>
    </row>
    <row r="205" spans="1:46" ht="19.5" customHeight="1">
      <c r="A205" s="15">
        <v>46078</v>
      </c>
      <c r="B205" s="49" t="s">
        <v>30</v>
      </c>
      <c r="C205" s="27" t="s">
        <v>79</v>
      </c>
      <c r="D205" s="27" t="s">
        <v>41</v>
      </c>
      <c r="E205" s="50" t="s">
        <v>53</v>
      </c>
      <c r="F205" s="51" t="str">
        <f>IFERROR(VLOOKUP(E205,#REF!,2,0),"-")</f>
        <v>-</v>
      </c>
      <c r="G205" s="64"/>
      <c r="H205" s="56"/>
      <c r="I205" s="112"/>
      <c r="J205" s="115"/>
      <c r="K205" s="115"/>
      <c r="L205" s="56"/>
      <c r="M205" s="115"/>
      <c r="N205" s="115"/>
      <c r="O205" s="56"/>
      <c r="P205" s="56"/>
      <c r="Q205" s="56"/>
      <c r="R205" s="56"/>
      <c r="S205" s="56"/>
      <c r="T205" s="56"/>
      <c r="U205" s="56"/>
      <c r="V205" s="56"/>
      <c r="W205" s="56"/>
      <c r="X205" s="57">
        <f t="shared" si="10"/>
        <v>0</v>
      </c>
      <c r="Y205" s="27"/>
      <c r="Z205" s="57">
        <f t="shared" si="11"/>
        <v>0</v>
      </c>
      <c r="AA205" s="56"/>
      <c r="AB205" s="148"/>
      <c r="AC205" s="101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213"/>
      <c r="AS205" s="56"/>
      <c r="AT205" s="56"/>
    </row>
    <row r="206" spans="1:46" ht="19.5" customHeight="1">
      <c r="A206" s="15">
        <v>46078</v>
      </c>
      <c r="B206" s="49" t="s">
        <v>30</v>
      </c>
      <c r="C206" s="27" t="s">
        <v>80</v>
      </c>
      <c r="D206" s="27" t="s">
        <v>41</v>
      </c>
      <c r="E206" s="50" t="s">
        <v>258</v>
      </c>
      <c r="F206" s="51" t="str">
        <f>IFERROR(VLOOKUP(E206,#REF!,2,0),"-")</f>
        <v>-</v>
      </c>
      <c r="G206" s="64"/>
      <c r="H206" s="112"/>
      <c r="I206" s="112"/>
      <c r="J206" s="115"/>
      <c r="K206" s="115"/>
      <c r="L206" s="115"/>
      <c r="M206" s="115"/>
      <c r="N206" s="115"/>
      <c r="O206" s="56"/>
      <c r="P206" s="56"/>
      <c r="Q206" s="56"/>
      <c r="R206" s="56"/>
      <c r="S206" s="56"/>
      <c r="T206" s="56"/>
      <c r="U206" s="56"/>
      <c r="V206" s="56"/>
      <c r="W206" s="56"/>
      <c r="X206" s="57">
        <f t="shared" si="10"/>
        <v>0</v>
      </c>
      <c r="Y206" s="27"/>
      <c r="Z206" s="57">
        <f t="shared" si="11"/>
        <v>0</v>
      </c>
      <c r="AA206" s="56"/>
      <c r="AB206" s="148"/>
      <c r="AC206" s="101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213"/>
      <c r="AS206" s="56"/>
      <c r="AT206" s="56"/>
    </row>
    <row r="207" spans="1:46" ht="19.5" customHeight="1">
      <c r="A207" s="15">
        <v>46078</v>
      </c>
      <c r="B207" s="49" t="s">
        <v>30</v>
      </c>
      <c r="C207" s="27" t="s">
        <v>81</v>
      </c>
      <c r="D207" s="27" t="s">
        <v>41</v>
      </c>
      <c r="E207" s="50" t="s">
        <v>74</v>
      </c>
      <c r="F207" s="51" t="str">
        <f>IFERROR(VLOOKUP(E207,#REF!,2,0),"-")</f>
        <v>-</v>
      </c>
      <c r="G207" s="64"/>
      <c r="H207" s="56"/>
      <c r="I207" s="112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7">
        <f t="shared" si="10"/>
        <v>0</v>
      </c>
      <c r="Y207" s="27"/>
      <c r="Z207" s="57">
        <f t="shared" si="11"/>
        <v>0</v>
      </c>
      <c r="AA207" s="56"/>
      <c r="AB207" s="148"/>
      <c r="AC207" s="101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213"/>
      <c r="AS207" s="56"/>
      <c r="AT207" s="56"/>
    </row>
    <row r="208" spans="1:46" ht="19.5" customHeight="1">
      <c r="A208" s="15">
        <v>46078</v>
      </c>
      <c r="B208" s="49" t="s">
        <v>30</v>
      </c>
      <c r="C208" s="27" t="s">
        <v>282</v>
      </c>
      <c r="D208" s="27" t="s">
        <v>41</v>
      </c>
      <c r="E208" s="50" t="s">
        <v>1926</v>
      </c>
      <c r="F208" s="51" t="str">
        <f>IFERROR(VLOOKUP(E208,#REF!,2,0),"-")</f>
        <v>-</v>
      </c>
      <c r="G208" s="64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7">
        <f t="shared" si="10"/>
        <v>0</v>
      </c>
      <c r="Y208" s="27"/>
      <c r="Z208" s="57">
        <f t="shared" si="11"/>
        <v>0</v>
      </c>
      <c r="AA208" s="56"/>
      <c r="AB208" s="148"/>
      <c r="AC208" s="101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213"/>
      <c r="AS208" s="56"/>
      <c r="AT208" s="56"/>
    </row>
    <row r="209" spans="1:46" ht="19.5" customHeight="1">
      <c r="A209" s="15">
        <v>46078</v>
      </c>
      <c r="B209" s="49" t="s">
        <v>30</v>
      </c>
      <c r="C209" s="27" t="s">
        <v>46</v>
      </c>
      <c r="D209" s="27" t="s">
        <v>41</v>
      </c>
      <c r="E209" s="50" t="s">
        <v>1916</v>
      </c>
      <c r="F209" s="51" t="str">
        <f>IFERROR(VLOOKUP(E209,#REF!,2,0),"-")</f>
        <v>-</v>
      </c>
      <c r="G209" s="64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7">
        <f t="shared" si="10"/>
        <v>0</v>
      </c>
      <c r="Y209" s="27"/>
      <c r="Z209" s="57">
        <f t="shared" si="11"/>
        <v>0</v>
      </c>
      <c r="AA209" s="56"/>
      <c r="AB209" s="148"/>
      <c r="AC209" s="101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213"/>
      <c r="AS209" s="56"/>
      <c r="AT209" s="56"/>
    </row>
    <row r="210" spans="1:46" ht="19.5" customHeight="1">
      <c r="A210" s="80">
        <v>46078</v>
      </c>
      <c r="B210" s="81" t="s">
        <v>30</v>
      </c>
      <c r="C210" s="82" t="s">
        <v>1915</v>
      </c>
      <c r="D210" s="82" t="s">
        <v>41</v>
      </c>
      <c r="E210" s="83" t="s">
        <v>32</v>
      </c>
      <c r="F210" s="51" t="str">
        <f>IFERROR(VLOOKUP(E210,#REF!,2,0),"-")</f>
        <v>-</v>
      </c>
      <c r="G210" s="151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6">
        <f t="shared" si="10"/>
        <v>0</v>
      </c>
      <c r="Y210" s="82"/>
      <c r="Z210" s="86">
        <f t="shared" si="11"/>
        <v>0</v>
      </c>
      <c r="AA210" s="85"/>
      <c r="AB210" s="163"/>
      <c r="AC210" s="123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217"/>
      <c r="AS210" s="85"/>
      <c r="AT210" s="85"/>
    </row>
    <row r="211" spans="1:46" ht="19.5" customHeight="1">
      <c r="A211" s="15">
        <v>46079</v>
      </c>
      <c r="B211" s="49" t="s">
        <v>30</v>
      </c>
      <c r="C211" s="27" t="s">
        <v>22</v>
      </c>
      <c r="D211" s="27" t="s">
        <v>23</v>
      </c>
      <c r="E211" s="50" t="s">
        <v>207</v>
      </c>
      <c r="F211" s="51" t="str">
        <f>IFERROR(VLOOKUP(E211,#REF!,2,0),"-")</f>
        <v>-</v>
      </c>
      <c r="G211" s="64"/>
      <c r="H211" s="56"/>
      <c r="I211" s="112"/>
      <c r="J211" s="115"/>
      <c r="K211" s="115"/>
      <c r="L211" s="56"/>
      <c r="M211" s="115"/>
      <c r="N211" s="115"/>
      <c r="O211" s="56"/>
      <c r="P211" s="56"/>
      <c r="Q211" s="56"/>
      <c r="R211" s="56"/>
      <c r="S211" s="56"/>
      <c r="T211" s="56"/>
      <c r="U211" s="56"/>
      <c r="V211" s="56"/>
      <c r="W211" s="56"/>
      <c r="X211" s="57">
        <f t="shared" si="10"/>
        <v>0</v>
      </c>
      <c r="Y211" s="27"/>
      <c r="Z211" s="57">
        <f t="shared" si="11"/>
        <v>0</v>
      </c>
      <c r="AA211" s="56"/>
      <c r="AB211" s="148"/>
      <c r="AC211" s="101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213"/>
      <c r="AS211" s="56"/>
      <c r="AT211" s="56"/>
    </row>
    <row r="212" spans="1:46" ht="19.5" customHeight="1">
      <c r="A212" s="15">
        <v>46079</v>
      </c>
      <c r="B212" s="49" t="s">
        <v>30</v>
      </c>
      <c r="C212" s="27" t="s">
        <v>28</v>
      </c>
      <c r="D212" s="27" t="s">
        <v>23</v>
      </c>
      <c r="E212" s="50" t="s">
        <v>261</v>
      </c>
      <c r="F212" s="51" t="str">
        <f>IFERROR(VLOOKUP(E212,#REF!,2,0),"-")</f>
        <v>-</v>
      </c>
      <c r="G212" s="64"/>
      <c r="H212" s="56"/>
      <c r="I212" s="112"/>
      <c r="J212" s="115"/>
      <c r="K212" s="115"/>
      <c r="L212" s="56"/>
      <c r="M212" s="115"/>
      <c r="N212" s="115"/>
      <c r="O212" s="56"/>
      <c r="P212" s="56"/>
      <c r="Q212" s="56"/>
      <c r="R212" s="56"/>
      <c r="S212" s="56"/>
      <c r="T212" s="56"/>
      <c r="U212" s="56"/>
      <c r="V212" s="56"/>
      <c r="W212" s="56"/>
      <c r="X212" s="57">
        <f t="shared" si="10"/>
        <v>0</v>
      </c>
      <c r="Y212" s="27"/>
      <c r="Z212" s="57">
        <f t="shared" si="11"/>
        <v>0</v>
      </c>
      <c r="AA212" s="56"/>
      <c r="AB212" s="148"/>
      <c r="AC212" s="101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213"/>
      <c r="AS212" s="56"/>
      <c r="AT212" s="56"/>
    </row>
    <row r="213" spans="1:46" ht="19.5" customHeight="1">
      <c r="A213" s="15">
        <v>46079</v>
      </c>
      <c r="B213" s="49" t="s">
        <v>30</v>
      </c>
      <c r="C213" s="27" t="s">
        <v>31</v>
      </c>
      <c r="D213" s="27" t="s">
        <v>23</v>
      </c>
      <c r="E213" s="50" t="s">
        <v>145</v>
      </c>
      <c r="F213" s="51" t="str">
        <f>IFERROR(VLOOKUP(E213,#REF!,2,0),"-")</f>
        <v>-</v>
      </c>
      <c r="G213" s="64"/>
      <c r="H213" s="112"/>
      <c r="I213" s="112"/>
      <c r="J213" s="115"/>
      <c r="K213" s="115"/>
      <c r="L213" s="115"/>
      <c r="M213" s="115"/>
      <c r="N213" s="115"/>
      <c r="O213" s="56"/>
      <c r="P213" s="56"/>
      <c r="Q213" s="56"/>
      <c r="R213" s="56"/>
      <c r="S213" s="56"/>
      <c r="T213" s="56"/>
      <c r="U213" s="56"/>
      <c r="V213" s="56"/>
      <c r="W213" s="56"/>
      <c r="X213" s="57">
        <f t="shared" si="10"/>
        <v>0</v>
      </c>
      <c r="Y213" s="27"/>
      <c r="Z213" s="57">
        <f t="shared" si="11"/>
        <v>0</v>
      </c>
      <c r="AA213" s="56"/>
      <c r="AB213" s="148"/>
      <c r="AC213" s="101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213"/>
      <c r="AS213" s="56"/>
      <c r="AT213" s="56"/>
    </row>
    <row r="214" spans="1:46" ht="19.5" customHeight="1">
      <c r="A214" s="15">
        <v>46079</v>
      </c>
      <c r="B214" s="49" t="s">
        <v>30</v>
      </c>
      <c r="C214" s="27" t="s">
        <v>33</v>
      </c>
      <c r="D214" s="27" t="s">
        <v>23</v>
      </c>
      <c r="E214" s="50" t="s">
        <v>5609</v>
      </c>
      <c r="F214" s="51" t="str">
        <f>IFERROR(VLOOKUP(E214,#REF!,2,0),"-")</f>
        <v>-</v>
      </c>
      <c r="G214" s="64"/>
      <c r="H214" s="56"/>
      <c r="I214" s="112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7">
        <f t="shared" si="10"/>
        <v>0</v>
      </c>
      <c r="Y214" s="27"/>
      <c r="Z214" s="57">
        <f t="shared" si="11"/>
        <v>0</v>
      </c>
      <c r="AA214" s="56"/>
      <c r="AB214" s="148"/>
      <c r="AC214" s="101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213"/>
      <c r="AS214" s="56"/>
      <c r="AT214" s="56"/>
    </row>
    <row r="215" spans="1:46" ht="19.5" customHeight="1">
      <c r="A215" s="15">
        <v>46079</v>
      </c>
      <c r="B215" s="49" t="s">
        <v>30</v>
      </c>
      <c r="C215" s="27" t="s">
        <v>34</v>
      </c>
      <c r="D215" s="27" t="s">
        <v>23</v>
      </c>
      <c r="E215" s="50" t="s">
        <v>75</v>
      </c>
      <c r="F215" s="51" t="str">
        <f>IFERROR(VLOOKUP(E215,#REF!,2,0),"-")</f>
        <v>-</v>
      </c>
      <c r="G215" s="64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7">
        <f t="shared" si="10"/>
        <v>0</v>
      </c>
      <c r="Y215" s="27"/>
      <c r="Z215" s="57">
        <f t="shared" si="11"/>
        <v>0</v>
      </c>
      <c r="AA215" s="56"/>
      <c r="AB215" s="148"/>
      <c r="AC215" s="101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213"/>
      <c r="AS215" s="56"/>
      <c r="AT215" s="56"/>
    </row>
    <row r="216" spans="1:46" ht="19.5" customHeight="1">
      <c r="A216" s="15">
        <v>46079</v>
      </c>
      <c r="B216" s="49" t="s">
        <v>30</v>
      </c>
      <c r="C216" s="27" t="s">
        <v>36</v>
      </c>
      <c r="D216" s="27" t="s">
        <v>23</v>
      </c>
      <c r="E216" s="50" t="s">
        <v>37</v>
      </c>
      <c r="F216" s="51" t="str">
        <f>IFERROR(VLOOKUP(E216,#REF!,2,0),"-")</f>
        <v>-</v>
      </c>
      <c r="G216" s="64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7">
        <f t="shared" si="10"/>
        <v>0</v>
      </c>
      <c r="Y216" s="27"/>
      <c r="Z216" s="57">
        <f t="shared" si="11"/>
        <v>0</v>
      </c>
      <c r="AA216" s="56"/>
      <c r="AB216" s="148"/>
      <c r="AC216" s="101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213"/>
      <c r="AS216" s="56"/>
      <c r="AT216" s="56"/>
    </row>
    <row r="217" spans="1:46" ht="19.5" customHeight="1">
      <c r="A217" s="15">
        <v>46079</v>
      </c>
      <c r="B217" s="49" t="s">
        <v>30</v>
      </c>
      <c r="C217" s="27" t="s">
        <v>39</v>
      </c>
      <c r="D217" s="27" t="s">
        <v>23</v>
      </c>
      <c r="E217" s="50" t="s">
        <v>151</v>
      </c>
      <c r="F217" s="51" t="str">
        <f>IFERROR(VLOOKUP(E217,#REF!,2,0),"-")</f>
        <v>-</v>
      </c>
      <c r="G217" s="64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7">
        <f t="shared" si="10"/>
        <v>0</v>
      </c>
      <c r="Y217" s="27"/>
      <c r="Z217" s="57">
        <f t="shared" si="11"/>
        <v>0</v>
      </c>
      <c r="AA217" s="56"/>
      <c r="AB217" s="148"/>
      <c r="AC217" s="101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213"/>
      <c r="AS217" s="56"/>
      <c r="AT217" s="56"/>
    </row>
    <row r="218" spans="1:46" ht="19.5" customHeight="1">
      <c r="A218" s="15">
        <v>46079</v>
      </c>
      <c r="B218" s="49" t="s">
        <v>30</v>
      </c>
      <c r="C218" s="27" t="s">
        <v>52</v>
      </c>
      <c r="D218" s="27" t="s">
        <v>41</v>
      </c>
      <c r="E218" s="50" t="s">
        <v>1876</v>
      </c>
      <c r="F218" s="51" t="str">
        <f>IFERROR(VLOOKUP(E218,#REF!,2,0),"-")</f>
        <v>-</v>
      </c>
      <c r="G218" s="64"/>
      <c r="H218" s="56"/>
      <c r="I218" s="56"/>
      <c r="J218" s="115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7">
        <f t="shared" si="10"/>
        <v>0</v>
      </c>
      <c r="Y218" s="27"/>
      <c r="Z218" s="57">
        <f t="shared" si="11"/>
        <v>0</v>
      </c>
      <c r="AA218" s="56"/>
      <c r="AB218" s="148"/>
      <c r="AC218" s="101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213"/>
      <c r="AS218" s="56"/>
      <c r="AT218" s="56"/>
    </row>
    <row r="219" spans="1:46" ht="19.5" customHeight="1">
      <c r="A219" s="15">
        <v>46079</v>
      </c>
      <c r="B219" s="49" t="s">
        <v>30</v>
      </c>
      <c r="C219" s="27" t="s">
        <v>44</v>
      </c>
      <c r="D219" s="27" t="s">
        <v>41</v>
      </c>
      <c r="E219" s="50" t="s">
        <v>222</v>
      </c>
      <c r="F219" s="51" t="str">
        <f>IFERROR(VLOOKUP(E219,#REF!,2,0),"-")</f>
        <v>-</v>
      </c>
      <c r="G219" s="64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7">
        <f t="shared" si="10"/>
        <v>0</v>
      </c>
      <c r="Y219" s="27"/>
      <c r="Z219" s="57">
        <f t="shared" si="11"/>
        <v>0</v>
      </c>
      <c r="AA219" s="56"/>
      <c r="AB219" s="148"/>
      <c r="AC219" s="101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213"/>
      <c r="AS219" s="56"/>
      <c r="AT219" s="56"/>
    </row>
    <row r="220" spans="1:46" ht="19.5" customHeight="1">
      <c r="A220" s="15">
        <v>46079</v>
      </c>
      <c r="B220" s="49" t="s">
        <v>30</v>
      </c>
      <c r="C220" s="27" t="s">
        <v>47</v>
      </c>
      <c r="D220" s="27" t="s">
        <v>41</v>
      </c>
      <c r="E220" s="50" t="s">
        <v>286</v>
      </c>
      <c r="F220" s="51" t="str">
        <f>IFERROR(VLOOKUP(E220,#REF!,2,0),"-")</f>
        <v>-</v>
      </c>
      <c r="G220" s="64"/>
      <c r="H220" s="112"/>
      <c r="I220" s="112"/>
      <c r="J220" s="115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7">
        <f t="shared" si="10"/>
        <v>0</v>
      </c>
      <c r="Y220" s="27"/>
      <c r="Z220" s="57">
        <f t="shared" si="11"/>
        <v>0</v>
      </c>
      <c r="AA220" s="56"/>
      <c r="AB220" s="148"/>
      <c r="AC220" s="101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213"/>
      <c r="AS220" s="56"/>
      <c r="AT220" s="56"/>
    </row>
    <row r="221" spans="1:46" ht="19.5" customHeight="1">
      <c r="A221" s="15">
        <v>46079</v>
      </c>
      <c r="B221" s="49" t="s">
        <v>30</v>
      </c>
      <c r="C221" s="27" t="s">
        <v>50</v>
      </c>
      <c r="D221" s="27" t="s">
        <v>41</v>
      </c>
      <c r="E221" s="50" t="s">
        <v>5185</v>
      </c>
      <c r="F221" s="51" t="str">
        <f>IFERROR(VLOOKUP(E221,#REF!,2,0),"-")</f>
        <v>-</v>
      </c>
      <c r="G221" s="64"/>
      <c r="H221" s="112"/>
      <c r="I221" s="112"/>
      <c r="J221" s="115"/>
      <c r="K221" s="115"/>
      <c r="L221" s="56"/>
      <c r="M221" s="115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7">
        <f t="shared" si="10"/>
        <v>0</v>
      </c>
      <c r="Y221" s="27"/>
      <c r="Z221" s="57">
        <f t="shared" si="11"/>
        <v>0</v>
      </c>
      <c r="AA221" s="56"/>
      <c r="AB221" s="148"/>
      <c r="AC221" s="101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213"/>
      <c r="AS221" s="56"/>
      <c r="AT221" s="56"/>
    </row>
    <row r="222" spans="1:46" ht="19.5" customHeight="1">
      <c r="A222" s="15">
        <v>46079</v>
      </c>
      <c r="B222" s="49" t="s">
        <v>30</v>
      </c>
      <c r="C222" s="27" t="s">
        <v>54</v>
      </c>
      <c r="D222" s="27" t="s">
        <v>41</v>
      </c>
      <c r="E222" s="50" t="s">
        <v>227</v>
      </c>
      <c r="F222" s="51" t="str">
        <f>IFERROR(VLOOKUP(E222,#REF!,2,0),"-")</f>
        <v>-</v>
      </c>
      <c r="G222" s="64"/>
      <c r="H222" s="56"/>
      <c r="I222" s="112"/>
      <c r="J222" s="115"/>
      <c r="K222" s="115"/>
      <c r="L222" s="56"/>
      <c r="M222" s="115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7">
        <f t="shared" si="10"/>
        <v>0</v>
      </c>
      <c r="Y222" s="27"/>
      <c r="Z222" s="57">
        <f t="shared" si="11"/>
        <v>0</v>
      </c>
      <c r="AA222" s="56"/>
      <c r="AB222" s="148"/>
      <c r="AC222" s="101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213"/>
      <c r="AS222" s="56"/>
      <c r="AT222" s="56"/>
    </row>
    <row r="223" spans="1:46" ht="19.5" customHeight="1">
      <c r="A223" s="15">
        <v>46079</v>
      </c>
      <c r="B223" s="49" t="s">
        <v>30</v>
      </c>
      <c r="C223" s="27" t="s">
        <v>56</v>
      </c>
      <c r="D223" s="27" t="s">
        <v>41</v>
      </c>
      <c r="E223" s="50" t="s">
        <v>253</v>
      </c>
      <c r="F223" s="51" t="str">
        <f>IFERROR(VLOOKUP(E223,#REF!,2,0),"-")</f>
        <v>-</v>
      </c>
      <c r="G223" s="64"/>
      <c r="H223" s="56"/>
      <c r="I223" s="56"/>
      <c r="J223" s="115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7">
        <f t="shared" si="10"/>
        <v>0</v>
      </c>
      <c r="Y223" s="27"/>
      <c r="Z223" s="57">
        <f t="shared" si="11"/>
        <v>0</v>
      </c>
      <c r="AA223" s="56"/>
      <c r="AB223" s="148"/>
      <c r="AC223" s="101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213"/>
      <c r="AS223" s="56"/>
      <c r="AT223" s="56"/>
    </row>
    <row r="224" spans="1:46" ht="19.5" customHeight="1">
      <c r="A224" s="15">
        <v>46079</v>
      </c>
      <c r="B224" s="49" t="s">
        <v>30</v>
      </c>
      <c r="C224" s="27" t="s">
        <v>78</v>
      </c>
      <c r="D224" s="27" t="s">
        <v>41</v>
      </c>
      <c r="E224" s="50" t="s">
        <v>55</v>
      </c>
      <c r="F224" s="51" t="str">
        <f>IFERROR(VLOOKUP(E224,#REF!,2,0),"-")</f>
        <v>-</v>
      </c>
      <c r="G224" s="64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7">
        <f t="shared" si="10"/>
        <v>0</v>
      </c>
      <c r="Y224" s="27"/>
      <c r="Z224" s="57">
        <f t="shared" si="11"/>
        <v>0</v>
      </c>
      <c r="AA224" s="56"/>
      <c r="AB224" s="148"/>
      <c r="AC224" s="101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213"/>
      <c r="AS224" s="56"/>
      <c r="AT224" s="56"/>
    </row>
    <row r="225" spans="1:46" ht="19.5" customHeight="1">
      <c r="A225" s="15">
        <v>46079</v>
      </c>
      <c r="B225" s="49" t="s">
        <v>30</v>
      </c>
      <c r="C225" s="27" t="s">
        <v>79</v>
      </c>
      <c r="D225" s="27" t="s">
        <v>41</v>
      </c>
      <c r="E225" s="50" t="s">
        <v>53</v>
      </c>
      <c r="F225" s="51" t="str">
        <f>IFERROR(VLOOKUP(E225,#REF!,2,0),"-")</f>
        <v>-</v>
      </c>
      <c r="G225" s="64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7">
        <f t="shared" si="10"/>
        <v>0</v>
      </c>
      <c r="Y225" s="27"/>
      <c r="Z225" s="57">
        <f t="shared" si="11"/>
        <v>0</v>
      </c>
      <c r="AA225" s="56"/>
      <c r="AB225" s="148"/>
      <c r="AC225" s="101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213"/>
      <c r="AS225" s="56"/>
      <c r="AT225" s="56"/>
    </row>
    <row r="226" spans="1:46" ht="19.5" customHeight="1">
      <c r="A226" s="15">
        <v>46079</v>
      </c>
      <c r="B226" s="49" t="s">
        <v>30</v>
      </c>
      <c r="C226" s="147" t="s">
        <v>80</v>
      </c>
      <c r="D226" s="27" t="s">
        <v>41</v>
      </c>
      <c r="E226" s="50" t="s">
        <v>258</v>
      </c>
      <c r="F226" s="51" t="str">
        <f>IFERROR(VLOOKUP(E226,#REF!,2,0),"-")</f>
        <v>-</v>
      </c>
      <c r="G226" s="64"/>
      <c r="H226" s="56"/>
      <c r="I226" s="115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7">
        <f t="shared" si="10"/>
        <v>0</v>
      </c>
      <c r="Y226" s="27"/>
      <c r="Z226" s="57">
        <f t="shared" si="11"/>
        <v>0</v>
      </c>
      <c r="AA226" s="56"/>
      <c r="AB226" s="148"/>
      <c r="AC226" s="101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213"/>
      <c r="AS226" s="56"/>
      <c r="AT226" s="56"/>
    </row>
    <row r="227" spans="1:46" ht="19.5" customHeight="1">
      <c r="A227" s="15">
        <v>46079</v>
      </c>
      <c r="B227" s="49" t="s">
        <v>30</v>
      </c>
      <c r="C227" s="27" t="s">
        <v>81</v>
      </c>
      <c r="D227" s="27" t="s">
        <v>41</v>
      </c>
      <c r="E227" s="50" t="s">
        <v>74</v>
      </c>
      <c r="F227" s="51" t="str">
        <f>IFERROR(VLOOKUP(E227,#REF!,2,0),"-")</f>
        <v>-</v>
      </c>
      <c r="G227" s="64"/>
      <c r="H227" s="56"/>
      <c r="I227" s="115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7">
        <f t="shared" si="10"/>
        <v>0</v>
      </c>
      <c r="Y227" s="27"/>
      <c r="Z227" s="57">
        <f t="shared" si="11"/>
        <v>0</v>
      </c>
      <c r="AA227" s="56"/>
      <c r="AB227" s="148"/>
      <c r="AC227" s="101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213"/>
      <c r="AS227" s="56"/>
      <c r="AT227" s="56"/>
    </row>
    <row r="228" spans="1:46" ht="19.5" customHeight="1">
      <c r="A228" s="15">
        <v>46079</v>
      </c>
      <c r="B228" s="49" t="s">
        <v>30</v>
      </c>
      <c r="C228" s="27" t="s">
        <v>282</v>
      </c>
      <c r="D228" s="27" t="s">
        <v>41</v>
      </c>
      <c r="E228" s="50" t="s">
        <v>1926</v>
      </c>
      <c r="F228" s="51" t="str">
        <f>IFERROR(VLOOKUP(E228,#REF!,2,0),"-")</f>
        <v>-</v>
      </c>
      <c r="G228" s="64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7">
        <f t="shared" si="10"/>
        <v>0</v>
      </c>
      <c r="Y228" s="27"/>
      <c r="Z228" s="57">
        <f t="shared" si="11"/>
        <v>0</v>
      </c>
      <c r="AA228" s="56"/>
      <c r="AB228" s="148"/>
      <c r="AC228" s="101"/>
      <c r="AD228" s="56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217"/>
      <c r="AS228" s="85"/>
      <c r="AT228" s="85"/>
    </row>
    <row r="229" spans="1:46" ht="19.5" customHeight="1">
      <c r="A229" s="15">
        <v>46079</v>
      </c>
      <c r="B229" s="49" t="s">
        <v>30</v>
      </c>
      <c r="C229" s="27" t="s">
        <v>46</v>
      </c>
      <c r="D229" s="27" t="s">
        <v>41</v>
      </c>
      <c r="E229" s="50" t="s">
        <v>1916</v>
      </c>
      <c r="F229" s="51" t="str">
        <f>IFERROR(VLOOKUP(E229,#REF!,2,0),"-")</f>
        <v>-</v>
      </c>
      <c r="G229" s="64"/>
      <c r="H229" s="56"/>
      <c r="I229" s="115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7">
        <f t="shared" si="10"/>
        <v>0</v>
      </c>
      <c r="Y229" s="27"/>
      <c r="Z229" s="57">
        <f t="shared" si="11"/>
        <v>0</v>
      </c>
      <c r="AA229" s="56"/>
      <c r="AB229" s="148"/>
      <c r="AC229" s="101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213"/>
      <c r="AS229" s="56"/>
      <c r="AT229" s="56"/>
    </row>
    <row r="230" spans="1:46" ht="19.5" customHeight="1">
      <c r="A230" s="80">
        <v>46079</v>
      </c>
      <c r="B230" s="81" t="s">
        <v>30</v>
      </c>
      <c r="C230" s="82" t="s">
        <v>1915</v>
      </c>
      <c r="D230" s="82" t="s">
        <v>41</v>
      </c>
      <c r="E230" s="83" t="s">
        <v>32</v>
      </c>
      <c r="F230" s="51" t="str">
        <f>IFERROR(VLOOKUP(E230,#REF!,2,0),"-")</f>
        <v>-</v>
      </c>
      <c r="G230" s="151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6">
        <f t="shared" si="10"/>
        <v>0</v>
      </c>
      <c r="Y230" s="82"/>
      <c r="Z230" s="86">
        <f t="shared" si="11"/>
        <v>0</v>
      </c>
      <c r="AA230" s="85"/>
      <c r="AB230" s="163"/>
      <c r="AC230" s="123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217"/>
      <c r="AS230" s="85"/>
      <c r="AT230" s="85"/>
    </row>
    <row r="231" spans="1:46" ht="19.5" customHeight="1">
      <c r="A231" s="15">
        <v>46080</v>
      </c>
      <c r="B231" s="49" t="s">
        <v>30</v>
      </c>
      <c r="C231" s="27" t="s">
        <v>22</v>
      </c>
      <c r="D231" s="27" t="s">
        <v>23</v>
      </c>
      <c r="E231" s="50" t="s">
        <v>207</v>
      </c>
      <c r="F231" s="51" t="str">
        <f>IFERROR(VLOOKUP(E231,#REF!,2,0),"-")</f>
        <v>-</v>
      </c>
      <c r="G231" s="64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7">
        <f t="shared" si="10"/>
        <v>0</v>
      </c>
      <c r="Y231" s="27"/>
      <c r="Z231" s="57">
        <f t="shared" si="11"/>
        <v>0</v>
      </c>
      <c r="AA231" s="56"/>
      <c r="AB231" s="148"/>
      <c r="AC231" s="101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213"/>
      <c r="AS231" s="56"/>
      <c r="AT231" s="56"/>
    </row>
    <row r="232" spans="1:46" ht="19.5" customHeight="1">
      <c r="A232" s="15">
        <v>46080</v>
      </c>
      <c r="B232" s="49" t="s">
        <v>30</v>
      </c>
      <c r="C232" s="27" t="s">
        <v>28</v>
      </c>
      <c r="D232" s="27" t="s">
        <v>23</v>
      </c>
      <c r="E232" s="50" t="s">
        <v>261</v>
      </c>
      <c r="F232" s="51" t="str">
        <f>IFERROR(VLOOKUP(E232,#REF!,2,0),"-")</f>
        <v>-</v>
      </c>
      <c r="G232" s="64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65"/>
      <c r="V232" s="56"/>
      <c r="W232" s="56"/>
      <c r="X232" s="57">
        <f t="shared" si="10"/>
        <v>0</v>
      </c>
      <c r="Y232" s="27"/>
      <c r="Z232" s="57">
        <f t="shared" si="11"/>
        <v>0</v>
      </c>
      <c r="AA232" s="56"/>
      <c r="AB232" s="148"/>
      <c r="AC232" s="101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213"/>
      <c r="AS232" s="56"/>
      <c r="AT232" s="56"/>
    </row>
    <row r="233" spans="1:46" ht="19.5" customHeight="1">
      <c r="A233" s="15">
        <v>46080</v>
      </c>
      <c r="B233" s="49" t="s">
        <v>30</v>
      </c>
      <c r="C233" s="27" t="s">
        <v>31</v>
      </c>
      <c r="D233" s="27" t="s">
        <v>23</v>
      </c>
      <c r="E233" s="50" t="s">
        <v>145</v>
      </c>
      <c r="F233" s="51" t="str">
        <f>IFERROR(VLOOKUP(E233,#REF!,2,0),"-")</f>
        <v>-</v>
      </c>
      <c r="G233" s="64"/>
      <c r="H233" s="56"/>
      <c r="I233" s="112"/>
      <c r="J233" s="115"/>
      <c r="K233" s="115"/>
      <c r="L233" s="56"/>
      <c r="M233" s="115"/>
      <c r="N233" s="115"/>
      <c r="O233" s="56"/>
      <c r="P233" s="56"/>
      <c r="Q233" s="56"/>
      <c r="R233" s="56"/>
      <c r="S233" s="56"/>
      <c r="T233" s="56"/>
      <c r="U233" s="56"/>
      <c r="V233" s="56"/>
      <c r="W233" s="56"/>
      <c r="X233" s="57">
        <f t="shared" si="10"/>
        <v>0</v>
      </c>
      <c r="Y233" s="27"/>
      <c r="Z233" s="57">
        <f t="shared" si="11"/>
        <v>0</v>
      </c>
      <c r="AA233" s="56"/>
      <c r="AB233" s="148"/>
      <c r="AC233" s="101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213"/>
      <c r="AS233" s="56"/>
      <c r="AT233" s="56"/>
    </row>
    <row r="234" spans="1:46" ht="19.5" customHeight="1">
      <c r="A234" s="15">
        <v>46080</v>
      </c>
      <c r="B234" s="49" t="s">
        <v>30</v>
      </c>
      <c r="C234" s="27" t="s">
        <v>33</v>
      </c>
      <c r="D234" s="27" t="s">
        <v>23</v>
      </c>
      <c r="E234" s="50" t="s">
        <v>5609</v>
      </c>
      <c r="F234" s="51" t="str">
        <f>IFERROR(VLOOKUP(E234,#REF!,2,0),"-")</f>
        <v>-</v>
      </c>
      <c r="G234" s="64"/>
      <c r="H234" s="56"/>
      <c r="I234" s="112"/>
      <c r="J234" s="115"/>
      <c r="K234" s="115"/>
      <c r="L234" s="56"/>
      <c r="M234" s="115"/>
      <c r="N234" s="115"/>
      <c r="O234" s="56"/>
      <c r="P234" s="56"/>
      <c r="Q234" s="56"/>
      <c r="R234" s="56"/>
      <c r="S234" s="56"/>
      <c r="T234" s="56"/>
      <c r="U234" s="56"/>
      <c r="V234" s="56"/>
      <c r="W234" s="56"/>
      <c r="X234" s="57">
        <f t="shared" si="10"/>
        <v>0</v>
      </c>
      <c r="Y234" s="27"/>
      <c r="Z234" s="57">
        <f t="shared" si="11"/>
        <v>0</v>
      </c>
      <c r="AA234" s="56"/>
      <c r="AB234" s="148"/>
      <c r="AC234" s="101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213"/>
      <c r="AS234" s="56"/>
      <c r="AT234" s="56"/>
    </row>
    <row r="235" spans="1:46" ht="19.5" customHeight="1">
      <c r="A235" s="15">
        <v>46080</v>
      </c>
      <c r="B235" s="49" t="s">
        <v>30</v>
      </c>
      <c r="C235" s="27" t="s">
        <v>34</v>
      </c>
      <c r="D235" s="27" t="s">
        <v>23</v>
      </c>
      <c r="E235" s="50" t="s">
        <v>75</v>
      </c>
      <c r="F235" s="51" t="str">
        <f>IFERROR(VLOOKUP(E235,#REF!,2,0),"-")</f>
        <v>-</v>
      </c>
      <c r="G235" s="64"/>
      <c r="H235" s="112"/>
      <c r="I235" s="112"/>
      <c r="J235" s="115"/>
      <c r="K235" s="115"/>
      <c r="L235" s="115"/>
      <c r="M235" s="115"/>
      <c r="N235" s="115"/>
      <c r="O235" s="56"/>
      <c r="P235" s="56"/>
      <c r="Q235" s="56"/>
      <c r="R235" s="56"/>
      <c r="S235" s="56"/>
      <c r="T235" s="56"/>
      <c r="U235" s="56"/>
      <c r="V235" s="56"/>
      <c r="W235" s="56"/>
      <c r="X235" s="57">
        <f t="shared" si="10"/>
        <v>0</v>
      </c>
      <c r="Y235" s="27"/>
      <c r="Z235" s="57">
        <f t="shared" si="11"/>
        <v>0</v>
      </c>
      <c r="AA235" s="56"/>
      <c r="AB235" s="148"/>
      <c r="AC235" s="101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213"/>
      <c r="AS235" s="56"/>
      <c r="AT235" s="56"/>
    </row>
    <row r="236" spans="1:46" ht="19.5" customHeight="1">
      <c r="A236" s="15">
        <v>46080</v>
      </c>
      <c r="B236" s="49" t="s">
        <v>30</v>
      </c>
      <c r="C236" s="27" t="s">
        <v>36</v>
      </c>
      <c r="D236" s="27" t="s">
        <v>23</v>
      </c>
      <c r="E236" s="50" t="s">
        <v>37</v>
      </c>
      <c r="F236" s="51" t="str">
        <f>IFERROR(VLOOKUP(E236,#REF!,2,0),"-")</f>
        <v>-</v>
      </c>
      <c r="G236" s="64"/>
      <c r="H236" s="56"/>
      <c r="I236" s="112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7">
        <f t="shared" si="10"/>
        <v>0</v>
      </c>
      <c r="Y236" s="27"/>
      <c r="Z236" s="57">
        <f t="shared" si="11"/>
        <v>0</v>
      </c>
      <c r="AA236" s="56"/>
      <c r="AB236" s="148"/>
      <c r="AC236" s="101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213"/>
      <c r="AS236" s="56"/>
      <c r="AT236" s="56"/>
    </row>
    <row r="237" spans="1:46" ht="19.5" customHeight="1">
      <c r="A237" s="15">
        <v>46080</v>
      </c>
      <c r="B237" s="49" t="s">
        <v>30</v>
      </c>
      <c r="C237" s="27" t="s">
        <v>39</v>
      </c>
      <c r="D237" s="27" t="s">
        <v>23</v>
      </c>
      <c r="E237" s="50" t="s">
        <v>151</v>
      </c>
      <c r="F237" s="51" t="str">
        <f>IFERROR(VLOOKUP(E237,#REF!,2,0),"-")</f>
        <v>-</v>
      </c>
      <c r="G237" s="64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7">
        <f t="shared" si="10"/>
        <v>0</v>
      </c>
      <c r="Y237" s="27"/>
      <c r="Z237" s="57">
        <f t="shared" si="11"/>
        <v>0</v>
      </c>
      <c r="AA237" s="56"/>
      <c r="AB237" s="148"/>
      <c r="AC237" s="101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213"/>
      <c r="AS237" s="56"/>
      <c r="AT237" s="56"/>
    </row>
    <row r="238" spans="1:46" ht="19.5" customHeight="1">
      <c r="A238" s="15">
        <v>46080</v>
      </c>
      <c r="B238" s="49" t="s">
        <v>30</v>
      </c>
      <c r="C238" s="27" t="s">
        <v>52</v>
      </c>
      <c r="D238" s="27" t="s">
        <v>41</v>
      </c>
      <c r="E238" s="50" t="s">
        <v>1876</v>
      </c>
      <c r="F238" s="51" t="str">
        <f>IFERROR(VLOOKUP(E238,#REF!,2,0),"-")</f>
        <v>-</v>
      </c>
      <c r="G238" s="64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7">
        <f t="shared" si="10"/>
        <v>0</v>
      </c>
      <c r="Y238" s="27"/>
      <c r="Z238" s="57">
        <f t="shared" si="11"/>
        <v>0</v>
      </c>
      <c r="AA238" s="56"/>
      <c r="AB238" s="148"/>
      <c r="AC238" s="101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213"/>
      <c r="AS238" s="56"/>
      <c r="AT238" s="56"/>
    </row>
    <row r="239" spans="1:46" ht="19.5" customHeight="1">
      <c r="A239" s="15">
        <v>46080</v>
      </c>
      <c r="B239" s="49" t="s">
        <v>30</v>
      </c>
      <c r="C239" s="27" t="s">
        <v>44</v>
      </c>
      <c r="D239" s="27" t="s">
        <v>41</v>
      </c>
      <c r="E239" s="50" t="s">
        <v>222</v>
      </c>
      <c r="F239" s="51" t="str">
        <f>IFERROR(VLOOKUP(E239,#REF!,2,0),"-")</f>
        <v>-</v>
      </c>
      <c r="G239" s="64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7">
        <f t="shared" si="10"/>
        <v>0</v>
      </c>
      <c r="Y239" s="27"/>
      <c r="Z239" s="57">
        <f t="shared" si="11"/>
        <v>0</v>
      </c>
      <c r="AA239" s="56"/>
      <c r="AB239" s="148"/>
      <c r="AC239" s="101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213"/>
      <c r="AS239" s="56"/>
      <c r="AT239" s="56"/>
    </row>
    <row r="240" spans="1:46" ht="19.5" customHeight="1">
      <c r="A240" s="15">
        <v>46080</v>
      </c>
      <c r="B240" s="49" t="s">
        <v>30</v>
      </c>
      <c r="C240" s="27" t="s">
        <v>47</v>
      </c>
      <c r="D240" s="27" t="s">
        <v>41</v>
      </c>
      <c r="E240" s="50" t="s">
        <v>286</v>
      </c>
      <c r="F240" s="51" t="str">
        <f>IFERROR(VLOOKUP(E240,#REF!,2,0),"-")</f>
        <v>-</v>
      </c>
      <c r="G240" s="64"/>
      <c r="H240" s="56"/>
      <c r="I240" s="112"/>
      <c r="J240" s="115"/>
      <c r="K240" s="115"/>
      <c r="L240" s="56"/>
      <c r="M240" s="115"/>
      <c r="N240" s="115"/>
      <c r="O240" s="56"/>
      <c r="P240" s="56"/>
      <c r="Q240" s="56"/>
      <c r="R240" s="56"/>
      <c r="S240" s="56"/>
      <c r="T240" s="56"/>
      <c r="U240" s="56"/>
      <c r="V240" s="56"/>
      <c r="W240" s="56"/>
      <c r="X240" s="57">
        <f t="shared" si="10"/>
        <v>0</v>
      </c>
      <c r="Y240" s="27"/>
      <c r="Z240" s="57">
        <f t="shared" si="11"/>
        <v>0</v>
      </c>
      <c r="AA240" s="56"/>
      <c r="AB240" s="148"/>
      <c r="AC240" s="101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213"/>
      <c r="AS240" s="56"/>
      <c r="AT240" s="56"/>
    </row>
    <row r="241" spans="1:46" ht="19.5" customHeight="1">
      <c r="A241" s="15">
        <v>46080</v>
      </c>
      <c r="B241" s="49" t="s">
        <v>30</v>
      </c>
      <c r="C241" s="27" t="s">
        <v>50</v>
      </c>
      <c r="D241" s="27" t="s">
        <v>41</v>
      </c>
      <c r="E241" s="50" t="s">
        <v>5185</v>
      </c>
      <c r="F241" s="51" t="str">
        <f>IFERROR(VLOOKUP(E241,#REF!,2,0),"-")</f>
        <v>-</v>
      </c>
      <c r="G241" s="64"/>
      <c r="H241" s="56"/>
      <c r="I241" s="112"/>
      <c r="J241" s="115"/>
      <c r="K241" s="115"/>
      <c r="L241" s="56"/>
      <c r="M241" s="115"/>
      <c r="N241" s="115"/>
      <c r="O241" s="56"/>
      <c r="P241" s="56"/>
      <c r="Q241" s="56"/>
      <c r="R241" s="56"/>
      <c r="S241" s="56"/>
      <c r="T241" s="56"/>
      <c r="U241" s="56"/>
      <c r="V241" s="56"/>
      <c r="W241" s="56"/>
      <c r="X241" s="57">
        <f t="shared" si="10"/>
        <v>0</v>
      </c>
      <c r="Y241" s="27"/>
      <c r="Z241" s="57">
        <f t="shared" si="11"/>
        <v>0</v>
      </c>
      <c r="AA241" s="56"/>
      <c r="AB241" s="148"/>
      <c r="AC241" s="101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213"/>
      <c r="AS241" s="56"/>
      <c r="AT241" s="56"/>
    </row>
    <row r="242" spans="1:46" ht="19.5" customHeight="1">
      <c r="A242" s="15">
        <v>46080</v>
      </c>
      <c r="B242" s="49" t="s">
        <v>30</v>
      </c>
      <c r="C242" s="27" t="s">
        <v>54</v>
      </c>
      <c r="D242" s="27" t="s">
        <v>41</v>
      </c>
      <c r="E242" s="50" t="s">
        <v>227</v>
      </c>
      <c r="F242" s="51" t="str">
        <f>IFERROR(VLOOKUP(E242,#REF!,2,0),"-")</f>
        <v>-</v>
      </c>
      <c r="G242" s="64"/>
      <c r="H242" s="112"/>
      <c r="I242" s="112"/>
      <c r="J242" s="115"/>
      <c r="K242" s="115"/>
      <c r="L242" s="115"/>
      <c r="M242" s="115"/>
      <c r="N242" s="115"/>
      <c r="O242" s="56"/>
      <c r="P242" s="56"/>
      <c r="Q242" s="56"/>
      <c r="R242" s="56"/>
      <c r="S242" s="56"/>
      <c r="T242" s="56"/>
      <c r="U242" s="56"/>
      <c r="V242" s="56"/>
      <c r="W242" s="56"/>
      <c r="X242" s="57">
        <f t="shared" si="10"/>
        <v>0</v>
      </c>
      <c r="Y242" s="27"/>
      <c r="Z242" s="57">
        <f t="shared" si="11"/>
        <v>0</v>
      </c>
      <c r="AA242" s="56"/>
      <c r="AB242" s="148"/>
      <c r="AC242" s="101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213"/>
      <c r="AS242" s="56"/>
      <c r="AT242" s="56"/>
    </row>
    <row r="243" spans="1:46" ht="19.5" customHeight="1">
      <c r="A243" s="15">
        <v>46080</v>
      </c>
      <c r="B243" s="49" t="s">
        <v>30</v>
      </c>
      <c r="C243" s="27" t="s">
        <v>56</v>
      </c>
      <c r="D243" s="27" t="s">
        <v>41</v>
      </c>
      <c r="E243" s="50" t="s">
        <v>253</v>
      </c>
      <c r="F243" s="51" t="str">
        <f>IFERROR(VLOOKUP(E243,#REF!,2,0),"-")</f>
        <v>-</v>
      </c>
      <c r="G243" s="64"/>
      <c r="H243" s="56"/>
      <c r="I243" s="112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7">
        <f t="shared" si="10"/>
        <v>0</v>
      </c>
      <c r="Y243" s="27"/>
      <c r="Z243" s="57">
        <f t="shared" si="11"/>
        <v>0</v>
      </c>
      <c r="AA243" s="56"/>
      <c r="AB243" s="148"/>
      <c r="AC243" s="101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213"/>
      <c r="AS243" s="56"/>
      <c r="AT243" s="56"/>
    </row>
    <row r="244" spans="1:46" ht="19.5" customHeight="1">
      <c r="A244" s="15">
        <v>46080</v>
      </c>
      <c r="B244" s="49" t="s">
        <v>30</v>
      </c>
      <c r="C244" s="27" t="s">
        <v>78</v>
      </c>
      <c r="D244" s="27" t="s">
        <v>41</v>
      </c>
      <c r="E244" s="50" t="s">
        <v>55</v>
      </c>
      <c r="F244" s="51" t="str">
        <f>IFERROR(VLOOKUP(E244,#REF!,2,0),"-")</f>
        <v>-</v>
      </c>
      <c r="G244" s="64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7">
        <f t="shared" si="10"/>
        <v>0</v>
      </c>
      <c r="Y244" s="27"/>
      <c r="Z244" s="57">
        <f t="shared" si="11"/>
        <v>0</v>
      </c>
      <c r="AA244" s="56"/>
      <c r="AB244" s="148"/>
      <c r="AC244" s="101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213"/>
      <c r="AS244" s="56"/>
      <c r="AT244" s="56"/>
    </row>
    <row r="245" spans="1:46" ht="19.5" customHeight="1">
      <c r="A245" s="15">
        <v>46080</v>
      </c>
      <c r="B245" s="49" t="s">
        <v>30</v>
      </c>
      <c r="C245" s="150" t="s">
        <v>79</v>
      </c>
      <c r="D245" s="27" t="s">
        <v>41</v>
      </c>
      <c r="E245" s="50" t="s">
        <v>53</v>
      </c>
      <c r="F245" s="51" t="str">
        <f>IFERROR(VLOOKUP(E245,#REF!,2,0),"-")</f>
        <v>-</v>
      </c>
      <c r="G245" s="64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7">
        <f t="shared" si="10"/>
        <v>0</v>
      </c>
      <c r="Y245" s="27"/>
      <c r="Z245" s="57">
        <f t="shared" si="11"/>
        <v>0</v>
      </c>
      <c r="AA245" s="56"/>
      <c r="AB245" s="148"/>
      <c r="AC245" s="101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213"/>
      <c r="AS245" s="56"/>
      <c r="AT245" s="56"/>
    </row>
    <row r="246" spans="1:46" ht="19.5" customHeight="1">
      <c r="A246" s="15">
        <v>46080</v>
      </c>
      <c r="B246" s="49" t="s">
        <v>30</v>
      </c>
      <c r="C246" s="27" t="s">
        <v>80</v>
      </c>
      <c r="D246" s="27" t="s">
        <v>41</v>
      </c>
      <c r="E246" s="50" t="s">
        <v>258</v>
      </c>
      <c r="F246" s="51" t="str">
        <f>IFERROR(VLOOKUP(E246,#REF!,2,0),"-")</f>
        <v>-</v>
      </c>
      <c r="G246" s="64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7">
        <f t="shared" si="10"/>
        <v>0</v>
      </c>
      <c r="Y246" s="27"/>
      <c r="Z246" s="57">
        <f t="shared" si="11"/>
        <v>0</v>
      </c>
      <c r="AA246" s="56"/>
      <c r="AB246" s="148"/>
      <c r="AC246" s="101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213"/>
      <c r="AS246" s="56"/>
      <c r="AT246" s="56"/>
    </row>
    <row r="247" spans="1:46" ht="19.5" customHeight="1">
      <c r="A247" s="15">
        <v>46080</v>
      </c>
      <c r="B247" s="49" t="s">
        <v>30</v>
      </c>
      <c r="C247" s="27" t="s">
        <v>81</v>
      </c>
      <c r="D247" s="27" t="s">
        <v>41</v>
      </c>
      <c r="E247" s="50" t="s">
        <v>74</v>
      </c>
      <c r="F247" s="51" t="str">
        <f>IFERROR(VLOOKUP(E247,#REF!,2,0),"-")</f>
        <v>-</v>
      </c>
      <c r="G247" s="64"/>
      <c r="H247" s="56"/>
      <c r="I247" s="56"/>
      <c r="J247" s="115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7">
        <f t="shared" si="10"/>
        <v>0</v>
      </c>
      <c r="Y247" s="27"/>
      <c r="Z247" s="57">
        <f t="shared" si="11"/>
        <v>0</v>
      </c>
      <c r="AA247" s="56"/>
      <c r="AB247" s="148"/>
      <c r="AC247" s="101"/>
      <c r="AD247" s="56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217"/>
      <c r="AS247" s="85"/>
      <c r="AT247" s="85"/>
    </row>
    <row r="248" spans="1:46" ht="19.5" customHeight="1">
      <c r="A248" s="15">
        <v>46080</v>
      </c>
      <c r="B248" s="49" t="s">
        <v>30</v>
      </c>
      <c r="C248" s="27" t="s">
        <v>282</v>
      </c>
      <c r="D248" s="27" t="s">
        <v>41</v>
      </c>
      <c r="E248" s="50" t="s">
        <v>1926</v>
      </c>
      <c r="F248" s="51" t="str">
        <f>IFERROR(VLOOKUP(E248,#REF!,2,0),"-")</f>
        <v>-</v>
      </c>
      <c r="G248" s="64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7">
        <f t="shared" si="10"/>
        <v>0</v>
      </c>
      <c r="Y248" s="27"/>
      <c r="Z248" s="57">
        <f t="shared" si="11"/>
        <v>0</v>
      </c>
      <c r="AA248" s="56"/>
      <c r="AB248" s="148"/>
      <c r="AC248" s="101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213"/>
      <c r="AS248" s="56"/>
      <c r="AT248" s="56"/>
    </row>
    <row r="249" spans="1:46" ht="19.5" customHeight="1">
      <c r="A249" s="15">
        <v>46080</v>
      </c>
      <c r="B249" s="49" t="s">
        <v>30</v>
      </c>
      <c r="C249" s="27" t="s">
        <v>46</v>
      </c>
      <c r="D249" s="27" t="s">
        <v>41</v>
      </c>
      <c r="E249" s="50" t="s">
        <v>1916</v>
      </c>
      <c r="F249" s="51" t="str">
        <f>IFERROR(VLOOKUP(E249,#REF!,2,0),"-")</f>
        <v>-</v>
      </c>
      <c r="G249" s="64"/>
      <c r="H249" s="112"/>
      <c r="I249" s="112"/>
      <c r="J249" s="115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7">
        <f t="shared" si="10"/>
        <v>0</v>
      </c>
      <c r="Y249" s="27"/>
      <c r="Z249" s="57">
        <f t="shared" si="11"/>
        <v>0</v>
      </c>
      <c r="AA249" s="56"/>
      <c r="AB249" s="148"/>
      <c r="AC249" s="101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213"/>
      <c r="AS249" s="56"/>
      <c r="AT249" s="56"/>
    </row>
    <row r="250" spans="1:46" ht="19.5" customHeight="1">
      <c r="A250" s="80">
        <v>46080</v>
      </c>
      <c r="B250" s="81" t="s">
        <v>30</v>
      </c>
      <c r="C250" s="82" t="s">
        <v>1915</v>
      </c>
      <c r="D250" s="82" t="s">
        <v>41</v>
      </c>
      <c r="E250" s="83" t="s">
        <v>32</v>
      </c>
      <c r="F250" s="51" t="str">
        <f>IFERROR(VLOOKUP(E250,#REF!,2,0),"-")</f>
        <v>-</v>
      </c>
      <c r="G250" s="151"/>
      <c r="H250" s="119"/>
      <c r="I250" s="119"/>
      <c r="J250" s="141"/>
      <c r="K250" s="141"/>
      <c r="L250" s="85"/>
      <c r="M250" s="141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6">
        <f t="shared" si="10"/>
        <v>0</v>
      </c>
      <c r="Y250" s="82"/>
      <c r="Z250" s="86">
        <f t="shared" si="11"/>
        <v>0</v>
      </c>
      <c r="AA250" s="85"/>
      <c r="AB250" s="163"/>
      <c r="AC250" s="123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217"/>
      <c r="AS250" s="85"/>
      <c r="AT250" s="85"/>
    </row>
    <row r="251" spans="1:46" ht="19.5" customHeight="1">
      <c r="A251" s="15">
        <v>46081</v>
      </c>
      <c r="B251" s="49" t="s">
        <v>30</v>
      </c>
      <c r="C251" s="27" t="s">
        <v>22</v>
      </c>
      <c r="D251" s="27" t="s">
        <v>23</v>
      </c>
      <c r="E251" s="50" t="s">
        <v>207</v>
      </c>
      <c r="F251" s="51" t="str">
        <f>IFERROR(VLOOKUP(E251,#REF!,2,0),"-")</f>
        <v>-</v>
      </c>
      <c r="G251" s="64"/>
      <c r="H251" s="56"/>
      <c r="I251" s="112"/>
      <c r="J251" s="115"/>
      <c r="K251" s="115"/>
      <c r="L251" s="56"/>
      <c r="M251" s="115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7">
        <f t="shared" si="10"/>
        <v>0</v>
      </c>
      <c r="Y251" s="27"/>
      <c r="Z251" s="57">
        <f t="shared" si="11"/>
        <v>0</v>
      </c>
      <c r="AA251" s="56"/>
      <c r="AB251" s="148"/>
      <c r="AC251" s="101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213"/>
      <c r="AS251" s="56"/>
      <c r="AT251" s="56"/>
    </row>
    <row r="252" spans="1:46" ht="19.5" customHeight="1">
      <c r="A252" s="15">
        <v>46081</v>
      </c>
      <c r="B252" s="49" t="s">
        <v>30</v>
      </c>
      <c r="C252" s="27" t="s">
        <v>28</v>
      </c>
      <c r="D252" s="27" t="s">
        <v>23</v>
      </c>
      <c r="E252" s="50" t="s">
        <v>261</v>
      </c>
      <c r="F252" s="51" t="str">
        <f>IFERROR(VLOOKUP(E252,#REF!,2,0),"-")</f>
        <v>-</v>
      </c>
      <c r="G252" s="64"/>
      <c r="H252" s="56"/>
      <c r="I252" s="56"/>
      <c r="J252" s="115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7">
        <f t="shared" si="10"/>
        <v>0</v>
      </c>
      <c r="Y252" s="27"/>
      <c r="Z252" s="57">
        <f t="shared" si="11"/>
        <v>0</v>
      </c>
      <c r="AA252" s="56"/>
      <c r="AB252" s="148"/>
      <c r="AC252" s="101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213"/>
      <c r="AS252" s="56"/>
      <c r="AT252" s="56"/>
    </row>
    <row r="253" spans="1:46" ht="19.5" customHeight="1">
      <c r="A253" s="15">
        <v>46081</v>
      </c>
      <c r="B253" s="49" t="s">
        <v>30</v>
      </c>
      <c r="C253" s="27" t="s">
        <v>31</v>
      </c>
      <c r="D253" s="27" t="s">
        <v>23</v>
      </c>
      <c r="E253" s="50" t="s">
        <v>145</v>
      </c>
      <c r="F253" s="51" t="str">
        <f>IFERROR(VLOOKUP(E253,#REF!,2,0),"-")</f>
        <v>-</v>
      </c>
      <c r="G253" s="64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7">
        <f t="shared" si="10"/>
        <v>0</v>
      </c>
      <c r="Y253" s="27"/>
      <c r="Z253" s="57">
        <f t="shared" si="11"/>
        <v>0</v>
      </c>
      <c r="AA253" s="56"/>
      <c r="AB253" s="148"/>
      <c r="AC253" s="101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213"/>
      <c r="AS253" s="56"/>
      <c r="AT253" s="56"/>
    </row>
    <row r="254" spans="1:46" ht="19.5" customHeight="1">
      <c r="A254" s="15">
        <v>46081</v>
      </c>
      <c r="B254" s="49" t="s">
        <v>30</v>
      </c>
      <c r="C254" s="27" t="s">
        <v>33</v>
      </c>
      <c r="D254" s="27" t="s">
        <v>23</v>
      </c>
      <c r="E254" s="50" t="s">
        <v>5609</v>
      </c>
      <c r="F254" s="51" t="str">
        <f>IFERROR(VLOOKUP(E254,#REF!,2,0),"-")</f>
        <v>-</v>
      </c>
      <c r="G254" s="64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7">
        <f t="shared" si="10"/>
        <v>0</v>
      </c>
      <c r="Y254" s="27"/>
      <c r="Z254" s="57">
        <f t="shared" si="11"/>
        <v>0</v>
      </c>
      <c r="AA254" s="56"/>
      <c r="AB254" s="148"/>
      <c r="AC254" s="101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213"/>
      <c r="AS254" s="56"/>
      <c r="AT254" s="56"/>
    </row>
    <row r="255" spans="1:46" ht="19.5" customHeight="1">
      <c r="A255" s="15">
        <v>46081</v>
      </c>
      <c r="B255" s="49" t="s">
        <v>30</v>
      </c>
      <c r="C255" s="27" t="s">
        <v>34</v>
      </c>
      <c r="D255" s="27" t="s">
        <v>23</v>
      </c>
      <c r="E255" s="50" t="s">
        <v>75</v>
      </c>
      <c r="F255" s="51" t="str">
        <f>IFERROR(VLOOKUP(E255,#REF!,2,0),"-")</f>
        <v>-</v>
      </c>
      <c r="G255" s="64"/>
      <c r="H255" s="56"/>
      <c r="I255" s="115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7">
        <f t="shared" si="10"/>
        <v>0</v>
      </c>
      <c r="Y255" s="27"/>
      <c r="Z255" s="57">
        <f t="shared" si="11"/>
        <v>0</v>
      </c>
      <c r="AA255" s="56"/>
      <c r="AB255" s="148"/>
      <c r="AC255" s="101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213"/>
      <c r="AS255" s="56"/>
      <c r="AT255" s="56"/>
    </row>
    <row r="256" spans="1:46" ht="19.5" customHeight="1">
      <c r="A256" s="15">
        <v>46081</v>
      </c>
      <c r="B256" s="49" t="s">
        <v>30</v>
      </c>
      <c r="C256" s="27" t="s">
        <v>36</v>
      </c>
      <c r="D256" s="27" t="s">
        <v>23</v>
      </c>
      <c r="E256" s="50" t="s">
        <v>37</v>
      </c>
      <c r="F256" s="51" t="str">
        <f>IFERROR(VLOOKUP(E256,#REF!,2,0),"-")</f>
        <v>-</v>
      </c>
      <c r="G256" s="64"/>
      <c r="H256" s="56"/>
      <c r="I256" s="115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7">
        <f t="shared" si="10"/>
        <v>0</v>
      </c>
      <c r="Y256" s="27"/>
      <c r="Z256" s="57">
        <f t="shared" si="11"/>
        <v>0</v>
      </c>
      <c r="AA256" s="56"/>
      <c r="AB256" s="148"/>
      <c r="AC256" s="101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213"/>
      <c r="AS256" s="56"/>
      <c r="AT256" s="56"/>
    </row>
    <row r="257" spans="1:46" ht="19.5" customHeight="1">
      <c r="A257" s="15">
        <v>46081</v>
      </c>
      <c r="B257" s="49" t="s">
        <v>30</v>
      </c>
      <c r="C257" s="27" t="s">
        <v>39</v>
      </c>
      <c r="D257" s="27" t="s">
        <v>23</v>
      </c>
      <c r="E257" s="50" t="s">
        <v>151</v>
      </c>
      <c r="F257" s="51" t="str">
        <f>IFERROR(VLOOKUP(E257,#REF!,2,0),"-")</f>
        <v>-</v>
      </c>
      <c r="G257" s="64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7">
        <f t="shared" si="10"/>
        <v>0</v>
      </c>
      <c r="Y257" s="27"/>
      <c r="Z257" s="57">
        <f t="shared" si="11"/>
        <v>0</v>
      </c>
      <c r="AA257" s="56"/>
      <c r="AB257" s="148"/>
      <c r="AC257" s="101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213"/>
      <c r="AS257" s="56"/>
      <c r="AT257" s="56"/>
    </row>
    <row r="258" spans="1:46" ht="19.5" customHeight="1">
      <c r="A258" s="15">
        <v>46081</v>
      </c>
      <c r="B258" s="49" t="s">
        <v>30</v>
      </c>
      <c r="C258" s="27" t="s">
        <v>52</v>
      </c>
      <c r="D258" s="27" t="s">
        <v>41</v>
      </c>
      <c r="E258" s="50" t="s">
        <v>1876</v>
      </c>
      <c r="F258" s="51" t="str">
        <f>IFERROR(VLOOKUP(E258,#REF!,2,0),"-")</f>
        <v>-</v>
      </c>
      <c r="G258" s="64"/>
      <c r="H258" s="56"/>
      <c r="I258" s="115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7">
        <f t="shared" si="10"/>
        <v>0</v>
      </c>
      <c r="Y258" s="27"/>
      <c r="Z258" s="57">
        <f t="shared" si="11"/>
        <v>0</v>
      </c>
      <c r="AA258" s="56"/>
      <c r="AB258" s="148"/>
      <c r="AC258" s="101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213"/>
      <c r="AS258" s="56"/>
      <c r="AT258" s="56"/>
    </row>
    <row r="259" spans="1:46" ht="19.5" customHeight="1">
      <c r="A259" s="15">
        <v>46081</v>
      </c>
      <c r="B259" s="49" t="s">
        <v>30</v>
      </c>
      <c r="C259" s="27" t="s">
        <v>44</v>
      </c>
      <c r="D259" s="27" t="s">
        <v>41</v>
      </c>
      <c r="E259" s="50" t="s">
        <v>222</v>
      </c>
      <c r="F259" s="51" t="str">
        <f>IFERROR(VLOOKUP(E259,#REF!,2,0),"-")</f>
        <v>-</v>
      </c>
      <c r="G259" s="64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7">
        <f t="shared" si="10"/>
        <v>0</v>
      </c>
      <c r="Y259" s="27"/>
      <c r="Z259" s="57">
        <f t="shared" si="11"/>
        <v>0</v>
      </c>
      <c r="AA259" s="56"/>
      <c r="AB259" s="148"/>
      <c r="AC259" s="101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213"/>
      <c r="AS259" s="56"/>
      <c r="AT259" s="56"/>
    </row>
    <row r="260" spans="1:46" ht="19.5" customHeight="1">
      <c r="A260" s="15">
        <v>46081</v>
      </c>
      <c r="B260" s="49" t="s">
        <v>30</v>
      </c>
      <c r="C260" s="27" t="s">
        <v>47</v>
      </c>
      <c r="D260" s="27" t="s">
        <v>41</v>
      </c>
      <c r="E260" s="50" t="s">
        <v>286</v>
      </c>
      <c r="F260" s="51" t="str">
        <f>IFERROR(VLOOKUP(E260,#REF!,2,0),"-")</f>
        <v>-</v>
      </c>
      <c r="G260" s="64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7">
        <f t="shared" si="10"/>
        <v>0</v>
      </c>
      <c r="Y260" s="27"/>
      <c r="Z260" s="57">
        <f t="shared" si="11"/>
        <v>0</v>
      </c>
      <c r="AA260" s="56"/>
      <c r="AB260" s="148"/>
      <c r="AC260" s="101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213"/>
      <c r="AS260" s="56"/>
      <c r="AT260" s="56"/>
    </row>
    <row r="261" spans="1:46" ht="19.5" customHeight="1">
      <c r="A261" s="15">
        <v>46081</v>
      </c>
      <c r="B261" s="49" t="s">
        <v>30</v>
      </c>
      <c r="C261" s="27" t="s">
        <v>50</v>
      </c>
      <c r="D261" s="27" t="s">
        <v>41</v>
      </c>
      <c r="E261" s="50" t="s">
        <v>5185</v>
      </c>
      <c r="F261" s="51" t="str">
        <f>IFERROR(VLOOKUP(E261,#REF!,2,0),"-")</f>
        <v>-</v>
      </c>
      <c r="G261" s="64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65"/>
      <c r="V261" s="56"/>
      <c r="W261" s="56"/>
      <c r="X261" s="57">
        <f t="shared" si="10"/>
        <v>0</v>
      </c>
      <c r="Y261" s="27"/>
      <c r="Z261" s="57">
        <f t="shared" si="11"/>
        <v>0</v>
      </c>
      <c r="AA261" s="56"/>
      <c r="AB261" s="148"/>
      <c r="AC261" s="101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213"/>
      <c r="AS261" s="56"/>
      <c r="AT261" s="56"/>
    </row>
    <row r="262" spans="1:46" ht="19.5" customHeight="1">
      <c r="A262" s="15">
        <v>46081</v>
      </c>
      <c r="B262" s="49" t="s">
        <v>30</v>
      </c>
      <c r="C262" s="27" t="s">
        <v>54</v>
      </c>
      <c r="D262" s="27" t="s">
        <v>41</v>
      </c>
      <c r="E262" s="50" t="s">
        <v>227</v>
      </c>
      <c r="F262" s="51" t="str">
        <f>IFERROR(VLOOKUP(E262,#REF!,2,0),"-")</f>
        <v>-</v>
      </c>
      <c r="G262" s="64"/>
      <c r="H262" s="56"/>
      <c r="I262" s="112"/>
      <c r="J262" s="115"/>
      <c r="K262" s="115"/>
      <c r="L262" s="56"/>
      <c r="M262" s="115"/>
      <c r="N262" s="115"/>
      <c r="O262" s="56"/>
      <c r="P262" s="56"/>
      <c r="Q262" s="56"/>
      <c r="R262" s="56"/>
      <c r="S262" s="56"/>
      <c r="T262" s="56"/>
      <c r="U262" s="56"/>
      <c r="V262" s="56"/>
      <c r="W262" s="56"/>
      <c r="X262" s="57">
        <f t="shared" si="10"/>
        <v>0</v>
      </c>
      <c r="Y262" s="27"/>
      <c r="Z262" s="57">
        <f t="shared" si="11"/>
        <v>0</v>
      </c>
      <c r="AA262" s="56"/>
      <c r="AB262" s="148"/>
      <c r="AC262" s="101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213"/>
      <c r="AS262" s="56"/>
      <c r="AT262" s="56"/>
    </row>
    <row r="263" spans="1:46" ht="19.5" customHeight="1">
      <c r="A263" s="15">
        <v>46081</v>
      </c>
      <c r="B263" s="49" t="s">
        <v>30</v>
      </c>
      <c r="C263" s="27" t="s">
        <v>56</v>
      </c>
      <c r="D263" s="27" t="s">
        <v>41</v>
      </c>
      <c r="E263" s="50" t="s">
        <v>253</v>
      </c>
      <c r="F263" s="51" t="str">
        <f>IFERROR(VLOOKUP(E263,#REF!,2,0),"-")</f>
        <v>-</v>
      </c>
      <c r="G263" s="64"/>
      <c r="H263" s="56"/>
      <c r="I263" s="112"/>
      <c r="J263" s="115"/>
      <c r="K263" s="115"/>
      <c r="L263" s="56"/>
      <c r="M263" s="115"/>
      <c r="N263" s="115"/>
      <c r="O263" s="56"/>
      <c r="P263" s="56"/>
      <c r="Q263" s="56"/>
      <c r="R263" s="56"/>
      <c r="S263" s="56"/>
      <c r="T263" s="56"/>
      <c r="U263" s="56"/>
      <c r="V263" s="56"/>
      <c r="W263" s="56"/>
      <c r="X263" s="57">
        <f t="shared" si="10"/>
        <v>0</v>
      </c>
      <c r="Y263" s="27"/>
      <c r="Z263" s="57">
        <f t="shared" si="11"/>
        <v>0</v>
      </c>
      <c r="AA263" s="56"/>
      <c r="AB263" s="148"/>
      <c r="AC263" s="101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213"/>
      <c r="AS263" s="56"/>
      <c r="AT263" s="56"/>
    </row>
    <row r="264" spans="1:46" ht="19.5" customHeight="1">
      <c r="A264" s="15">
        <v>46081</v>
      </c>
      <c r="B264" s="49" t="s">
        <v>30</v>
      </c>
      <c r="C264" s="147" t="s">
        <v>78</v>
      </c>
      <c r="D264" s="27" t="s">
        <v>41</v>
      </c>
      <c r="E264" s="50" t="s">
        <v>55</v>
      </c>
      <c r="F264" s="51" t="str">
        <f>IFERROR(VLOOKUP(E264,#REF!,2,0),"-")</f>
        <v>-</v>
      </c>
      <c r="G264" s="64"/>
      <c r="H264" s="112"/>
      <c r="I264" s="112"/>
      <c r="J264" s="115"/>
      <c r="K264" s="115"/>
      <c r="L264" s="115"/>
      <c r="M264" s="115"/>
      <c r="N264" s="115"/>
      <c r="O264" s="56"/>
      <c r="P264" s="56"/>
      <c r="Q264" s="56"/>
      <c r="R264" s="56"/>
      <c r="S264" s="56"/>
      <c r="T264" s="56"/>
      <c r="U264" s="56"/>
      <c r="V264" s="56"/>
      <c r="W264" s="56"/>
      <c r="X264" s="57">
        <f t="shared" si="10"/>
        <v>0</v>
      </c>
      <c r="Y264" s="27"/>
      <c r="Z264" s="57">
        <f t="shared" si="11"/>
        <v>0</v>
      </c>
      <c r="AA264" s="56"/>
      <c r="AB264" s="148"/>
      <c r="AC264" s="101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213"/>
      <c r="AS264" s="56"/>
      <c r="AT264" s="56"/>
    </row>
    <row r="265" spans="1:46" ht="19.5" customHeight="1">
      <c r="A265" s="15">
        <v>46081</v>
      </c>
      <c r="B265" s="49" t="s">
        <v>30</v>
      </c>
      <c r="C265" s="27" t="s">
        <v>79</v>
      </c>
      <c r="D265" s="27" t="s">
        <v>41</v>
      </c>
      <c r="E265" s="50" t="s">
        <v>53</v>
      </c>
      <c r="F265" s="51" t="str">
        <f>IFERROR(VLOOKUP(E265,#REF!,2,0),"-")</f>
        <v>-</v>
      </c>
      <c r="G265" s="64"/>
      <c r="H265" s="56"/>
      <c r="I265" s="112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7">
        <f t="shared" si="10"/>
        <v>0</v>
      </c>
      <c r="Y265" s="27"/>
      <c r="Z265" s="57">
        <f t="shared" si="11"/>
        <v>0</v>
      </c>
      <c r="AA265" s="56"/>
      <c r="AB265" s="148"/>
      <c r="AC265" s="101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213"/>
      <c r="AS265" s="56"/>
      <c r="AT265" s="56"/>
    </row>
    <row r="266" spans="1:46" ht="19.5" customHeight="1">
      <c r="A266" s="15">
        <v>46081</v>
      </c>
      <c r="B266" s="49" t="s">
        <v>30</v>
      </c>
      <c r="C266" s="27" t="s">
        <v>80</v>
      </c>
      <c r="D266" s="27" t="s">
        <v>41</v>
      </c>
      <c r="E266" s="50" t="s">
        <v>258</v>
      </c>
      <c r="F266" s="51" t="str">
        <f>IFERROR(VLOOKUP(E266,#REF!,2,0),"-")</f>
        <v>-</v>
      </c>
      <c r="G266" s="64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7">
        <f t="shared" si="10"/>
        <v>0</v>
      </c>
      <c r="Y266" s="27"/>
      <c r="Z266" s="57">
        <f t="shared" si="11"/>
        <v>0</v>
      </c>
      <c r="AA266" s="56"/>
      <c r="AB266" s="148"/>
      <c r="AC266" s="101"/>
      <c r="AD266" s="56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217"/>
      <c r="AS266" s="85"/>
      <c r="AT266" s="85"/>
    </row>
    <row r="267" spans="1:46" ht="19.5" customHeight="1">
      <c r="A267" s="15">
        <v>46081</v>
      </c>
      <c r="B267" s="49" t="s">
        <v>30</v>
      </c>
      <c r="C267" s="27" t="s">
        <v>81</v>
      </c>
      <c r="D267" s="27" t="s">
        <v>41</v>
      </c>
      <c r="E267" s="50" t="s">
        <v>74</v>
      </c>
      <c r="F267" s="51" t="str">
        <f>IFERROR(VLOOKUP(E267,#REF!,2,0),"-")</f>
        <v>-</v>
      </c>
      <c r="G267" s="64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7">
        <f t="shared" si="10"/>
        <v>0</v>
      </c>
      <c r="Y267" s="27"/>
      <c r="Z267" s="57">
        <f t="shared" si="11"/>
        <v>0</v>
      </c>
      <c r="AA267" s="56"/>
      <c r="AB267" s="148"/>
      <c r="AC267" s="101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213"/>
      <c r="AS267" s="56"/>
      <c r="AT267" s="56"/>
    </row>
    <row r="268" spans="1:46" ht="19.5" customHeight="1">
      <c r="A268" s="15">
        <v>46081</v>
      </c>
      <c r="B268" s="49" t="s">
        <v>30</v>
      </c>
      <c r="C268" s="27" t="s">
        <v>282</v>
      </c>
      <c r="D268" s="27" t="s">
        <v>41</v>
      </c>
      <c r="E268" s="50" t="s">
        <v>1926</v>
      </c>
      <c r="F268" s="51" t="str">
        <f>IFERROR(VLOOKUP(E268,#REF!,2,0),"-")</f>
        <v>-</v>
      </c>
      <c r="G268" s="64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7">
        <f t="shared" si="10"/>
        <v>0</v>
      </c>
      <c r="Y268" s="27"/>
      <c r="Z268" s="57">
        <f t="shared" si="11"/>
        <v>0</v>
      </c>
      <c r="AA268" s="56"/>
      <c r="AB268" s="148"/>
      <c r="AC268" s="101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213"/>
      <c r="AS268" s="56"/>
      <c r="AT268" s="56"/>
    </row>
    <row r="269" spans="1:46" ht="19.5" customHeight="1">
      <c r="A269" s="15">
        <v>46081</v>
      </c>
      <c r="B269" s="49" t="s">
        <v>30</v>
      </c>
      <c r="C269" s="27" t="s">
        <v>46</v>
      </c>
      <c r="D269" s="27" t="s">
        <v>41</v>
      </c>
      <c r="E269" s="50" t="s">
        <v>1916</v>
      </c>
      <c r="F269" s="51" t="str">
        <f>IFERROR(VLOOKUP(E269,#REF!,2,0),"-")</f>
        <v>-</v>
      </c>
      <c r="G269" s="64"/>
      <c r="H269" s="56"/>
      <c r="I269" s="112"/>
      <c r="J269" s="115"/>
      <c r="K269" s="115"/>
      <c r="L269" s="56"/>
      <c r="M269" s="115"/>
      <c r="N269" s="115"/>
      <c r="O269" s="56"/>
      <c r="P269" s="56"/>
      <c r="Q269" s="56"/>
      <c r="R269" s="56"/>
      <c r="S269" s="56"/>
      <c r="T269" s="56"/>
      <c r="U269" s="56"/>
      <c r="V269" s="56"/>
      <c r="W269" s="56"/>
      <c r="X269" s="57">
        <f t="shared" si="10"/>
        <v>0</v>
      </c>
      <c r="Y269" s="27"/>
      <c r="Z269" s="57">
        <f t="shared" si="11"/>
        <v>0</v>
      </c>
      <c r="AA269" s="56"/>
      <c r="AB269" s="148"/>
      <c r="AC269" s="101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213"/>
      <c r="AS269" s="56"/>
      <c r="AT269" s="56"/>
    </row>
    <row r="270" spans="1:46" ht="19.5" customHeight="1">
      <c r="A270" s="80">
        <v>46081</v>
      </c>
      <c r="B270" s="81" t="s">
        <v>30</v>
      </c>
      <c r="C270" s="82" t="s">
        <v>1915</v>
      </c>
      <c r="D270" s="82" t="s">
        <v>41</v>
      </c>
      <c r="E270" s="83" t="s">
        <v>32</v>
      </c>
      <c r="F270" s="51" t="str">
        <f>IFERROR(VLOOKUP(E270,#REF!,2,0),"-")</f>
        <v>-</v>
      </c>
      <c r="G270" s="151"/>
      <c r="H270" s="85"/>
      <c r="I270" s="119"/>
      <c r="J270" s="141"/>
      <c r="K270" s="141"/>
      <c r="L270" s="85"/>
      <c r="M270" s="141"/>
      <c r="N270" s="141"/>
      <c r="O270" s="85"/>
      <c r="P270" s="85"/>
      <c r="Q270" s="85"/>
      <c r="R270" s="85"/>
      <c r="S270" s="85"/>
      <c r="T270" s="85"/>
      <c r="U270" s="85"/>
      <c r="V270" s="85"/>
      <c r="W270" s="85"/>
      <c r="X270" s="86">
        <f t="shared" si="10"/>
        <v>0</v>
      </c>
      <c r="Y270" s="82"/>
      <c r="Z270" s="86">
        <f t="shared" si="11"/>
        <v>0</v>
      </c>
      <c r="AA270" s="85"/>
      <c r="AB270" s="163"/>
      <c r="AC270" s="123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217"/>
      <c r="AS270" s="85"/>
      <c r="AT270" s="85"/>
    </row>
    <row r="271" spans="1:46" ht="19.5" customHeight="1">
      <c r="A271" s="15">
        <v>46082</v>
      </c>
      <c r="B271" s="49" t="s">
        <v>30</v>
      </c>
      <c r="C271" s="27" t="s">
        <v>22</v>
      </c>
      <c r="D271" s="27" t="s">
        <v>23</v>
      </c>
      <c r="E271" s="50" t="s">
        <v>207</v>
      </c>
      <c r="F271" s="51" t="str">
        <f>IFERROR(VLOOKUP(E271,#REF!,2,0),"-")</f>
        <v>-</v>
      </c>
      <c r="G271" s="64"/>
      <c r="H271" s="112"/>
      <c r="I271" s="112"/>
      <c r="J271" s="115"/>
      <c r="K271" s="115"/>
      <c r="L271" s="115"/>
      <c r="M271" s="115"/>
      <c r="N271" s="115"/>
      <c r="O271" s="56"/>
      <c r="P271" s="56"/>
      <c r="Q271" s="56"/>
      <c r="R271" s="56"/>
      <c r="S271" s="56"/>
      <c r="T271" s="56"/>
      <c r="U271" s="56"/>
      <c r="V271" s="56"/>
      <c r="W271" s="56"/>
      <c r="X271" s="57">
        <f t="shared" si="10"/>
        <v>0</v>
      </c>
      <c r="Y271" s="27"/>
      <c r="Z271" s="57">
        <f t="shared" si="11"/>
        <v>0</v>
      </c>
      <c r="AA271" s="56"/>
      <c r="AB271" s="148"/>
      <c r="AC271" s="101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213"/>
      <c r="AS271" s="56"/>
      <c r="AT271" s="56"/>
    </row>
    <row r="272" spans="1:46" ht="19.5" customHeight="1">
      <c r="A272" s="15">
        <v>46082</v>
      </c>
      <c r="B272" s="49" t="s">
        <v>30</v>
      </c>
      <c r="C272" s="27" t="s">
        <v>28</v>
      </c>
      <c r="D272" s="27" t="s">
        <v>23</v>
      </c>
      <c r="E272" s="50" t="s">
        <v>261</v>
      </c>
      <c r="F272" s="51" t="str">
        <f>IFERROR(VLOOKUP(E272,#REF!,2,0),"-")</f>
        <v>-</v>
      </c>
      <c r="G272" s="64"/>
      <c r="H272" s="56"/>
      <c r="I272" s="112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7">
        <f t="shared" si="10"/>
        <v>0</v>
      </c>
      <c r="Y272" s="27"/>
      <c r="Z272" s="57">
        <f t="shared" si="11"/>
        <v>0</v>
      </c>
      <c r="AA272" s="56"/>
      <c r="AB272" s="148"/>
      <c r="AC272" s="101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213"/>
      <c r="AS272" s="56"/>
      <c r="AT272" s="56"/>
    </row>
    <row r="273" spans="1:46" ht="19.5" customHeight="1">
      <c r="A273" s="15">
        <v>46082</v>
      </c>
      <c r="B273" s="49" t="s">
        <v>30</v>
      </c>
      <c r="C273" s="27" t="s">
        <v>31</v>
      </c>
      <c r="D273" s="27" t="s">
        <v>23</v>
      </c>
      <c r="E273" s="50" t="s">
        <v>145</v>
      </c>
      <c r="F273" s="51" t="str">
        <f>IFERROR(VLOOKUP(E273,#REF!,2,0),"-")</f>
        <v>-</v>
      </c>
      <c r="G273" s="64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7">
        <f t="shared" si="10"/>
        <v>0</v>
      </c>
      <c r="Y273" s="27"/>
      <c r="Z273" s="57">
        <f t="shared" si="11"/>
        <v>0</v>
      </c>
      <c r="AA273" s="56"/>
      <c r="AB273" s="148"/>
      <c r="AC273" s="101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213"/>
      <c r="AS273" s="56"/>
      <c r="AT273" s="56"/>
    </row>
    <row r="274" spans="1:46" ht="19.5" customHeight="1">
      <c r="A274" s="15">
        <v>46082</v>
      </c>
      <c r="B274" s="49" t="s">
        <v>30</v>
      </c>
      <c r="C274" s="27" t="s">
        <v>33</v>
      </c>
      <c r="D274" s="27" t="s">
        <v>23</v>
      </c>
      <c r="E274" s="50" t="s">
        <v>5609</v>
      </c>
      <c r="F274" s="51" t="str">
        <f>IFERROR(VLOOKUP(E274,#REF!,2,0),"-")</f>
        <v>-</v>
      </c>
      <c r="G274" s="64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7">
        <f t="shared" si="10"/>
        <v>0</v>
      </c>
      <c r="Y274" s="27"/>
      <c r="Z274" s="57">
        <f t="shared" si="11"/>
        <v>0</v>
      </c>
      <c r="AA274" s="56"/>
      <c r="AB274" s="148"/>
      <c r="AC274" s="101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213"/>
      <c r="AS274" s="56"/>
      <c r="AT274" s="56"/>
    </row>
    <row r="275" spans="1:46" ht="19.5" customHeight="1">
      <c r="A275" s="15">
        <v>46082</v>
      </c>
      <c r="B275" s="49" t="s">
        <v>30</v>
      </c>
      <c r="C275" s="27" t="s">
        <v>34</v>
      </c>
      <c r="D275" s="27" t="s">
        <v>23</v>
      </c>
      <c r="E275" s="50" t="s">
        <v>75</v>
      </c>
      <c r="F275" s="51" t="str">
        <f>IFERROR(VLOOKUP(E275,#REF!,2,0),"-")</f>
        <v>-</v>
      </c>
      <c r="G275" s="64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7">
        <f t="shared" si="10"/>
        <v>0</v>
      </c>
      <c r="Y275" s="27"/>
      <c r="Z275" s="57">
        <f t="shared" si="11"/>
        <v>0</v>
      </c>
      <c r="AA275" s="56"/>
      <c r="AB275" s="148"/>
      <c r="AC275" s="101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213"/>
      <c r="AS275" s="56"/>
      <c r="AT275" s="56"/>
    </row>
    <row r="276" spans="1:46" ht="19.5" customHeight="1">
      <c r="A276" s="15">
        <v>46082</v>
      </c>
      <c r="B276" s="49" t="s">
        <v>30</v>
      </c>
      <c r="C276" s="27" t="s">
        <v>36</v>
      </c>
      <c r="D276" s="27" t="s">
        <v>23</v>
      </c>
      <c r="E276" s="50" t="s">
        <v>37</v>
      </c>
      <c r="F276" s="51" t="str">
        <f>IFERROR(VLOOKUP(E276,#REF!,2,0),"-")</f>
        <v>-</v>
      </c>
      <c r="G276" s="64"/>
      <c r="H276" s="56"/>
      <c r="I276" s="56"/>
      <c r="J276" s="115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7">
        <f t="shared" si="10"/>
        <v>0</v>
      </c>
      <c r="Y276" s="27"/>
      <c r="Z276" s="57">
        <f t="shared" si="11"/>
        <v>0</v>
      </c>
      <c r="AA276" s="56"/>
      <c r="AB276" s="148"/>
      <c r="AC276" s="101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213"/>
      <c r="AS276" s="56"/>
      <c r="AT276" s="56"/>
    </row>
    <row r="277" spans="1:46" ht="19.5" customHeight="1">
      <c r="A277" s="15">
        <v>46082</v>
      </c>
      <c r="B277" s="49" t="s">
        <v>30</v>
      </c>
      <c r="C277" s="27" t="s">
        <v>39</v>
      </c>
      <c r="D277" s="27" t="s">
        <v>23</v>
      </c>
      <c r="E277" s="50" t="s">
        <v>151</v>
      </c>
      <c r="F277" s="51" t="str">
        <f>IFERROR(VLOOKUP(E277,#REF!,2,0),"-")</f>
        <v>-</v>
      </c>
      <c r="G277" s="64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7">
        <f t="shared" si="10"/>
        <v>0</v>
      </c>
      <c r="Y277" s="27"/>
      <c r="Z277" s="57">
        <f t="shared" si="11"/>
        <v>0</v>
      </c>
      <c r="AA277" s="56"/>
      <c r="AB277" s="148"/>
      <c r="AC277" s="101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213"/>
      <c r="AS277" s="56"/>
      <c r="AT277" s="56"/>
    </row>
    <row r="278" spans="1:46" ht="19.5" customHeight="1">
      <c r="A278" s="15">
        <v>46082</v>
      </c>
      <c r="B278" s="49" t="s">
        <v>30</v>
      </c>
      <c r="C278" s="27" t="s">
        <v>52</v>
      </c>
      <c r="D278" s="27" t="s">
        <v>41</v>
      </c>
      <c r="E278" s="50" t="s">
        <v>1876</v>
      </c>
      <c r="F278" s="51" t="str">
        <f>IFERROR(VLOOKUP(E278,#REF!,2,0),"-")</f>
        <v>-</v>
      </c>
      <c r="G278" s="64"/>
      <c r="H278" s="112"/>
      <c r="I278" s="112"/>
      <c r="J278" s="115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7">
        <f t="shared" si="10"/>
        <v>0</v>
      </c>
      <c r="Y278" s="27"/>
      <c r="Z278" s="57">
        <f t="shared" si="11"/>
        <v>0</v>
      </c>
      <c r="AA278" s="56"/>
      <c r="AB278" s="148"/>
      <c r="AC278" s="101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213"/>
      <c r="AS278" s="56"/>
      <c r="AT278" s="56"/>
    </row>
    <row r="279" spans="1:46" ht="19.5" customHeight="1">
      <c r="A279" s="15">
        <v>46082</v>
      </c>
      <c r="B279" s="49" t="s">
        <v>30</v>
      </c>
      <c r="C279" s="27" t="s">
        <v>44</v>
      </c>
      <c r="D279" s="27" t="s">
        <v>41</v>
      </c>
      <c r="E279" s="50" t="s">
        <v>222</v>
      </c>
      <c r="F279" s="51" t="str">
        <f>IFERROR(VLOOKUP(E279,#REF!,2,0),"-")</f>
        <v>-</v>
      </c>
      <c r="G279" s="64"/>
      <c r="H279" s="112"/>
      <c r="I279" s="112"/>
      <c r="J279" s="115"/>
      <c r="K279" s="115"/>
      <c r="L279" s="56"/>
      <c r="M279" s="115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7">
        <f t="shared" si="10"/>
        <v>0</v>
      </c>
      <c r="Y279" s="27"/>
      <c r="Z279" s="57">
        <f t="shared" si="11"/>
        <v>0</v>
      </c>
      <c r="AA279" s="56"/>
      <c r="AB279" s="148"/>
      <c r="AC279" s="101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213"/>
      <c r="AS279" s="56"/>
      <c r="AT279" s="56"/>
    </row>
    <row r="280" spans="1:46" ht="19.5" customHeight="1">
      <c r="A280" s="15">
        <v>46082</v>
      </c>
      <c r="B280" s="49" t="s">
        <v>30</v>
      </c>
      <c r="C280" s="27" t="s">
        <v>47</v>
      </c>
      <c r="D280" s="27" t="s">
        <v>41</v>
      </c>
      <c r="E280" s="50" t="s">
        <v>286</v>
      </c>
      <c r="F280" s="51" t="str">
        <f>IFERROR(VLOOKUP(E280,#REF!,2,0),"-")</f>
        <v>-</v>
      </c>
      <c r="G280" s="64"/>
      <c r="H280" s="56"/>
      <c r="I280" s="112"/>
      <c r="J280" s="115"/>
      <c r="K280" s="115"/>
      <c r="L280" s="56"/>
      <c r="M280" s="115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7">
        <f t="shared" si="10"/>
        <v>0</v>
      </c>
      <c r="Y280" s="27"/>
      <c r="Z280" s="57">
        <f t="shared" si="11"/>
        <v>0</v>
      </c>
      <c r="AA280" s="56"/>
      <c r="AB280" s="148"/>
      <c r="AC280" s="101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213"/>
      <c r="AS280" s="56"/>
      <c r="AT280" s="56"/>
    </row>
    <row r="281" spans="1:46" ht="19.5" customHeight="1">
      <c r="A281" s="15">
        <v>46082</v>
      </c>
      <c r="B281" s="49" t="s">
        <v>30</v>
      </c>
      <c r="C281" s="27" t="s">
        <v>50</v>
      </c>
      <c r="D281" s="27" t="s">
        <v>41</v>
      </c>
      <c r="E281" s="50" t="s">
        <v>5185</v>
      </c>
      <c r="F281" s="51" t="str">
        <f>IFERROR(VLOOKUP(E281,#REF!,2,0),"-")</f>
        <v>-</v>
      </c>
      <c r="G281" s="64"/>
      <c r="H281" s="56"/>
      <c r="I281" s="56"/>
      <c r="J281" s="115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7">
        <f t="shared" si="10"/>
        <v>0</v>
      </c>
      <c r="Y281" s="27"/>
      <c r="Z281" s="57">
        <f t="shared" si="11"/>
        <v>0</v>
      </c>
      <c r="AA281" s="56"/>
      <c r="AB281" s="148"/>
      <c r="AC281" s="101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213"/>
      <c r="AS281" s="56"/>
      <c r="AT281" s="56"/>
    </row>
    <row r="282" spans="1:46" ht="19.5" customHeight="1">
      <c r="A282" s="15">
        <v>46082</v>
      </c>
      <c r="B282" s="49" t="s">
        <v>30</v>
      </c>
      <c r="C282" s="27" t="s">
        <v>54</v>
      </c>
      <c r="D282" s="27" t="s">
        <v>41</v>
      </c>
      <c r="E282" s="50" t="s">
        <v>227</v>
      </c>
      <c r="F282" s="51" t="str">
        <f>IFERROR(VLOOKUP(E282,#REF!,2,0),"-")</f>
        <v>-</v>
      </c>
      <c r="G282" s="64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7">
        <f t="shared" si="10"/>
        <v>0</v>
      </c>
      <c r="Y282" s="27"/>
      <c r="Z282" s="57">
        <f t="shared" si="11"/>
        <v>0</v>
      </c>
      <c r="AA282" s="56"/>
      <c r="AB282" s="148"/>
      <c r="AC282" s="101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213"/>
      <c r="AS282" s="56"/>
      <c r="AT282" s="56"/>
    </row>
    <row r="283" spans="1:46" ht="19.5" customHeight="1">
      <c r="A283" s="15">
        <v>46082</v>
      </c>
      <c r="B283" s="49" t="s">
        <v>30</v>
      </c>
      <c r="C283" s="150" t="s">
        <v>56</v>
      </c>
      <c r="D283" s="27" t="s">
        <v>41</v>
      </c>
      <c r="E283" s="50" t="s">
        <v>253</v>
      </c>
      <c r="F283" s="51" t="str">
        <f>IFERROR(VLOOKUP(E283,#REF!,2,0),"-")</f>
        <v>-</v>
      </c>
      <c r="G283" s="64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7">
        <f t="shared" si="10"/>
        <v>0</v>
      </c>
      <c r="Y283" s="27"/>
      <c r="Z283" s="57">
        <f t="shared" si="11"/>
        <v>0</v>
      </c>
      <c r="AA283" s="56"/>
      <c r="AB283" s="148"/>
      <c r="AC283" s="101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213"/>
      <c r="AS283" s="56"/>
      <c r="AT283" s="56"/>
    </row>
    <row r="284" spans="1:46" ht="19.5" customHeight="1">
      <c r="A284" s="15">
        <v>46082</v>
      </c>
      <c r="B284" s="49" t="s">
        <v>30</v>
      </c>
      <c r="C284" s="27" t="s">
        <v>78</v>
      </c>
      <c r="D284" s="27" t="s">
        <v>41</v>
      </c>
      <c r="E284" s="50" t="s">
        <v>55</v>
      </c>
      <c r="F284" s="51" t="str">
        <f>IFERROR(VLOOKUP(E284,#REF!,2,0),"-")</f>
        <v>-</v>
      </c>
      <c r="G284" s="64"/>
      <c r="H284" s="56"/>
      <c r="I284" s="115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7">
        <f t="shared" si="10"/>
        <v>0</v>
      </c>
      <c r="Y284" s="27"/>
      <c r="Z284" s="57">
        <f t="shared" si="11"/>
        <v>0</v>
      </c>
      <c r="AA284" s="56"/>
      <c r="AB284" s="148"/>
      <c r="AC284" s="101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213"/>
      <c r="AS284" s="56"/>
      <c r="AT284" s="56"/>
    </row>
    <row r="285" spans="1:46" ht="19.5" customHeight="1">
      <c r="A285" s="15">
        <v>46082</v>
      </c>
      <c r="B285" s="49" t="s">
        <v>30</v>
      </c>
      <c r="C285" s="27" t="s">
        <v>79</v>
      </c>
      <c r="D285" s="27" t="s">
        <v>41</v>
      </c>
      <c r="E285" s="50" t="s">
        <v>53</v>
      </c>
      <c r="F285" s="51" t="str">
        <f>IFERROR(VLOOKUP(E285,#REF!,2,0),"-")</f>
        <v>-</v>
      </c>
      <c r="G285" s="64"/>
      <c r="H285" s="56"/>
      <c r="I285" s="115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7">
        <f t="shared" si="10"/>
        <v>0</v>
      </c>
      <c r="Y285" s="27"/>
      <c r="Z285" s="57">
        <f t="shared" si="11"/>
        <v>0</v>
      </c>
      <c r="AA285" s="56"/>
      <c r="AB285" s="148"/>
      <c r="AC285" s="101"/>
      <c r="AD285" s="56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217"/>
      <c r="AS285" s="85"/>
      <c r="AT285" s="85"/>
    </row>
    <row r="286" spans="1:46" ht="19.5" customHeight="1">
      <c r="A286" s="15">
        <v>46082</v>
      </c>
      <c r="B286" s="49" t="s">
        <v>30</v>
      </c>
      <c r="C286" s="27" t="s">
        <v>80</v>
      </c>
      <c r="D286" s="27" t="s">
        <v>41</v>
      </c>
      <c r="E286" s="50" t="s">
        <v>258</v>
      </c>
      <c r="F286" s="51" t="str">
        <f>IFERROR(VLOOKUP(E286,#REF!,2,0),"-")</f>
        <v>-</v>
      </c>
      <c r="G286" s="64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7">
        <f t="shared" si="10"/>
        <v>0</v>
      </c>
      <c r="Y286" s="27"/>
      <c r="Z286" s="57">
        <f t="shared" si="11"/>
        <v>0</v>
      </c>
      <c r="AA286" s="56"/>
      <c r="AB286" s="148"/>
      <c r="AC286" s="101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213"/>
      <c r="AS286" s="56"/>
      <c r="AT286" s="56"/>
    </row>
    <row r="287" spans="1:46" ht="19.5" customHeight="1">
      <c r="A287" s="15">
        <v>46082</v>
      </c>
      <c r="B287" s="49" t="s">
        <v>30</v>
      </c>
      <c r="C287" s="27" t="s">
        <v>81</v>
      </c>
      <c r="D287" s="27" t="s">
        <v>41</v>
      </c>
      <c r="E287" s="50" t="s">
        <v>74</v>
      </c>
      <c r="F287" s="51" t="str">
        <f>IFERROR(VLOOKUP(E287,#REF!,2,0),"-")</f>
        <v>-</v>
      </c>
      <c r="G287" s="64"/>
      <c r="H287" s="56"/>
      <c r="I287" s="115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7">
        <f t="shared" si="10"/>
        <v>0</v>
      </c>
      <c r="Y287" s="27"/>
      <c r="Z287" s="57">
        <f t="shared" si="11"/>
        <v>0</v>
      </c>
      <c r="AA287" s="56"/>
      <c r="AB287" s="148"/>
      <c r="AC287" s="101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213"/>
      <c r="AS287" s="56"/>
      <c r="AT287" s="56"/>
    </row>
    <row r="288" spans="1:46" ht="19.5" customHeight="1">
      <c r="A288" s="15">
        <v>46082</v>
      </c>
      <c r="B288" s="49" t="s">
        <v>30</v>
      </c>
      <c r="C288" s="27" t="s">
        <v>282</v>
      </c>
      <c r="D288" s="27" t="s">
        <v>41</v>
      </c>
      <c r="E288" s="50" t="s">
        <v>1926</v>
      </c>
      <c r="F288" s="51" t="str">
        <f>IFERROR(VLOOKUP(E288,#REF!,2,0),"-")</f>
        <v>-</v>
      </c>
      <c r="G288" s="64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7">
        <f t="shared" si="10"/>
        <v>0</v>
      </c>
      <c r="Y288" s="27"/>
      <c r="Z288" s="57">
        <f t="shared" si="11"/>
        <v>0</v>
      </c>
      <c r="AA288" s="56"/>
      <c r="AB288" s="148"/>
      <c r="AC288" s="101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213"/>
      <c r="AS288" s="56"/>
      <c r="AT288" s="56"/>
    </row>
    <row r="289" spans="1:46" ht="19.5" customHeight="1">
      <c r="A289" s="15">
        <v>46082</v>
      </c>
      <c r="B289" s="49" t="s">
        <v>30</v>
      </c>
      <c r="C289" s="27" t="s">
        <v>46</v>
      </c>
      <c r="D289" s="27" t="s">
        <v>41</v>
      </c>
      <c r="E289" s="50" t="s">
        <v>1916</v>
      </c>
      <c r="F289" s="51" t="str">
        <f>IFERROR(VLOOKUP(E289,#REF!,2,0),"-")</f>
        <v>-</v>
      </c>
      <c r="G289" s="64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7">
        <f t="shared" si="10"/>
        <v>0</v>
      </c>
      <c r="Y289" s="27"/>
      <c r="Z289" s="57">
        <f t="shared" si="11"/>
        <v>0</v>
      </c>
      <c r="AA289" s="56"/>
      <c r="AB289" s="148"/>
      <c r="AC289" s="101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213"/>
      <c r="AS289" s="56"/>
      <c r="AT289" s="56"/>
    </row>
    <row r="290" spans="1:46" ht="19.5" customHeight="1">
      <c r="A290" s="80">
        <v>46082</v>
      </c>
      <c r="B290" s="81" t="s">
        <v>30</v>
      </c>
      <c r="C290" s="82" t="s">
        <v>1915</v>
      </c>
      <c r="D290" s="82" t="s">
        <v>41</v>
      </c>
      <c r="E290" s="83" t="s">
        <v>32</v>
      </c>
      <c r="F290" s="51" t="str">
        <f>IFERROR(VLOOKUP(E290,#REF!,2,0),"-")</f>
        <v>-</v>
      </c>
      <c r="G290" s="151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219"/>
      <c r="V290" s="85"/>
      <c r="W290" s="85"/>
      <c r="X290" s="86">
        <f t="shared" si="10"/>
        <v>0</v>
      </c>
      <c r="Y290" s="82"/>
      <c r="Z290" s="86">
        <f t="shared" si="11"/>
        <v>0</v>
      </c>
      <c r="AA290" s="85"/>
      <c r="AB290" s="163"/>
      <c r="AC290" s="123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217"/>
      <c r="AS290" s="85"/>
      <c r="AT290" s="85"/>
    </row>
    <row r="291" spans="1:46" ht="19.5" customHeight="1">
      <c r="A291" s="15">
        <v>46083</v>
      </c>
      <c r="B291" s="49" t="s">
        <v>30</v>
      </c>
      <c r="C291" s="27" t="s">
        <v>22</v>
      </c>
      <c r="D291" s="27" t="s">
        <v>23</v>
      </c>
      <c r="E291" s="50" t="s">
        <v>207</v>
      </c>
      <c r="F291" s="51" t="str">
        <f>IFERROR(VLOOKUP(E291,#REF!,2,0),"-")</f>
        <v>-</v>
      </c>
      <c r="G291" s="64"/>
      <c r="H291" s="56"/>
      <c r="I291" s="112"/>
      <c r="J291" s="115"/>
      <c r="K291" s="115"/>
      <c r="L291" s="56"/>
      <c r="M291" s="115"/>
      <c r="N291" s="115"/>
      <c r="O291" s="56"/>
      <c r="P291" s="56"/>
      <c r="Q291" s="56"/>
      <c r="R291" s="56"/>
      <c r="S291" s="56"/>
      <c r="T291" s="56"/>
      <c r="U291" s="56"/>
      <c r="V291" s="56"/>
      <c r="W291" s="56"/>
      <c r="X291" s="57">
        <f t="shared" si="10"/>
        <v>0</v>
      </c>
      <c r="Y291" s="27"/>
      <c r="Z291" s="57">
        <f t="shared" si="11"/>
        <v>0</v>
      </c>
      <c r="AA291" s="56"/>
      <c r="AB291" s="148"/>
      <c r="AC291" s="101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213"/>
      <c r="AS291" s="56"/>
      <c r="AT291" s="56"/>
    </row>
    <row r="292" spans="1:46" ht="19.5" customHeight="1">
      <c r="A292" s="15">
        <v>46083</v>
      </c>
      <c r="B292" s="49" t="s">
        <v>30</v>
      </c>
      <c r="C292" s="27" t="s">
        <v>28</v>
      </c>
      <c r="D292" s="27" t="s">
        <v>23</v>
      </c>
      <c r="E292" s="50" t="s">
        <v>261</v>
      </c>
      <c r="F292" s="51" t="str">
        <f>IFERROR(VLOOKUP(E292,#REF!,2,0),"-")</f>
        <v>-</v>
      </c>
      <c r="G292" s="64"/>
      <c r="H292" s="56"/>
      <c r="I292" s="112"/>
      <c r="J292" s="115"/>
      <c r="K292" s="115"/>
      <c r="L292" s="56"/>
      <c r="M292" s="115"/>
      <c r="N292" s="115"/>
      <c r="O292" s="56"/>
      <c r="P292" s="56"/>
      <c r="Q292" s="56"/>
      <c r="R292" s="56"/>
      <c r="S292" s="56"/>
      <c r="T292" s="56"/>
      <c r="U292" s="56"/>
      <c r="V292" s="56"/>
      <c r="W292" s="56"/>
      <c r="X292" s="57">
        <f t="shared" si="10"/>
        <v>0</v>
      </c>
      <c r="Y292" s="27"/>
      <c r="Z292" s="57">
        <f t="shared" si="11"/>
        <v>0</v>
      </c>
      <c r="AA292" s="56"/>
      <c r="AB292" s="148"/>
      <c r="AC292" s="101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213"/>
      <c r="AS292" s="56"/>
      <c r="AT292" s="56"/>
    </row>
    <row r="293" spans="1:46" ht="19.5" customHeight="1">
      <c r="A293" s="15">
        <v>46083</v>
      </c>
      <c r="B293" s="49" t="s">
        <v>30</v>
      </c>
      <c r="C293" s="27" t="s">
        <v>31</v>
      </c>
      <c r="D293" s="27" t="s">
        <v>23</v>
      </c>
      <c r="E293" s="50" t="s">
        <v>145</v>
      </c>
      <c r="F293" s="51" t="str">
        <f>IFERROR(VLOOKUP(E293,#REF!,2,0),"-")</f>
        <v>-</v>
      </c>
      <c r="G293" s="64"/>
      <c r="H293" s="112"/>
      <c r="I293" s="112"/>
      <c r="J293" s="115"/>
      <c r="K293" s="115"/>
      <c r="L293" s="115"/>
      <c r="M293" s="115"/>
      <c r="N293" s="115"/>
      <c r="O293" s="56"/>
      <c r="P293" s="56"/>
      <c r="Q293" s="56"/>
      <c r="R293" s="56"/>
      <c r="S293" s="56"/>
      <c r="T293" s="56"/>
      <c r="U293" s="56"/>
      <c r="V293" s="56"/>
      <c r="W293" s="56"/>
      <c r="X293" s="57">
        <f t="shared" si="10"/>
        <v>0</v>
      </c>
      <c r="Y293" s="27"/>
      <c r="Z293" s="57">
        <f t="shared" si="11"/>
        <v>0</v>
      </c>
      <c r="AA293" s="56"/>
      <c r="AB293" s="148"/>
      <c r="AC293" s="101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213"/>
      <c r="AS293" s="56"/>
      <c r="AT293" s="56"/>
    </row>
    <row r="294" spans="1:46" ht="19.5" customHeight="1">
      <c r="A294" s="15">
        <v>46083</v>
      </c>
      <c r="B294" s="49" t="s">
        <v>30</v>
      </c>
      <c r="C294" s="27" t="s">
        <v>33</v>
      </c>
      <c r="D294" s="27" t="s">
        <v>23</v>
      </c>
      <c r="E294" s="50" t="s">
        <v>5609</v>
      </c>
      <c r="F294" s="51" t="str">
        <f>IFERROR(VLOOKUP(E294,#REF!,2,0),"-")</f>
        <v>-</v>
      </c>
      <c r="G294" s="64"/>
      <c r="H294" s="56"/>
      <c r="I294" s="112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7">
        <f t="shared" si="10"/>
        <v>0</v>
      </c>
      <c r="Y294" s="27"/>
      <c r="Z294" s="57">
        <f t="shared" si="11"/>
        <v>0</v>
      </c>
      <c r="AA294" s="56"/>
      <c r="AB294" s="148"/>
      <c r="AC294" s="101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213"/>
      <c r="AS294" s="56"/>
      <c r="AT294" s="56"/>
    </row>
    <row r="295" spans="1:46" ht="19.5" customHeight="1">
      <c r="A295" s="15">
        <v>46083</v>
      </c>
      <c r="B295" s="49" t="s">
        <v>30</v>
      </c>
      <c r="C295" s="27" t="s">
        <v>34</v>
      </c>
      <c r="D295" s="27" t="s">
        <v>23</v>
      </c>
      <c r="E295" s="50" t="s">
        <v>75</v>
      </c>
      <c r="F295" s="51" t="str">
        <f>IFERROR(VLOOKUP(E295,#REF!,2,0),"-")</f>
        <v>-</v>
      </c>
      <c r="G295" s="64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7">
        <f t="shared" si="10"/>
        <v>0</v>
      </c>
      <c r="Y295" s="27"/>
      <c r="Z295" s="57">
        <f t="shared" si="11"/>
        <v>0</v>
      </c>
      <c r="AA295" s="56"/>
      <c r="AB295" s="148"/>
      <c r="AC295" s="101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213"/>
      <c r="AS295" s="56"/>
      <c r="AT295" s="56"/>
    </row>
    <row r="296" spans="1:46" ht="19.5" customHeight="1">
      <c r="A296" s="15">
        <v>46083</v>
      </c>
      <c r="B296" s="49" t="s">
        <v>30</v>
      </c>
      <c r="C296" s="27" t="s">
        <v>36</v>
      </c>
      <c r="D296" s="27" t="s">
        <v>23</v>
      </c>
      <c r="E296" s="50" t="s">
        <v>37</v>
      </c>
      <c r="F296" s="51" t="str">
        <f>IFERROR(VLOOKUP(E296,#REF!,2,0),"-")</f>
        <v>-</v>
      </c>
      <c r="G296" s="64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7">
        <f t="shared" si="10"/>
        <v>0</v>
      </c>
      <c r="Y296" s="27"/>
      <c r="Z296" s="57">
        <f t="shared" si="11"/>
        <v>0</v>
      </c>
      <c r="AA296" s="56"/>
      <c r="AB296" s="148"/>
      <c r="AC296" s="101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213"/>
      <c r="AS296" s="56"/>
      <c r="AT296" s="56"/>
    </row>
    <row r="297" spans="1:46" ht="19.5" customHeight="1">
      <c r="A297" s="15">
        <v>46083</v>
      </c>
      <c r="B297" s="49" t="s">
        <v>30</v>
      </c>
      <c r="C297" s="27" t="s">
        <v>39</v>
      </c>
      <c r="D297" s="27" t="s">
        <v>23</v>
      </c>
      <c r="E297" s="50" t="s">
        <v>151</v>
      </c>
      <c r="F297" s="51" t="str">
        <f>IFERROR(VLOOKUP(E297,#REF!,2,0),"-")</f>
        <v>-</v>
      </c>
      <c r="G297" s="64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7">
        <f t="shared" si="10"/>
        <v>0</v>
      </c>
      <c r="Y297" s="27"/>
      <c r="Z297" s="57">
        <f t="shared" si="11"/>
        <v>0</v>
      </c>
      <c r="AA297" s="56"/>
      <c r="AB297" s="148"/>
      <c r="AC297" s="101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213"/>
      <c r="AS297" s="56"/>
      <c r="AT297" s="56"/>
    </row>
    <row r="298" spans="1:46" ht="19.5" customHeight="1">
      <c r="A298" s="15">
        <v>46083</v>
      </c>
      <c r="B298" s="49" t="s">
        <v>30</v>
      </c>
      <c r="C298" s="27" t="s">
        <v>52</v>
      </c>
      <c r="D298" s="27" t="s">
        <v>41</v>
      </c>
      <c r="E298" s="50" t="s">
        <v>1876</v>
      </c>
      <c r="F298" s="51" t="str">
        <f>IFERROR(VLOOKUP(E298,#REF!,2,0),"-")</f>
        <v>-</v>
      </c>
      <c r="G298" s="64"/>
      <c r="H298" s="56"/>
      <c r="I298" s="112"/>
      <c r="J298" s="115"/>
      <c r="K298" s="115"/>
      <c r="L298" s="56"/>
      <c r="M298" s="115"/>
      <c r="N298" s="115"/>
      <c r="O298" s="56"/>
      <c r="P298" s="56"/>
      <c r="Q298" s="56"/>
      <c r="R298" s="56"/>
      <c r="S298" s="56"/>
      <c r="T298" s="56"/>
      <c r="U298" s="56"/>
      <c r="V298" s="56"/>
      <c r="W298" s="56"/>
      <c r="X298" s="57">
        <f t="shared" si="10"/>
        <v>0</v>
      </c>
      <c r="Y298" s="27"/>
      <c r="Z298" s="57">
        <f t="shared" si="11"/>
        <v>0</v>
      </c>
      <c r="AA298" s="56"/>
      <c r="AB298" s="148"/>
      <c r="AC298" s="101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213"/>
      <c r="AS298" s="56"/>
      <c r="AT298" s="56"/>
    </row>
    <row r="299" spans="1:46" ht="19.5" customHeight="1">
      <c r="A299" s="15">
        <v>46083</v>
      </c>
      <c r="B299" s="49" t="s">
        <v>30</v>
      </c>
      <c r="C299" s="27" t="s">
        <v>44</v>
      </c>
      <c r="D299" s="27" t="s">
        <v>41</v>
      </c>
      <c r="E299" s="50" t="s">
        <v>222</v>
      </c>
      <c r="F299" s="51" t="str">
        <f>IFERROR(VLOOKUP(E299,#REF!,2,0),"-")</f>
        <v>-</v>
      </c>
      <c r="G299" s="64"/>
      <c r="H299" s="56"/>
      <c r="I299" s="112"/>
      <c r="J299" s="115"/>
      <c r="K299" s="115"/>
      <c r="L299" s="56"/>
      <c r="M299" s="115"/>
      <c r="N299" s="115"/>
      <c r="O299" s="56"/>
      <c r="P299" s="56"/>
      <c r="Q299" s="56"/>
      <c r="R299" s="56"/>
      <c r="S299" s="56"/>
      <c r="T299" s="56"/>
      <c r="U299" s="56"/>
      <c r="V299" s="56"/>
      <c r="W299" s="56"/>
      <c r="X299" s="57">
        <f t="shared" si="10"/>
        <v>0</v>
      </c>
      <c r="Y299" s="27"/>
      <c r="Z299" s="57">
        <f t="shared" si="11"/>
        <v>0</v>
      </c>
      <c r="AA299" s="56"/>
      <c r="AB299" s="148"/>
      <c r="AC299" s="101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213"/>
      <c r="AS299" s="56"/>
      <c r="AT299" s="56"/>
    </row>
    <row r="300" spans="1:46" ht="19.5" customHeight="1">
      <c r="A300" s="15">
        <v>46083</v>
      </c>
      <c r="B300" s="49" t="s">
        <v>30</v>
      </c>
      <c r="C300" s="27" t="s">
        <v>47</v>
      </c>
      <c r="D300" s="27" t="s">
        <v>41</v>
      </c>
      <c r="E300" s="50" t="s">
        <v>286</v>
      </c>
      <c r="F300" s="51" t="str">
        <f>IFERROR(VLOOKUP(E300,#REF!,2,0),"-")</f>
        <v>-</v>
      </c>
      <c r="G300" s="64"/>
      <c r="H300" s="112"/>
      <c r="I300" s="112"/>
      <c r="J300" s="115"/>
      <c r="K300" s="115"/>
      <c r="L300" s="115"/>
      <c r="M300" s="115"/>
      <c r="N300" s="115"/>
      <c r="O300" s="56"/>
      <c r="P300" s="56"/>
      <c r="Q300" s="56"/>
      <c r="R300" s="56"/>
      <c r="S300" s="56"/>
      <c r="T300" s="56"/>
      <c r="U300" s="56"/>
      <c r="V300" s="56"/>
      <c r="W300" s="56"/>
      <c r="X300" s="57">
        <f t="shared" si="10"/>
        <v>0</v>
      </c>
      <c r="Y300" s="27"/>
      <c r="Z300" s="57">
        <f t="shared" si="11"/>
        <v>0</v>
      </c>
      <c r="AA300" s="56"/>
      <c r="AB300" s="148"/>
      <c r="AC300" s="101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213"/>
      <c r="AS300" s="56"/>
      <c r="AT300" s="56"/>
    </row>
    <row r="301" spans="1:46" ht="19.5" customHeight="1">
      <c r="A301" s="15">
        <v>46083</v>
      </c>
      <c r="B301" s="49" t="s">
        <v>30</v>
      </c>
      <c r="C301" s="27" t="s">
        <v>50</v>
      </c>
      <c r="D301" s="27" t="s">
        <v>41</v>
      </c>
      <c r="E301" s="50" t="s">
        <v>5185</v>
      </c>
      <c r="F301" s="51" t="str">
        <f>IFERROR(VLOOKUP(E301,#REF!,2,0),"-")</f>
        <v>-</v>
      </c>
      <c r="G301" s="64"/>
      <c r="H301" s="56"/>
      <c r="I301" s="112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7">
        <f t="shared" si="10"/>
        <v>0</v>
      </c>
      <c r="Y301" s="27"/>
      <c r="Z301" s="57">
        <f t="shared" si="11"/>
        <v>0</v>
      </c>
      <c r="AA301" s="56"/>
      <c r="AB301" s="148"/>
      <c r="AC301" s="101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213"/>
      <c r="AS301" s="56"/>
      <c r="AT301" s="56"/>
    </row>
    <row r="302" spans="1:46" ht="19.5" customHeight="1">
      <c r="A302" s="15">
        <v>46083</v>
      </c>
      <c r="B302" s="49" t="s">
        <v>30</v>
      </c>
      <c r="C302" s="150" t="s">
        <v>54</v>
      </c>
      <c r="D302" s="27" t="s">
        <v>41</v>
      </c>
      <c r="E302" s="50" t="s">
        <v>227</v>
      </c>
      <c r="F302" s="51" t="str">
        <f>IFERROR(VLOOKUP(E302,#REF!,2,0),"-")</f>
        <v>-</v>
      </c>
      <c r="G302" s="64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7">
        <f t="shared" si="10"/>
        <v>0</v>
      </c>
      <c r="Y302" s="27"/>
      <c r="Z302" s="57">
        <f t="shared" si="11"/>
        <v>0</v>
      </c>
      <c r="AA302" s="56"/>
      <c r="AB302" s="148"/>
      <c r="AC302" s="101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213"/>
      <c r="AS302" s="56"/>
      <c r="AT302" s="56"/>
    </row>
    <row r="303" spans="1:46" ht="19.5" customHeight="1">
      <c r="A303" s="15">
        <v>46083</v>
      </c>
      <c r="B303" s="49" t="s">
        <v>30</v>
      </c>
      <c r="C303" s="27" t="s">
        <v>56</v>
      </c>
      <c r="D303" s="27" t="s">
        <v>41</v>
      </c>
      <c r="E303" s="50" t="s">
        <v>253</v>
      </c>
      <c r="F303" s="51" t="str">
        <f>IFERROR(VLOOKUP(E303,#REF!,2,0),"-")</f>
        <v>-</v>
      </c>
      <c r="G303" s="64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7">
        <f t="shared" si="10"/>
        <v>0</v>
      </c>
      <c r="Y303" s="27"/>
      <c r="Z303" s="57">
        <f t="shared" si="11"/>
        <v>0</v>
      </c>
      <c r="AA303" s="56"/>
      <c r="AB303" s="148"/>
      <c r="AC303" s="101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213"/>
      <c r="AS303" s="56"/>
      <c r="AT303" s="56"/>
    </row>
    <row r="304" spans="1:46" ht="19.5" customHeight="1">
      <c r="A304" s="15">
        <v>46083</v>
      </c>
      <c r="B304" s="49" t="s">
        <v>30</v>
      </c>
      <c r="C304" s="27" t="s">
        <v>78</v>
      </c>
      <c r="D304" s="27" t="s">
        <v>41</v>
      </c>
      <c r="E304" s="50" t="s">
        <v>55</v>
      </c>
      <c r="F304" s="51" t="str">
        <f>IFERROR(VLOOKUP(E304,#REF!,2,0),"-")</f>
        <v>-</v>
      </c>
      <c r="G304" s="64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86">
        <f t="shared" si="10"/>
        <v>0</v>
      </c>
      <c r="Y304" s="27"/>
      <c r="Z304" s="86">
        <f t="shared" si="11"/>
        <v>0</v>
      </c>
      <c r="AA304" s="56"/>
      <c r="AB304" s="148"/>
      <c r="AC304" s="101"/>
      <c r="AD304" s="56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217"/>
      <c r="AS304" s="85"/>
      <c r="AT304" s="85"/>
    </row>
    <row r="305" spans="1:46" ht="19.5" customHeight="1">
      <c r="A305" s="15">
        <v>46083</v>
      </c>
      <c r="B305" s="49" t="s">
        <v>30</v>
      </c>
      <c r="C305" s="27" t="s">
        <v>79</v>
      </c>
      <c r="D305" s="27" t="s">
        <v>41</v>
      </c>
      <c r="E305" s="50" t="s">
        <v>53</v>
      </c>
      <c r="F305" s="51" t="str">
        <f>IFERROR(VLOOKUP(E305,#REF!,2,0),"-")</f>
        <v>-</v>
      </c>
      <c r="G305" s="64"/>
      <c r="H305" s="56"/>
      <c r="I305" s="56"/>
      <c r="J305" s="115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7">
        <f t="shared" si="10"/>
        <v>0</v>
      </c>
      <c r="Y305" s="27"/>
      <c r="Z305" s="57">
        <f t="shared" si="11"/>
        <v>0</v>
      </c>
      <c r="AA305" s="56"/>
      <c r="AB305" s="148"/>
      <c r="AC305" s="101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213"/>
      <c r="AS305" s="56"/>
      <c r="AT305" s="56"/>
    </row>
    <row r="306" spans="1:46" ht="19.5" customHeight="1">
      <c r="A306" s="15">
        <v>46083</v>
      </c>
      <c r="B306" s="49" t="s">
        <v>30</v>
      </c>
      <c r="C306" s="27" t="s">
        <v>80</v>
      </c>
      <c r="D306" s="27" t="s">
        <v>41</v>
      </c>
      <c r="E306" s="50" t="s">
        <v>258</v>
      </c>
      <c r="F306" s="51" t="str">
        <f>IFERROR(VLOOKUP(E306,#REF!,2,0),"-")</f>
        <v>-</v>
      </c>
      <c r="G306" s="64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7">
        <f t="shared" si="10"/>
        <v>0</v>
      </c>
      <c r="Y306" s="27"/>
      <c r="Z306" s="57">
        <f t="shared" si="11"/>
        <v>0</v>
      </c>
      <c r="AA306" s="56"/>
      <c r="AB306" s="148"/>
      <c r="AC306" s="101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213"/>
      <c r="AS306" s="56"/>
      <c r="AT306" s="56"/>
    </row>
    <row r="307" spans="1:46" ht="19.5" customHeight="1">
      <c r="A307" s="15">
        <v>46083</v>
      </c>
      <c r="B307" s="49" t="s">
        <v>30</v>
      </c>
      <c r="C307" s="27" t="s">
        <v>81</v>
      </c>
      <c r="D307" s="27" t="s">
        <v>41</v>
      </c>
      <c r="E307" s="50" t="s">
        <v>74</v>
      </c>
      <c r="F307" s="51" t="str">
        <f>IFERROR(VLOOKUP(E307,#REF!,2,0),"-")</f>
        <v>-</v>
      </c>
      <c r="G307" s="64"/>
      <c r="H307" s="112"/>
      <c r="I307" s="112"/>
      <c r="J307" s="115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7">
        <f t="shared" si="10"/>
        <v>0</v>
      </c>
      <c r="Y307" s="27"/>
      <c r="Z307" s="57">
        <f t="shared" si="11"/>
        <v>0</v>
      </c>
      <c r="AA307" s="56"/>
      <c r="AB307" s="148"/>
      <c r="AC307" s="101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213"/>
      <c r="AS307" s="56"/>
      <c r="AT307" s="56"/>
    </row>
    <row r="308" spans="1:46" ht="19.5" customHeight="1">
      <c r="A308" s="15">
        <v>46083</v>
      </c>
      <c r="B308" s="49" t="s">
        <v>30</v>
      </c>
      <c r="C308" s="27" t="s">
        <v>282</v>
      </c>
      <c r="D308" s="27" t="s">
        <v>41</v>
      </c>
      <c r="E308" s="50" t="s">
        <v>1926</v>
      </c>
      <c r="F308" s="51" t="str">
        <f>IFERROR(VLOOKUP(E308,#REF!,2,0),"-")</f>
        <v>-</v>
      </c>
      <c r="G308" s="64"/>
      <c r="H308" s="112"/>
      <c r="I308" s="112"/>
      <c r="J308" s="115"/>
      <c r="K308" s="115"/>
      <c r="L308" s="56"/>
      <c r="M308" s="115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7">
        <f t="shared" si="10"/>
        <v>0</v>
      </c>
      <c r="Y308" s="27"/>
      <c r="Z308" s="57">
        <f t="shared" si="11"/>
        <v>0</v>
      </c>
      <c r="AA308" s="56"/>
      <c r="AB308" s="148"/>
      <c r="AC308" s="101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213"/>
      <c r="AS308" s="56"/>
      <c r="AT308" s="56"/>
    </row>
    <row r="309" spans="1:46" ht="19.5" customHeight="1">
      <c r="A309" s="15">
        <v>46083</v>
      </c>
      <c r="B309" s="49" t="s">
        <v>30</v>
      </c>
      <c r="C309" s="27" t="s">
        <v>46</v>
      </c>
      <c r="D309" s="27" t="s">
        <v>41</v>
      </c>
      <c r="E309" s="50" t="s">
        <v>1916</v>
      </c>
      <c r="F309" s="51" t="str">
        <f>IFERROR(VLOOKUP(E309,#REF!,2,0),"-")</f>
        <v>-</v>
      </c>
      <c r="G309" s="64"/>
      <c r="H309" s="56"/>
      <c r="I309" s="112"/>
      <c r="J309" s="115"/>
      <c r="K309" s="115"/>
      <c r="L309" s="56"/>
      <c r="M309" s="115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7">
        <f t="shared" si="10"/>
        <v>0</v>
      </c>
      <c r="Y309" s="27"/>
      <c r="Z309" s="57">
        <f t="shared" si="11"/>
        <v>0</v>
      </c>
      <c r="AA309" s="56"/>
      <c r="AB309" s="148"/>
      <c r="AC309" s="101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213"/>
      <c r="AS309" s="56"/>
      <c r="AT309" s="56"/>
    </row>
    <row r="310" spans="1:46" ht="19.5" customHeight="1">
      <c r="A310" s="15">
        <v>46083</v>
      </c>
      <c r="B310" s="49" t="s">
        <v>30</v>
      </c>
      <c r="C310" s="27" t="s">
        <v>1915</v>
      </c>
      <c r="D310" s="27" t="s">
        <v>41</v>
      </c>
      <c r="E310" s="50" t="s">
        <v>32</v>
      </c>
      <c r="F310" s="51" t="str">
        <f>IFERROR(VLOOKUP(E310,#REF!,2,0),"-")</f>
        <v>-</v>
      </c>
      <c r="G310" s="64"/>
      <c r="H310" s="56"/>
      <c r="I310" s="56"/>
      <c r="J310" s="115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7">
        <f t="shared" si="10"/>
        <v>0</v>
      </c>
      <c r="Y310" s="27"/>
      <c r="Z310" s="57">
        <f t="shared" si="11"/>
        <v>0</v>
      </c>
      <c r="AA310" s="56"/>
      <c r="AB310" s="148"/>
      <c r="AC310" s="101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213"/>
      <c r="AS310" s="56"/>
      <c r="AT310" s="56"/>
    </row>
    <row r="311" spans="1:46" ht="19.5" customHeight="1">
      <c r="A311" s="15">
        <v>46084</v>
      </c>
      <c r="B311" s="49" t="s">
        <v>30</v>
      </c>
      <c r="C311" s="27" t="s">
        <v>22</v>
      </c>
      <c r="D311" s="27" t="s">
        <v>23</v>
      </c>
      <c r="E311" s="50" t="s">
        <v>207</v>
      </c>
      <c r="F311" s="51" t="str">
        <f>IFERROR(VLOOKUP(E311,#REF!,2,0),"-")</f>
        <v>-</v>
      </c>
      <c r="G311" s="64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7">
        <f t="shared" si="10"/>
        <v>0</v>
      </c>
      <c r="Y311" s="27"/>
      <c r="Z311" s="57">
        <f t="shared" si="11"/>
        <v>0</v>
      </c>
      <c r="AA311" s="56"/>
      <c r="AB311" s="148"/>
      <c r="AC311" s="101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213"/>
      <c r="AS311" s="56"/>
      <c r="AT311" s="56"/>
    </row>
    <row r="312" spans="1:46" ht="19.5" customHeight="1">
      <c r="A312" s="15">
        <v>46084</v>
      </c>
      <c r="B312" s="49" t="s">
        <v>30</v>
      </c>
      <c r="C312" s="27" t="s">
        <v>28</v>
      </c>
      <c r="D312" s="27" t="s">
        <v>23</v>
      </c>
      <c r="E312" s="50" t="s">
        <v>261</v>
      </c>
      <c r="F312" s="51" t="str">
        <f>IFERROR(VLOOKUP(E312,#REF!,2,0),"-")</f>
        <v>-</v>
      </c>
      <c r="G312" s="64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7">
        <f t="shared" si="10"/>
        <v>0</v>
      </c>
      <c r="Y312" s="27"/>
      <c r="Z312" s="57">
        <f t="shared" si="11"/>
        <v>0</v>
      </c>
      <c r="AA312" s="56"/>
      <c r="AB312" s="148"/>
      <c r="AC312" s="101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213"/>
      <c r="AS312" s="56"/>
      <c r="AT312" s="56"/>
    </row>
    <row r="313" spans="1:46" ht="19.5" customHeight="1">
      <c r="A313" s="15">
        <v>46084</v>
      </c>
      <c r="B313" s="49" t="s">
        <v>30</v>
      </c>
      <c r="C313" s="27" t="s">
        <v>31</v>
      </c>
      <c r="D313" s="27" t="s">
        <v>23</v>
      </c>
      <c r="E313" s="50" t="s">
        <v>145</v>
      </c>
      <c r="F313" s="51" t="str">
        <f>IFERROR(VLOOKUP(E313,#REF!,2,0),"-")</f>
        <v>-</v>
      </c>
      <c r="G313" s="64"/>
      <c r="H313" s="56"/>
      <c r="I313" s="115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7">
        <f t="shared" si="10"/>
        <v>0</v>
      </c>
      <c r="Y313" s="27"/>
      <c r="Z313" s="57">
        <f t="shared" si="11"/>
        <v>0</v>
      </c>
      <c r="AA313" s="56"/>
      <c r="AB313" s="148"/>
      <c r="AC313" s="101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213"/>
      <c r="AS313" s="56"/>
      <c r="AT313" s="56"/>
    </row>
    <row r="314" spans="1:46" ht="19.5" customHeight="1">
      <c r="A314" s="15">
        <v>46084</v>
      </c>
      <c r="B314" s="49" t="s">
        <v>30</v>
      </c>
      <c r="C314" s="27" t="s">
        <v>33</v>
      </c>
      <c r="D314" s="27" t="s">
        <v>23</v>
      </c>
      <c r="E314" s="50" t="s">
        <v>5609</v>
      </c>
      <c r="F314" s="51" t="str">
        <f>IFERROR(VLOOKUP(E314,#REF!,2,0),"-")</f>
        <v>-</v>
      </c>
      <c r="G314" s="64"/>
      <c r="H314" s="56"/>
      <c r="I314" s="115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7">
        <f t="shared" si="10"/>
        <v>0</v>
      </c>
      <c r="Y314" s="27"/>
      <c r="Z314" s="57">
        <f t="shared" si="11"/>
        <v>0</v>
      </c>
      <c r="AA314" s="56"/>
      <c r="AB314" s="148"/>
      <c r="AC314" s="101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213"/>
      <c r="AS314" s="56"/>
      <c r="AT314" s="56"/>
    </row>
    <row r="315" spans="1:46" ht="19.5" customHeight="1">
      <c r="A315" s="15">
        <v>46084</v>
      </c>
      <c r="B315" s="49" t="s">
        <v>30</v>
      </c>
      <c r="C315" s="150" t="s">
        <v>34</v>
      </c>
      <c r="D315" s="27" t="s">
        <v>23</v>
      </c>
      <c r="E315" s="50" t="s">
        <v>75</v>
      </c>
      <c r="F315" s="51" t="str">
        <f>IFERROR(VLOOKUP(E315,#REF!,2,0),"-")</f>
        <v>-</v>
      </c>
      <c r="G315" s="64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>
        <f t="shared" si="10"/>
        <v>0</v>
      </c>
      <c r="Y315" s="27"/>
      <c r="Z315" s="57">
        <f t="shared" si="11"/>
        <v>0</v>
      </c>
      <c r="AA315" s="56"/>
      <c r="AB315" s="148"/>
      <c r="AC315" s="101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213"/>
      <c r="AS315" s="56"/>
      <c r="AT315" s="56"/>
    </row>
    <row r="316" spans="1:46" ht="19.5" customHeight="1">
      <c r="A316" s="15">
        <v>46084</v>
      </c>
      <c r="B316" s="49" t="s">
        <v>30</v>
      </c>
      <c r="C316" s="150" t="s">
        <v>36</v>
      </c>
      <c r="D316" s="27" t="s">
        <v>23</v>
      </c>
      <c r="E316" s="50" t="s">
        <v>37</v>
      </c>
      <c r="F316" s="51" t="str">
        <f>IFERROR(VLOOKUP(E316,#REF!,2,0),"-")</f>
        <v>-</v>
      </c>
      <c r="G316" s="64"/>
      <c r="H316" s="56"/>
      <c r="I316" s="115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7">
        <f t="shared" si="10"/>
        <v>0</v>
      </c>
      <c r="Y316" s="27"/>
      <c r="Z316" s="57">
        <f t="shared" si="11"/>
        <v>0</v>
      </c>
      <c r="AA316" s="56"/>
      <c r="AB316" s="148"/>
      <c r="AC316" s="101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213"/>
      <c r="AS316" s="56"/>
      <c r="AT316" s="56"/>
    </row>
    <row r="317" spans="1:46" ht="19.5" customHeight="1">
      <c r="A317" s="15">
        <v>46084</v>
      </c>
      <c r="B317" s="49" t="s">
        <v>30</v>
      </c>
      <c r="C317" s="150" t="s">
        <v>39</v>
      </c>
      <c r="D317" s="27" t="s">
        <v>23</v>
      </c>
      <c r="E317" s="50" t="s">
        <v>151</v>
      </c>
      <c r="F317" s="51" t="str">
        <f>IFERROR(VLOOKUP(E317,#REF!,2,0),"-")</f>
        <v>-</v>
      </c>
      <c r="G317" s="64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7">
        <f t="shared" si="10"/>
        <v>0</v>
      </c>
      <c r="Y317" s="27"/>
      <c r="Z317" s="57">
        <f t="shared" si="11"/>
        <v>0</v>
      </c>
      <c r="AA317" s="56"/>
      <c r="AB317" s="148"/>
      <c r="AC317" s="101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213"/>
      <c r="AS317" s="56"/>
      <c r="AT317" s="56"/>
    </row>
    <row r="318" spans="1:46" ht="19.5" customHeight="1">
      <c r="A318" s="15">
        <v>46084</v>
      </c>
      <c r="B318" s="49" t="s">
        <v>30</v>
      </c>
      <c r="C318" s="150" t="s">
        <v>52</v>
      </c>
      <c r="D318" s="27" t="s">
        <v>41</v>
      </c>
      <c r="E318" s="50" t="s">
        <v>1876</v>
      </c>
      <c r="F318" s="51" t="str">
        <f>IFERROR(VLOOKUP(E318,#REF!,2,0),"-")</f>
        <v>-</v>
      </c>
      <c r="G318" s="64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7">
        <f t="shared" si="10"/>
        <v>0</v>
      </c>
      <c r="Y318" s="27"/>
      <c r="Z318" s="57">
        <f t="shared" si="11"/>
        <v>0</v>
      </c>
      <c r="AA318" s="56"/>
      <c r="AB318" s="148"/>
      <c r="AC318" s="101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213"/>
      <c r="AS318" s="56"/>
      <c r="AT318" s="56"/>
    </row>
    <row r="319" spans="1:46" ht="19.5" customHeight="1">
      <c r="A319" s="15">
        <v>46084</v>
      </c>
      <c r="B319" s="49" t="s">
        <v>30</v>
      </c>
      <c r="C319" s="150" t="s">
        <v>44</v>
      </c>
      <c r="D319" s="27" t="s">
        <v>41</v>
      </c>
      <c r="E319" s="50" t="s">
        <v>222</v>
      </c>
      <c r="F319" s="51" t="str">
        <f>IFERROR(VLOOKUP(E319,#REF!,2,0),"-")</f>
        <v>-</v>
      </c>
      <c r="G319" s="64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65"/>
      <c r="V319" s="56"/>
      <c r="W319" s="56"/>
      <c r="X319" s="57">
        <f t="shared" si="10"/>
        <v>0</v>
      </c>
      <c r="Y319" s="27"/>
      <c r="Z319" s="57">
        <f t="shared" si="11"/>
        <v>0</v>
      </c>
      <c r="AA319" s="56"/>
      <c r="AB319" s="148"/>
      <c r="AC319" s="101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213"/>
      <c r="AS319" s="56"/>
      <c r="AT319" s="56"/>
    </row>
    <row r="320" spans="1:46" ht="19.5" customHeight="1">
      <c r="A320" s="15">
        <v>46084</v>
      </c>
      <c r="B320" s="49" t="s">
        <v>30</v>
      </c>
      <c r="C320" s="150" t="s">
        <v>47</v>
      </c>
      <c r="D320" s="27" t="s">
        <v>41</v>
      </c>
      <c r="E320" s="50" t="s">
        <v>286</v>
      </c>
      <c r="F320" s="51" t="str">
        <f>IFERROR(VLOOKUP(E320,#REF!,2,0),"-")</f>
        <v>-</v>
      </c>
      <c r="G320" s="64"/>
      <c r="H320" s="56"/>
      <c r="I320" s="112"/>
      <c r="J320" s="115"/>
      <c r="K320" s="115"/>
      <c r="L320" s="56"/>
      <c r="M320" s="115"/>
      <c r="N320" s="115"/>
      <c r="O320" s="56"/>
      <c r="P320" s="56"/>
      <c r="Q320" s="56"/>
      <c r="R320" s="56"/>
      <c r="S320" s="56"/>
      <c r="T320" s="56"/>
      <c r="U320" s="56"/>
      <c r="V320" s="56"/>
      <c r="W320" s="56"/>
      <c r="X320" s="57">
        <f t="shared" si="10"/>
        <v>0</v>
      </c>
      <c r="Y320" s="27"/>
      <c r="Z320" s="57">
        <f t="shared" si="11"/>
        <v>0</v>
      </c>
      <c r="AA320" s="56"/>
      <c r="AB320" s="148"/>
      <c r="AC320" s="101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213"/>
      <c r="AS320" s="56"/>
      <c r="AT320" s="56"/>
    </row>
    <row r="321" spans="1:46" ht="19.5" customHeight="1">
      <c r="A321" s="15">
        <v>46084</v>
      </c>
      <c r="B321" s="49" t="s">
        <v>30</v>
      </c>
      <c r="C321" s="150" t="s">
        <v>50</v>
      </c>
      <c r="D321" s="27" t="s">
        <v>41</v>
      </c>
      <c r="E321" s="50" t="s">
        <v>5185</v>
      </c>
      <c r="F321" s="51" t="str">
        <f>IFERROR(VLOOKUP(E321,#REF!,2,0),"-")</f>
        <v>-</v>
      </c>
      <c r="G321" s="64"/>
      <c r="H321" s="56"/>
      <c r="I321" s="112"/>
      <c r="J321" s="115"/>
      <c r="K321" s="115"/>
      <c r="L321" s="56"/>
      <c r="M321" s="115"/>
      <c r="N321" s="115"/>
      <c r="O321" s="56"/>
      <c r="P321" s="56"/>
      <c r="Q321" s="56"/>
      <c r="R321" s="56"/>
      <c r="S321" s="56"/>
      <c r="T321" s="56"/>
      <c r="U321" s="56"/>
      <c r="V321" s="56"/>
      <c r="W321" s="56"/>
      <c r="X321" s="57">
        <f t="shared" si="10"/>
        <v>0</v>
      </c>
      <c r="Y321" s="27"/>
      <c r="Z321" s="57">
        <f t="shared" si="11"/>
        <v>0</v>
      </c>
      <c r="AA321" s="56"/>
      <c r="AB321" s="148"/>
      <c r="AC321" s="101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213"/>
      <c r="AS321" s="56"/>
      <c r="AT321" s="56"/>
    </row>
    <row r="322" spans="1:46" ht="19.5" customHeight="1">
      <c r="A322" s="15">
        <v>46084</v>
      </c>
      <c r="B322" s="49" t="s">
        <v>30</v>
      </c>
      <c r="C322" s="150" t="s">
        <v>54</v>
      </c>
      <c r="D322" s="27" t="s">
        <v>41</v>
      </c>
      <c r="E322" s="50" t="s">
        <v>227</v>
      </c>
      <c r="F322" s="51" t="str">
        <f>IFERROR(VLOOKUP(E322,#REF!,2,0),"-")</f>
        <v>-</v>
      </c>
      <c r="G322" s="64"/>
      <c r="H322" s="112"/>
      <c r="I322" s="112"/>
      <c r="J322" s="115"/>
      <c r="K322" s="115"/>
      <c r="L322" s="115"/>
      <c r="M322" s="115"/>
      <c r="N322" s="115"/>
      <c r="O322" s="56"/>
      <c r="P322" s="56"/>
      <c r="Q322" s="56"/>
      <c r="R322" s="56"/>
      <c r="S322" s="56"/>
      <c r="T322" s="56"/>
      <c r="U322" s="56"/>
      <c r="V322" s="56"/>
      <c r="W322" s="56"/>
      <c r="X322" s="57">
        <f t="shared" si="10"/>
        <v>0</v>
      </c>
      <c r="Y322" s="27"/>
      <c r="Z322" s="57">
        <f t="shared" si="11"/>
        <v>0</v>
      </c>
      <c r="AA322" s="56"/>
      <c r="AB322" s="148"/>
      <c r="AC322" s="101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213"/>
      <c r="AS322" s="56"/>
      <c r="AT322" s="56"/>
    </row>
    <row r="323" spans="1:46" ht="19.5" customHeight="1">
      <c r="A323" s="15">
        <v>46084</v>
      </c>
      <c r="B323" s="49" t="s">
        <v>30</v>
      </c>
      <c r="C323" s="27" t="s">
        <v>56</v>
      </c>
      <c r="D323" s="27" t="s">
        <v>41</v>
      </c>
      <c r="E323" s="50" t="s">
        <v>253</v>
      </c>
      <c r="F323" s="51" t="str">
        <f>IFERROR(VLOOKUP(E323,#REF!,2,0),"-")</f>
        <v>-</v>
      </c>
      <c r="G323" s="64"/>
      <c r="H323" s="56"/>
      <c r="I323" s="112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86">
        <f t="shared" si="10"/>
        <v>0</v>
      </c>
      <c r="Y323" s="27"/>
      <c r="Z323" s="86">
        <f t="shared" si="11"/>
        <v>0</v>
      </c>
      <c r="AA323" s="56"/>
      <c r="AB323" s="148"/>
      <c r="AC323" s="101"/>
      <c r="AD323" s="56"/>
      <c r="AE323" s="56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217"/>
      <c r="AS323" s="85"/>
      <c r="AT323" s="85"/>
    </row>
    <row r="324" spans="1:46" ht="19.5" customHeight="1">
      <c r="A324" s="15">
        <v>46084</v>
      </c>
      <c r="B324" s="49" t="s">
        <v>30</v>
      </c>
      <c r="C324" s="27" t="s">
        <v>78</v>
      </c>
      <c r="D324" s="27" t="s">
        <v>41</v>
      </c>
      <c r="E324" s="50" t="s">
        <v>55</v>
      </c>
      <c r="F324" s="51" t="str">
        <f>IFERROR(VLOOKUP(E324,#REF!,2,0),"-")</f>
        <v>-</v>
      </c>
      <c r="G324" s="64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7">
        <f t="shared" si="10"/>
        <v>0</v>
      </c>
      <c r="Y324" s="27"/>
      <c r="Z324" s="57">
        <f t="shared" si="11"/>
        <v>0</v>
      </c>
      <c r="AA324" s="56"/>
      <c r="AB324" s="148"/>
      <c r="AC324" s="101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213"/>
      <c r="AS324" s="56"/>
      <c r="AT324" s="56"/>
    </row>
    <row r="325" spans="1:46" ht="19.5" customHeight="1">
      <c r="A325" s="15">
        <v>46084</v>
      </c>
      <c r="B325" s="49" t="s">
        <v>30</v>
      </c>
      <c r="C325" s="27" t="s">
        <v>79</v>
      </c>
      <c r="D325" s="27" t="s">
        <v>41</v>
      </c>
      <c r="E325" s="50" t="s">
        <v>53</v>
      </c>
      <c r="F325" s="51" t="str">
        <f>IFERROR(VLOOKUP(E325,#REF!,2,0),"-")</f>
        <v>-</v>
      </c>
      <c r="G325" s="64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7">
        <f t="shared" si="10"/>
        <v>0</v>
      </c>
      <c r="Y325" s="27"/>
      <c r="Z325" s="57">
        <f t="shared" si="11"/>
        <v>0</v>
      </c>
      <c r="AA325" s="56"/>
      <c r="AB325" s="148"/>
      <c r="AC325" s="101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213"/>
      <c r="AS325" s="56"/>
      <c r="AT325" s="56"/>
    </row>
    <row r="326" spans="1:46" ht="19.5" customHeight="1">
      <c r="A326" s="15">
        <v>46084</v>
      </c>
      <c r="B326" s="49" t="s">
        <v>30</v>
      </c>
      <c r="C326" s="27" t="s">
        <v>80</v>
      </c>
      <c r="D326" s="27" t="s">
        <v>41</v>
      </c>
      <c r="E326" s="50" t="s">
        <v>258</v>
      </c>
      <c r="F326" s="51" t="str">
        <f>IFERROR(VLOOKUP(E326,#REF!,2,0),"-")</f>
        <v>-</v>
      </c>
      <c r="G326" s="64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7">
        <f t="shared" si="10"/>
        <v>0</v>
      </c>
      <c r="Y326" s="27"/>
      <c r="Z326" s="57">
        <f t="shared" si="11"/>
        <v>0</v>
      </c>
      <c r="AA326" s="56"/>
      <c r="AB326" s="148"/>
      <c r="AC326" s="101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213"/>
      <c r="AS326" s="56"/>
      <c r="AT326" s="56"/>
    </row>
    <row r="327" spans="1:46" ht="19.5" customHeight="1">
      <c r="A327" s="15">
        <v>46084</v>
      </c>
      <c r="B327" s="49" t="s">
        <v>30</v>
      </c>
      <c r="C327" s="27" t="s">
        <v>81</v>
      </c>
      <c r="D327" s="27" t="s">
        <v>41</v>
      </c>
      <c r="E327" s="50" t="s">
        <v>74</v>
      </c>
      <c r="F327" s="51" t="str">
        <f>IFERROR(VLOOKUP(E327,#REF!,2,0),"-")</f>
        <v>-</v>
      </c>
      <c r="G327" s="64"/>
      <c r="H327" s="56"/>
      <c r="I327" s="112"/>
      <c r="J327" s="115"/>
      <c r="K327" s="115"/>
      <c r="L327" s="56"/>
      <c r="M327" s="115"/>
      <c r="N327" s="115"/>
      <c r="O327" s="56"/>
      <c r="P327" s="56"/>
      <c r="Q327" s="56"/>
      <c r="R327" s="56"/>
      <c r="S327" s="56"/>
      <c r="T327" s="56"/>
      <c r="U327" s="56"/>
      <c r="V327" s="56"/>
      <c r="W327" s="56"/>
      <c r="X327" s="57">
        <f t="shared" si="10"/>
        <v>0</v>
      </c>
      <c r="Y327" s="27"/>
      <c r="Z327" s="57">
        <f t="shared" si="11"/>
        <v>0</v>
      </c>
      <c r="AA327" s="56"/>
      <c r="AB327" s="148"/>
      <c r="AC327" s="101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213"/>
      <c r="AS327" s="56"/>
      <c r="AT327" s="56"/>
    </row>
    <row r="328" spans="1:46" ht="19.5" customHeight="1">
      <c r="A328" s="15">
        <v>46084</v>
      </c>
      <c r="B328" s="49" t="s">
        <v>30</v>
      </c>
      <c r="C328" s="27" t="s">
        <v>282</v>
      </c>
      <c r="D328" s="27" t="s">
        <v>41</v>
      </c>
      <c r="E328" s="50" t="s">
        <v>1926</v>
      </c>
      <c r="F328" s="51" t="str">
        <f>IFERROR(VLOOKUP(E328,#REF!,2,0),"-")</f>
        <v>-</v>
      </c>
      <c r="G328" s="64"/>
      <c r="H328" s="56"/>
      <c r="I328" s="112"/>
      <c r="J328" s="115"/>
      <c r="K328" s="115"/>
      <c r="L328" s="56"/>
      <c r="M328" s="115"/>
      <c r="N328" s="115"/>
      <c r="O328" s="56"/>
      <c r="P328" s="56"/>
      <c r="Q328" s="56"/>
      <c r="R328" s="56"/>
      <c r="S328" s="56"/>
      <c r="T328" s="56"/>
      <c r="U328" s="56"/>
      <c r="V328" s="56"/>
      <c r="W328" s="56"/>
      <c r="X328" s="57">
        <f t="shared" si="10"/>
        <v>0</v>
      </c>
      <c r="Y328" s="27"/>
      <c r="Z328" s="57">
        <f t="shared" si="11"/>
        <v>0</v>
      </c>
      <c r="AA328" s="56"/>
      <c r="AB328" s="148"/>
      <c r="AC328" s="101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213"/>
      <c r="AS328" s="56"/>
      <c r="AT328" s="56"/>
    </row>
    <row r="329" spans="1:46" ht="19.5" customHeight="1">
      <c r="A329" s="15">
        <v>46084</v>
      </c>
      <c r="B329" s="49" t="s">
        <v>30</v>
      </c>
      <c r="C329" s="27" t="s">
        <v>46</v>
      </c>
      <c r="D329" s="27" t="s">
        <v>41</v>
      </c>
      <c r="E329" s="50" t="s">
        <v>1916</v>
      </c>
      <c r="F329" s="51" t="str">
        <f>IFERROR(VLOOKUP(E329,#REF!,2,0),"-")</f>
        <v>-</v>
      </c>
      <c r="G329" s="64"/>
      <c r="H329" s="112"/>
      <c r="I329" s="112"/>
      <c r="J329" s="115"/>
      <c r="K329" s="115"/>
      <c r="L329" s="115"/>
      <c r="M329" s="115"/>
      <c r="N329" s="115"/>
      <c r="O329" s="56"/>
      <c r="P329" s="56"/>
      <c r="Q329" s="56"/>
      <c r="R329" s="56"/>
      <c r="S329" s="56"/>
      <c r="T329" s="56"/>
      <c r="U329" s="56"/>
      <c r="V329" s="56"/>
      <c r="W329" s="56"/>
      <c r="X329" s="57">
        <f t="shared" si="10"/>
        <v>0</v>
      </c>
      <c r="Y329" s="27"/>
      <c r="Z329" s="57">
        <f t="shared" si="11"/>
        <v>0</v>
      </c>
      <c r="AA329" s="56"/>
      <c r="AB329" s="148"/>
      <c r="AC329" s="101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213"/>
      <c r="AS329" s="56"/>
      <c r="AT329" s="56"/>
    </row>
    <row r="330" spans="1:46" ht="19.5" customHeight="1">
      <c r="A330" s="80">
        <v>46084</v>
      </c>
      <c r="B330" s="81" t="s">
        <v>30</v>
      </c>
      <c r="C330" s="82" t="s">
        <v>1915</v>
      </c>
      <c r="D330" s="82" t="s">
        <v>41</v>
      </c>
      <c r="E330" s="83" t="s">
        <v>32</v>
      </c>
      <c r="F330" s="51" t="str">
        <f>IFERROR(VLOOKUP(E330,#REF!,2,0),"-")</f>
        <v>-</v>
      </c>
      <c r="G330" s="151"/>
      <c r="H330" s="85"/>
      <c r="I330" s="119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6">
        <f t="shared" si="10"/>
        <v>0</v>
      </c>
      <c r="Y330" s="82"/>
      <c r="Z330" s="86">
        <f t="shared" si="11"/>
        <v>0</v>
      </c>
      <c r="AA330" s="85"/>
      <c r="AB330" s="163"/>
      <c r="AC330" s="123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217"/>
      <c r="AS330" s="85"/>
      <c r="AT330" s="85"/>
    </row>
    <row r="331" spans="1:46" ht="19.5" customHeight="1">
      <c r="A331" s="15">
        <v>46085</v>
      </c>
      <c r="B331" s="49" t="s">
        <v>30</v>
      </c>
      <c r="C331" s="27" t="s">
        <v>22</v>
      </c>
      <c r="D331" s="27" t="s">
        <v>23</v>
      </c>
      <c r="E331" s="50" t="s">
        <v>207</v>
      </c>
      <c r="F331" s="51" t="str">
        <f>IFERROR(VLOOKUP(E331,#REF!,2,0),"-")</f>
        <v>-</v>
      </c>
      <c r="G331" s="64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7">
        <f t="shared" si="10"/>
        <v>0</v>
      </c>
      <c r="Y331" s="27"/>
      <c r="Z331" s="57">
        <f t="shared" si="11"/>
        <v>0</v>
      </c>
      <c r="AA331" s="56"/>
      <c r="AB331" s="148"/>
      <c r="AC331" s="101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213"/>
      <c r="AS331" s="56"/>
      <c r="AT331" s="56"/>
    </row>
    <row r="332" spans="1:46" ht="19.5" customHeight="1">
      <c r="A332" s="15">
        <v>46085</v>
      </c>
      <c r="B332" s="49" t="s">
        <v>30</v>
      </c>
      <c r="C332" s="27" t="s">
        <v>28</v>
      </c>
      <c r="D332" s="27" t="s">
        <v>23</v>
      </c>
      <c r="E332" s="50" t="s">
        <v>261</v>
      </c>
      <c r="F332" s="51" t="str">
        <f>IFERROR(VLOOKUP(E332,#REF!,2,0),"-")</f>
        <v>-</v>
      </c>
      <c r="G332" s="64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7">
        <f t="shared" si="10"/>
        <v>0</v>
      </c>
      <c r="Y332" s="27"/>
      <c r="Z332" s="57">
        <f t="shared" si="11"/>
        <v>0</v>
      </c>
      <c r="AA332" s="56"/>
      <c r="AB332" s="148"/>
      <c r="AC332" s="101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213"/>
      <c r="AS332" s="56"/>
      <c r="AT332" s="56"/>
    </row>
    <row r="333" spans="1:46" ht="19.5" customHeight="1">
      <c r="A333" s="15">
        <v>46085</v>
      </c>
      <c r="B333" s="49" t="s">
        <v>30</v>
      </c>
      <c r="C333" s="27" t="s">
        <v>31</v>
      </c>
      <c r="D333" s="27" t="s">
        <v>23</v>
      </c>
      <c r="E333" s="50" t="s">
        <v>145</v>
      </c>
      <c r="F333" s="51" t="str">
        <f>IFERROR(VLOOKUP(E333,#REF!,2,0),"-")</f>
        <v>-</v>
      </c>
      <c r="G333" s="64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7">
        <f t="shared" si="10"/>
        <v>0</v>
      </c>
      <c r="Y333" s="27"/>
      <c r="Z333" s="57">
        <f t="shared" si="11"/>
        <v>0</v>
      </c>
      <c r="AA333" s="56"/>
      <c r="AB333" s="148"/>
      <c r="AC333" s="101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213"/>
      <c r="AS333" s="56"/>
      <c r="AT333" s="56"/>
    </row>
    <row r="334" spans="1:46" ht="19.5" customHeight="1">
      <c r="A334" s="15">
        <v>46085</v>
      </c>
      <c r="B334" s="49" t="s">
        <v>30</v>
      </c>
      <c r="C334" s="27" t="s">
        <v>33</v>
      </c>
      <c r="D334" s="27" t="s">
        <v>23</v>
      </c>
      <c r="E334" s="50" t="s">
        <v>5609</v>
      </c>
      <c r="F334" s="51" t="str">
        <f>IFERROR(VLOOKUP(E334,#REF!,2,0),"-")</f>
        <v>-</v>
      </c>
      <c r="G334" s="64"/>
      <c r="H334" s="56"/>
      <c r="I334" s="56"/>
      <c r="J334" s="115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7">
        <f t="shared" si="10"/>
        <v>0</v>
      </c>
      <c r="Y334" s="27"/>
      <c r="Z334" s="57">
        <f t="shared" si="11"/>
        <v>0</v>
      </c>
      <c r="AA334" s="56"/>
      <c r="AB334" s="148"/>
      <c r="AC334" s="101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213"/>
      <c r="AS334" s="56"/>
      <c r="AT334" s="56"/>
    </row>
    <row r="335" spans="1:46" ht="19.5" customHeight="1">
      <c r="A335" s="15">
        <v>46085</v>
      </c>
      <c r="B335" s="49" t="s">
        <v>30</v>
      </c>
      <c r="C335" s="27" t="s">
        <v>34</v>
      </c>
      <c r="D335" s="27" t="s">
        <v>23</v>
      </c>
      <c r="E335" s="50" t="s">
        <v>75</v>
      </c>
      <c r="F335" s="51" t="str">
        <f>IFERROR(VLOOKUP(E335,#REF!,2,0),"-")</f>
        <v>-</v>
      </c>
      <c r="G335" s="64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7">
        <f t="shared" si="10"/>
        <v>0</v>
      </c>
      <c r="Y335" s="27"/>
      <c r="Z335" s="57">
        <f t="shared" si="11"/>
        <v>0</v>
      </c>
      <c r="AA335" s="56"/>
      <c r="AB335" s="148"/>
      <c r="AC335" s="101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213"/>
      <c r="AS335" s="56"/>
      <c r="AT335" s="56"/>
    </row>
    <row r="336" spans="1:46" ht="19.5" customHeight="1">
      <c r="A336" s="15">
        <v>46085</v>
      </c>
      <c r="B336" s="49" t="s">
        <v>30</v>
      </c>
      <c r="C336" s="27" t="s">
        <v>36</v>
      </c>
      <c r="D336" s="27" t="s">
        <v>23</v>
      </c>
      <c r="E336" s="50" t="s">
        <v>37</v>
      </c>
      <c r="F336" s="51" t="str">
        <f>IFERROR(VLOOKUP(E336,#REF!,2,0),"-")</f>
        <v>-</v>
      </c>
      <c r="G336" s="64"/>
      <c r="H336" s="112"/>
      <c r="I336" s="112"/>
      <c r="J336" s="115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7">
        <f t="shared" si="10"/>
        <v>0</v>
      </c>
      <c r="Y336" s="27"/>
      <c r="Z336" s="57">
        <f t="shared" si="11"/>
        <v>0</v>
      </c>
      <c r="AA336" s="56"/>
      <c r="AB336" s="148"/>
      <c r="AC336" s="101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213"/>
      <c r="AS336" s="56"/>
      <c r="AT336" s="56"/>
    </row>
    <row r="337" spans="1:46" ht="19.5" customHeight="1">
      <c r="A337" s="15">
        <v>46085</v>
      </c>
      <c r="B337" s="49" t="s">
        <v>30</v>
      </c>
      <c r="C337" s="27" t="s">
        <v>39</v>
      </c>
      <c r="D337" s="27" t="s">
        <v>23</v>
      </c>
      <c r="E337" s="50" t="s">
        <v>151</v>
      </c>
      <c r="F337" s="51" t="str">
        <f>IFERROR(VLOOKUP(E337,#REF!,2,0),"-")</f>
        <v>-</v>
      </c>
      <c r="G337" s="64"/>
      <c r="H337" s="112"/>
      <c r="I337" s="112"/>
      <c r="J337" s="115"/>
      <c r="K337" s="115"/>
      <c r="L337" s="56"/>
      <c r="M337" s="115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7">
        <f t="shared" si="10"/>
        <v>0</v>
      </c>
      <c r="Y337" s="27"/>
      <c r="Z337" s="57">
        <f t="shared" si="11"/>
        <v>0</v>
      </c>
      <c r="AA337" s="56"/>
      <c r="AB337" s="148"/>
      <c r="AC337" s="101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213"/>
      <c r="AS337" s="56"/>
      <c r="AT337" s="56"/>
    </row>
    <row r="338" spans="1:46" ht="19.5" customHeight="1">
      <c r="A338" s="15">
        <v>46085</v>
      </c>
      <c r="B338" s="49" t="s">
        <v>30</v>
      </c>
      <c r="C338" s="150" t="s">
        <v>52</v>
      </c>
      <c r="D338" s="27" t="s">
        <v>41</v>
      </c>
      <c r="E338" s="50" t="s">
        <v>1876</v>
      </c>
      <c r="F338" s="51" t="str">
        <f>IFERROR(VLOOKUP(E338,#REF!,2,0),"-")</f>
        <v>-</v>
      </c>
      <c r="G338" s="64"/>
      <c r="H338" s="56"/>
      <c r="I338" s="112"/>
      <c r="J338" s="115"/>
      <c r="K338" s="115"/>
      <c r="L338" s="56"/>
      <c r="M338" s="115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7">
        <f t="shared" si="10"/>
        <v>0</v>
      </c>
      <c r="Y338" s="27"/>
      <c r="Z338" s="57">
        <f t="shared" si="11"/>
        <v>0</v>
      </c>
      <c r="AA338" s="56"/>
      <c r="AB338" s="148"/>
      <c r="AC338" s="101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213"/>
      <c r="AS338" s="56"/>
      <c r="AT338" s="56"/>
    </row>
    <row r="339" spans="1:46" ht="19.5" customHeight="1">
      <c r="A339" s="15">
        <v>46085</v>
      </c>
      <c r="B339" s="49" t="s">
        <v>30</v>
      </c>
      <c r="C339" s="150" t="s">
        <v>44</v>
      </c>
      <c r="D339" s="27" t="s">
        <v>41</v>
      </c>
      <c r="E339" s="50" t="s">
        <v>222</v>
      </c>
      <c r="F339" s="51" t="str">
        <f>IFERROR(VLOOKUP(E339,#REF!,2,0),"-")</f>
        <v>-</v>
      </c>
      <c r="G339" s="64"/>
      <c r="H339" s="56"/>
      <c r="I339" s="56"/>
      <c r="J339" s="115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7">
        <f t="shared" si="10"/>
        <v>0</v>
      </c>
      <c r="Y339" s="27"/>
      <c r="Z339" s="57">
        <f t="shared" si="11"/>
        <v>0</v>
      </c>
      <c r="AA339" s="56"/>
      <c r="AB339" s="148"/>
      <c r="AC339" s="101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213"/>
      <c r="AS339" s="56"/>
      <c r="AT339" s="56"/>
    </row>
    <row r="340" spans="1:46" ht="19.5" customHeight="1">
      <c r="A340" s="15">
        <v>46085</v>
      </c>
      <c r="B340" s="49" t="s">
        <v>30</v>
      </c>
      <c r="C340" s="150" t="s">
        <v>47</v>
      </c>
      <c r="D340" s="27" t="s">
        <v>41</v>
      </c>
      <c r="E340" s="50" t="s">
        <v>286</v>
      </c>
      <c r="F340" s="51" t="str">
        <f>IFERROR(VLOOKUP(E340,#REF!,2,0),"-")</f>
        <v>-</v>
      </c>
      <c r="G340" s="64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7">
        <f t="shared" si="10"/>
        <v>0</v>
      </c>
      <c r="Y340" s="27"/>
      <c r="Z340" s="57">
        <f t="shared" si="11"/>
        <v>0</v>
      </c>
      <c r="AA340" s="56"/>
      <c r="AB340" s="148"/>
      <c r="AC340" s="101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213"/>
      <c r="AS340" s="56"/>
      <c r="AT340" s="56"/>
    </row>
    <row r="341" spans="1:46" ht="19.5" customHeight="1">
      <c r="A341" s="15">
        <v>46085</v>
      </c>
      <c r="B341" s="49" t="s">
        <v>30</v>
      </c>
      <c r="C341" s="150" t="s">
        <v>50</v>
      </c>
      <c r="D341" s="27" t="s">
        <v>41</v>
      </c>
      <c r="E341" s="50" t="s">
        <v>5185</v>
      </c>
      <c r="F341" s="51" t="str">
        <f>IFERROR(VLOOKUP(E341,#REF!,2,0),"-")</f>
        <v>-</v>
      </c>
      <c r="G341" s="64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7">
        <f t="shared" si="10"/>
        <v>0</v>
      </c>
      <c r="Y341" s="27"/>
      <c r="Z341" s="57">
        <f t="shared" si="11"/>
        <v>0</v>
      </c>
      <c r="AA341" s="56"/>
      <c r="AB341" s="148"/>
      <c r="AC341" s="101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213"/>
      <c r="AS341" s="56"/>
      <c r="AT341" s="56"/>
    </row>
    <row r="342" spans="1:46" ht="19.5" customHeight="1">
      <c r="A342" s="15">
        <v>46085</v>
      </c>
      <c r="B342" s="49" t="s">
        <v>30</v>
      </c>
      <c r="C342" s="150" t="s">
        <v>54</v>
      </c>
      <c r="D342" s="27" t="s">
        <v>41</v>
      </c>
      <c r="E342" s="50" t="s">
        <v>227</v>
      </c>
      <c r="F342" s="51" t="str">
        <f>IFERROR(VLOOKUP(E342,#REF!,2,0),"-")</f>
        <v>-</v>
      </c>
      <c r="G342" s="64"/>
      <c r="H342" s="56"/>
      <c r="I342" s="115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86">
        <f t="shared" si="10"/>
        <v>0</v>
      </c>
      <c r="Y342" s="27"/>
      <c r="Z342" s="86">
        <f t="shared" si="11"/>
        <v>0</v>
      </c>
      <c r="AA342" s="56"/>
      <c r="AB342" s="148"/>
      <c r="AC342" s="101"/>
      <c r="AD342" s="56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217"/>
      <c r="AS342" s="85"/>
      <c r="AT342" s="85"/>
    </row>
    <row r="343" spans="1:46" ht="19.5" customHeight="1">
      <c r="A343" s="15">
        <v>46085</v>
      </c>
      <c r="B343" s="49" t="s">
        <v>30</v>
      </c>
      <c r="C343" s="150" t="s">
        <v>56</v>
      </c>
      <c r="D343" s="27" t="s">
        <v>41</v>
      </c>
      <c r="E343" s="50" t="s">
        <v>253</v>
      </c>
      <c r="F343" s="51" t="str">
        <f>IFERROR(VLOOKUP(E343,#REF!,2,0),"-")</f>
        <v>-</v>
      </c>
      <c r="G343" s="64"/>
      <c r="H343" s="56"/>
      <c r="I343" s="115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7">
        <f t="shared" si="10"/>
        <v>0</v>
      </c>
      <c r="Y343" s="27"/>
      <c r="Z343" s="57">
        <f t="shared" si="11"/>
        <v>0</v>
      </c>
      <c r="AA343" s="56"/>
      <c r="AB343" s="148"/>
      <c r="AC343" s="101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73"/>
      <c r="AQ343" s="73"/>
      <c r="AR343" s="218"/>
      <c r="AS343" s="73"/>
      <c r="AT343" s="73"/>
    </row>
    <row r="344" spans="1:46" ht="19.5" customHeight="1">
      <c r="A344" s="15">
        <v>46085</v>
      </c>
      <c r="B344" s="49" t="s">
        <v>30</v>
      </c>
      <c r="C344" s="150" t="s">
        <v>78</v>
      </c>
      <c r="D344" s="27" t="s">
        <v>41</v>
      </c>
      <c r="E344" s="50" t="s">
        <v>55</v>
      </c>
      <c r="F344" s="51" t="str">
        <f>IFERROR(VLOOKUP(E344,#REF!,2,0),"-")</f>
        <v>-</v>
      </c>
      <c r="G344" s="64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7">
        <f t="shared" si="10"/>
        <v>0</v>
      </c>
      <c r="Y344" s="27"/>
      <c r="Z344" s="57">
        <f t="shared" si="11"/>
        <v>0</v>
      </c>
      <c r="AA344" s="56"/>
      <c r="AB344" s="148"/>
      <c r="AC344" s="101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213"/>
      <c r="AS344" s="56"/>
      <c r="AT344" s="56"/>
    </row>
    <row r="345" spans="1:46" ht="19.5" customHeight="1">
      <c r="A345" s="15">
        <v>46085</v>
      </c>
      <c r="B345" s="49" t="s">
        <v>30</v>
      </c>
      <c r="C345" s="150" t="s">
        <v>79</v>
      </c>
      <c r="D345" s="27" t="s">
        <v>41</v>
      </c>
      <c r="E345" s="50" t="s">
        <v>53</v>
      </c>
      <c r="F345" s="51" t="str">
        <f>IFERROR(VLOOKUP(E345,#REF!,2,0),"-")</f>
        <v>-</v>
      </c>
      <c r="G345" s="64"/>
      <c r="H345" s="56"/>
      <c r="I345" s="115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7">
        <f t="shared" si="10"/>
        <v>0</v>
      </c>
      <c r="Y345" s="27"/>
      <c r="Z345" s="57">
        <f t="shared" si="11"/>
        <v>0</v>
      </c>
      <c r="AA345" s="56"/>
      <c r="AB345" s="148"/>
      <c r="AC345" s="101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213"/>
      <c r="AS345" s="56"/>
      <c r="AT345" s="56"/>
    </row>
    <row r="346" spans="1:46" ht="19.5" customHeight="1">
      <c r="A346" s="15">
        <v>46085</v>
      </c>
      <c r="B346" s="49" t="s">
        <v>30</v>
      </c>
      <c r="C346" s="150" t="s">
        <v>80</v>
      </c>
      <c r="D346" s="27" t="s">
        <v>41</v>
      </c>
      <c r="E346" s="50" t="s">
        <v>258</v>
      </c>
      <c r="F346" s="51" t="str">
        <f>IFERROR(VLOOKUP(E346,#REF!,2,0),"-")</f>
        <v>-</v>
      </c>
      <c r="G346" s="64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7">
        <f t="shared" si="10"/>
        <v>0</v>
      </c>
      <c r="Y346" s="27"/>
      <c r="Z346" s="57">
        <f t="shared" si="11"/>
        <v>0</v>
      </c>
      <c r="AA346" s="56"/>
      <c r="AB346" s="148"/>
      <c r="AC346" s="101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213"/>
      <c r="AS346" s="56"/>
      <c r="AT346" s="56"/>
    </row>
    <row r="347" spans="1:46" ht="19.5" customHeight="1">
      <c r="A347" s="15">
        <v>46085</v>
      </c>
      <c r="B347" s="49" t="s">
        <v>30</v>
      </c>
      <c r="C347" s="150" t="s">
        <v>81</v>
      </c>
      <c r="D347" s="27" t="s">
        <v>41</v>
      </c>
      <c r="E347" s="50" t="s">
        <v>74</v>
      </c>
      <c r="F347" s="51" t="str">
        <f>IFERROR(VLOOKUP(E347,#REF!,2,0),"-")</f>
        <v>-</v>
      </c>
      <c r="G347" s="64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7">
        <f t="shared" si="10"/>
        <v>0</v>
      </c>
      <c r="Y347" s="27"/>
      <c r="Z347" s="57">
        <f t="shared" si="11"/>
        <v>0</v>
      </c>
      <c r="AA347" s="56"/>
      <c r="AB347" s="148"/>
      <c r="AC347" s="101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213"/>
      <c r="AS347" s="56"/>
      <c r="AT347" s="56"/>
    </row>
    <row r="348" spans="1:46" ht="19.5" customHeight="1">
      <c r="A348" s="15">
        <v>46085</v>
      </c>
      <c r="B348" s="49" t="s">
        <v>30</v>
      </c>
      <c r="C348" s="150" t="s">
        <v>282</v>
      </c>
      <c r="D348" s="27" t="s">
        <v>41</v>
      </c>
      <c r="E348" s="50" t="s">
        <v>1926</v>
      </c>
      <c r="F348" s="51" t="str">
        <f>IFERROR(VLOOKUP(E348,#REF!,2,0),"-")</f>
        <v>-</v>
      </c>
      <c r="G348" s="64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65"/>
      <c r="V348" s="56"/>
      <c r="W348" s="56"/>
      <c r="X348" s="57">
        <f t="shared" si="10"/>
        <v>0</v>
      </c>
      <c r="Y348" s="27"/>
      <c r="Z348" s="57">
        <f t="shared" si="11"/>
        <v>0</v>
      </c>
      <c r="AA348" s="56"/>
      <c r="AB348" s="148"/>
      <c r="AC348" s="101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213"/>
      <c r="AS348" s="56"/>
      <c r="AT348" s="56"/>
    </row>
    <row r="349" spans="1:46" ht="19.5" customHeight="1">
      <c r="A349" s="15">
        <v>46085</v>
      </c>
      <c r="B349" s="49" t="s">
        <v>30</v>
      </c>
      <c r="C349" s="150" t="s">
        <v>46</v>
      </c>
      <c r="D349" s="27" t="s">
        <v>41</v>
      </c>
      <c r="E349" s="50" t="s">
        <v>1916</v>
      </c>
      <c r="F349" s="51" t="str">
        <f>IFERROR(VLOOKUP(E349,#REF!,2,0),"-")</f>
        <v>-</v>
      </c>
      <c r="G349" s="64"/>
      <c r="H349" s="56"/>
      <c r="I349" s="112"/>
      <c r="J349" s="115"/>
      <c r="K349" s="115"/>
      <c r="L349" s="56"/>
      <c r="M349" s="115"/>
      <c r="N349" s="115"/>
      <c r="O349" s="56"/>
      <c r="P349" s="56"/>
      <c r="Q349" s="56"/>
      <c r="R349" s="56"/>
      <c r="S349" s="56"/>
      <c r="T349" s="56"/>
      <c r="U349" s="56"/>
      <c r="V349" s="56"/>
      <c r="W349" s="56"/>
      <c r="X349" s="57">
        <f t="shared" si="10"/>
        <v>0</v>
      </c>
      <c r="Y349" s="27"/>
      <c r="Z349" s="57">
        <f t="shared" si="11"/>
        <v>0</v>
      </c>
      <c r="AA349" s="56"/>
      <c r="AB349" s="148"/>
      <c r="AC349" s="101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213"/>
      <c r="AS349" s="56"/>
      <c r="AT349" s="56"/>
    </row>
    <row r="350" spans="1:46" ht="19.5" customHeight="1">
      <c r="A350" s="80">
        <v>46085</v>
      </c>
      <c r="B350" s="81" t="s">
        <v>30</v>
      </c>
      <c r="C350" s="184" t="s">
        <v>1915</v>
      </c>
      <c r="D350" s="82" t="s">
        <v>41</v>
      </c>
      <c r="E350" s="83" t="s">
        <v>32</v>
      </c>
      <c r="F350" s="51" t="str">
        <f>IFERROR(VLOOKUP(E350,#REF!,2,0),"-")</f>
        <v>-</v>
      </c>
      <c r="G350" s="151"/>
      <c r="H350" s="85"/>
      <c r="I350" s="119"/>
      <c r="J350" s="141"/>
      <c r="K350" s="141"/>
      <c r="L350" s="85"/>
      <c r="M350" s="141"/>
      <c r="N350" s="141"/>
      <c r="O350" s="85"/>
      <c r="P350" s="85"/>
      <c r="Q350" s="85"/>
      <c r="R350" s="85"/>
      <c r="S350" s="85"/>
      <c r="T350" s="85"/>
      <c r="U350" s="85"/>
      <c r="V350" s="85"/>
      <c r="W350" s="85"/>
      <c r="X350" s="86">
        <f t="shared" si="10"/>
        <v>0</v>
      </c>
      <c r="Y350" s="82"/>
      <c r="Z350" s="86">
        <f t="shared" si="11"/>
        <v>0</v>
      </c>
      <c r="AA350" s="85"/>
      <c r="AB350" s="163"/>
      <c r="AC350" s="123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217"/>
      <c r="AS350" s="85"/>
      <c r="AT350" s="85"/>
    </row>
    <row r="351" spans="1:46" ht="19.5" customHeight="1">
      <c r="A351" s="15">
        <v>46086</v>
      </c>
      <c r="B351" s="49" t="s">
        <v>30</v>
      </c>
      <c r="C351" s="150" t="s">
        <v>22</v>
      </c>
      <c r="D351" s="27" t="s">
        <v>23</v>
      </c>
      <c r="E351" s="50" t="s">
        <v>207</v>
      </c>
      <c r="F351" s="51" t="str">
        <f>IFERROR(VLOOKUP(E351,#REF!,2,0),"-")</f>
        <v>-</v>
      </c>
      <c r="G351" s="64"/>
      <c r="H351" s="112"/>
      <c r="I351" s="112"/>
      <c r="J351" s="115"/>
      <c r="K351" s="115"/>
      <c r="L351" s="115"/>
      <c r="M351" s="115"/>
      <c r="N351" s="115"/>
      <c r="O351" s="56"/>
      <c r="P351" s="56"/>
      <c r="Q351" s="56"/>
      <c r="R351" s="56"/>
      <c r="S351" s="56"/>
      <c r="T351" s="56"/>
      <c r="U351" s="56"/>
      <c r="V351" s="56"/>
      <c r="W351" s="56"/>
      <c r="X351" s="57">
        <f t="shared" si="10"/>
        <v>0</v>
      </c>
      <c r="Y351" s="27"/>
      <c r="Z351" s="57">
        <f t="shared" si="11"/>
        <v>0</v>
      </c>
      <c r="AA351" s="56"/>
      <c r="AB351" s="148"/>
      <c r="AC351" s="101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213"/>
      <c r="AS351" s="56"/>
      <c r="AT351" s="56"/>
    </row>
    <row r="352" spans="1:46" ht="19.5" customHeight="1">
      <c r="A352" s="15">
        <v>46086</v>
      </c>
      <c r="B352" s="49" t="s">
        <v>30</v>
      </c>
      <c r="C352" s="27" t="s">
        <v>28</v>
      </c>
      <c r="D352" s="27" t="s">
        <v>23</v>
      </c>
      <c r="E352" s="50" t="s">
        <v>261</v>
      </c>
      <c r="F352" s="51" t="str">
        <f>IFERROR(VLOOKUP(E352,#REF!,2,0),"-")</f>
        <v>-</v>
      </c>
      <c r="G352" s="64"/>
      <c r="H352" s="56"/>
      <c r="I352" s="112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7">
        <f t="shared" si="10"/>
        <v>0</v>
      </c>
      <c r="Y352" s="27"/>
      <c r="Z352" s="57">
        <f t="shared" si="11"/>
        <v>0</v>
      </c>
      <c r="AA352" s="56"/>
      <c r="AB352" s="148"/>
      <c r="AC352" s="101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213"/>
      <c r="AS352" s="56"/>
      <c r="AT352" s="56"/>
    </row>
    <row r="353" spans="1:46" ht="19.5" customHeight="1">
      <c r="A353" s="15">
        <v>46086</v>
      </c>
      <c r="B353" s="49" t="s">
        <v>30</v>
      </c>
      <c r="C353" s="27" t="s">
        <v>31</v>
      </c>
      <c r="D353" s="27" t="s">
        <v>23</v>
      </c>
      <c r="E353" s="50" t="s">
        <v>145</v>
      </c>
      <c r="F353" s="51" t="str">
        <f>IFERROR(VLOOKUP(E353,#REF!,2,0),"-")</f>
        <v>-</v>
      </c>
      <c r="G353" s="64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7">
        <f t="shared" si="10"/>
        <v>0</v>
      </c>
      <c r="Y353" s="27"/>
      <c r="Z353" s="57">
        <f t="shared" si="11"/>
        <v>0</v>
      </c>
      <c r="AA353" s="56"/>
      <c r="AB353" s="148"/>
      <c r="AC353" s="101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213"/>
      <c r="AS353" s="56"/>
      <c r="AT353" s="56"/>
    </row>
    <row r="354" spans="1:46" ht="19.5" customHeight="1">
      <c r="A354" s="15">
        <v>46086</v>
      </c>
      <c r="B354" s="49" t="s">
        <v>30</v>
      </c>
      <c r="C354" s="27" t="s">
        <v>33</v>
      </c>
      <c r="D354" s="27" t="s">
        <v>23</v>
      </c>
      <c r="E354" s="50" t="s">
        <v>5609</v>
      </c>
      <c r="F354" s="51" t="str">
        <f>IFERROR(VLOOKUP(E354,#REF!,2,0),"-")</f>
        <v>-</v>
      </c>
      <c r="G354" s="64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7">
        <f t="shared" si="10"/>
        <v>0</v>
      </c>
      <c r="Y354" s="27"/>
      <c r="Z354" s="57">
        <f t="shared" si="11"/>
        <v>0</v>
      </c>
      <c r="AA354" s="56"/>
      <c r="AB354" s="148"/>
      <c r="AC354" s="101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213"/>
      <c r="AS354" s="56"/>
      <c r="AT354" s="56"/>
    </row>
    <row r="355" spans="1:46" ht="19.5" customHeight="1">
      <c r="A355" s="15">
        <v>46086</v>
      </c>
      <c r="B355" s="49" t="s">
        <v>30</v>
      </c>
      <c r="C355" s="27" t="s">
        <v>34</v>
      </c>
      <c r="D355" s="27" t="s">
        <v>23</v>
      </c>
      <c r="E355" s="50" t="s">
        <v>75</v>
      </c>
      <c r="F355" s="51" t="str">
        <f>IFERROR(VLOOKUP(E355,#REF!,2,0),"-")</f>
        <v>-</v>
      </c>
      <c r="G355" s="64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7">
        <f t="shared" si="10"/>
        <v>0</v>
      </c>
      <c r="Y355" s="27"/>
      <c r="Z355" s="57">
        <f t="shared" si="11"/>
        <v>0</v>
      </c>
      <c r="AA355" s="56"/>
      <c r="AB355" s="148"/>
      <c r="AC355" s="101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213"/>
      <c r="AS355" s="56"/>
      <c r="AT355" s="56"/>
    </row>
    <row r="356" spans="1:46" ht="19.5" customHeight="1">
      <c r="A356" s="15">
        <v>46086</v>
      </c>
      <c r="B356" s="49" t="s">
        <v>30</v>
      </c>
      <c r="C356" s="27" t="s">
        <v>36</v>
      </c>
      <c r="D356" s="27" t="s">
        <v>23</v>
      </c>
      <c r="E356" s="50" t="s">
        <v>37</v>
      </c>
      <c r="F356" s="51" t="str">
        <f>IFERROR(VLOOKUP(E356,#REF!,2,0),"-")</f>
        <v>-</v>
      </c>
      <c r="G356" s="64"/>
      <c r="H356" s="56"/>
      <c r="I356" s="112"/>
      <c r="J356" s="115"/>
      <c r="K356" s="115"/>
      <c r="L356" s="56"/>
      <c r="M356" s="115"/>
      <c r="N356" s="115"/>
      <c r="O356" s="56"/>
      <c r="P356" s="56"/>
      <c r="Q356" s="56"/>
      <c r="R356" s="56"/>
      <c r="S356" s="56"/>
      <c r="T356" s="56"/>
      <c r="U356" s="56"/>
      <c r="V356" s="56"/>
      <c r="W356" s="56"/>
      <c r="X356" s="57">
        <f t="shared" si="10"/>
        <v>0</v>
      </c>
      <c r="Y356" s="27"/>
      <c r="Z356" s="57">
        <f t="shared" si="11"/>
        <v>0</v>
      </c>
      <c r="AA356" s="56"/>
      <c r="AB356" s="148"/>
      <c r="AC356" s="101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213"/>
      <c r="AS356" s="56"/>
      <c r="AT356" s="56"/>
    </row>
    <row r="357" spans="1:46" ht="19.5" customHeight="1">
      <c r="A357" s="15">
        <v>46086</v>
      </c>
      <c r="B357" s="49" t="s">
        <v>30</v>
      </c>
      <c r="C357" s="150" t="s">
        <v>39</v>
      </c>
      <c r="D357" s="27" t="s">
        <v>23</v>
      </c>
      <c r="E357" s="50" t="s">
        <v>151</v>
      </c>
      <c r="F357" s="51" t="str">
        <f>IFERROR(VLOOKUP(E357,#REF!,2,0),"-")</f>
        <v>-</v>
      </c>
      <c r="G357" s="64"/>
      <c r="H357" s="56"/>
      <c r="I357" s="112"/>
      <c r="J357" s="115"/>
      <c r="K357" s="115"/>
      <c r="L357" s="56"/>
      <c r="M357" s="115"/>
      <c r="N357" s="115"/>
      <c r="O357" s="56"/>
      <c r="P357" s="56"/>
      <c r="Q357" s="56"/>
      <c r="R357" s="56"/>
      <c r="S357" s="56"/>
      <c r="T357" s="56"/>
      <c r="U357" s="56"/>
      <c r="V357" s="56"/>
      <c r="W357" s="56"/>
      <c r="X357" s="57">
        <f t="shared" si="10"/>
        <v>0</v>
      </c>
      <c r="Y357" s="27"/>
      <c r="Z357" s="57">
        <f t="shared" si="11"/>
        <v>0</v>
      </c>
      <c r="AA357" s="56"/>
      <c r="AB357" s="148"/>
      <c r="AC357" s="101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213"/>
      <c r="AS357" s="56"/>
      <c r="AT357" s="56"/>
    </row>
    <row r="358" spans="1:46" ht="19.5" customHeight="1">
      <c r="A358" s="15">
        <v>46086</v>
      </c>
      <c r="B358" s="49" t="s">
        <v>30</v>
      </c>
      <c r="C358" s="150" t="s">
        <v>52</v>
      </c>
      <c r="D358" s="27" t="s">
        <v>41</v>
      </c>
      <c r="E358" s="50" t="s">
        <v>1876</v>
      </c>
      <c r="F358" s="51" t="str">
        <f>IFERROR(VLOOKUP(E358,#REF!,2,0),"-")</f>
        <v>-</v>
      </c>
      <c r="G358" s="64"/>
      <c r="H358" s="112"/>
      <c r="I358" s="112"/>
      <c r="J358" s="115"/>
      <c r="K358" s="115"/>
      <c r="L358" s="115"/>
      <c r="M358" s="115"/>
      <c r="N358" s="115"/>
      <c r="O358" s="56"/>
      <c r="P358" s="56"/>
      <c r="Q358" s="56"/>
      <c r="R358" s="56"/>
      <c r="S358" s="56"/>
      <c r="T358" s="56"/>
      <c r="U358" s="56"/>
      <c r="V358" s="56"/>
      <c r="W358" s="56"/>
      <c r="X358" s="57">
        <f t="shared" si="10"/>
        <v>0</v>
      </c>
      <c r="Y358" s="27"/>
      <c r="Z358" s="57">
        <f t="shared" si="11"/>
        <v>0</v>
      </c>
      <c r="AA358" s="56"/>
      <c r="AB358" s="148"/>
      <c r="AC358" s="101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213"/>
      <c r="AS358" s="56"/>
      <c r="AT358" s="56"/>
    </row>
    <row r="359" spans="1:46" ht="19.5" customHeight="1">
      <c r="A359" s="15">
        <v>46086</v>
      </c>
      <c r="B359" s="49" t="s">
        <v>30</v>
      </c>
      <c r="C359" s="150" t="s">
        <v>44</v>
      </c>
      <c r="D359" s="27" t="s">
        <v>41</v>
      </c>
      <c r="E359" s="50" t="s">
        <v>222</v>
      </c>
      <c r="F359" s="51" t="str">
        <f>IFERROR(VLOOKUP(E359,#REF!,2,0),"-")</f>
        <v>-</v>
      </c>
      <c r="G359" s="64"/>
      <c r="H359" s="56"/>
      <c r="I359" s="112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7">
        <f t="shared" si="10"/>
        <v>0</v>
      </c>
      <c r="Y359" s="27"/>
      <c r="Z359" s="57">
        <f t="shared" si="11"/>
        <v>0</v>
      </c>
      <c r="AA359" s="56"/>
      <c r="AB359" s="148"/>
      <c r="AC359" s="101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213"/>
      <c r="AS359" s="56"/>
      <c r="AT359" s="56"/>
    </row>
    <row r="360" spans="1:46" ht="19.5" customHeight="1">
      <c r="A360" s="15">
        <v>46086</v>
      </c>
      <c r="B360" s="49" t="s">
        <v>30</v>
      </c>
      <c r="C360" s="150" t="s">
        <v>47</v>
      </c>
      <c r="D360" s="27" t="s">
        <v>41</v>
      </c>
      <c r="E360" s="50" t="s">
        <v>286</v>
      </c>
      <c r="F360" s="51" t="str">
        <f>IFERROR(VLOOKUP(E360,#REF!,2,0),"-")</f>
        <v>-</v>
      </c>
      <c r="G360" s="64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7">
        <f t="shared" si="10"/>
        <v>0</v>
      </c>
      <c r="Y360" s="27"/>
      <c r="Z360" s="57">
        <f t="shared" si="11"/>
        <v>0</v>
      </c>
      <c r="AA360" s="56"/>
      <c r="AB360" s="148"/>
      <c r="AC360" s="101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213"/>
      <c r="AS360" s="56"/>
      <c r="AT360" s="56"/>
    </row>
    <row r="361" spans="1:46" ht="19.5" customHeight="1">
      <c r="A361" s="15">
        <v>46086</v>
      </c>
      <c r="B361" s="49" t="s">
        <v>30</v>
      </c>
      <c r="C361" s="150" t="s">
        <v>50</v>
      </c>
      <c r="D361" s="27" t="s">
        <v>41</v>
      </c>
      <c r="E361" s="50" t="s">
        <v>5185</v>
      </c>
      <c r="F361" s="51" t="str">
        <f>IFERROR(VLOOKUP(E361,#REF!,2,0),"-")</f>
        <v>-</v>
      </c>
      <c r="G361" s="64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86">
        <f t="shared" si="10"/>
        <v>0</v>
      </c>
      <c r="Y361" s="27"/>
      <c r="Z361" s="86">
        <f t="shared" si="11"/>
        <v>0</v>
      </c>
      <c r="AA361" s="56"/>
      <c r="AB361" s="148"/>
      <c r="AC361" s="101"/>
      <c r="AD361" s="56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217"/>
      <c r="AS361" s="85"/>
      <c r="AT361" s="85"/>
    </row>
    <row r="362" spans="1:46" ht="19.5" customHeight="1">
      <c r="A362" s="15">
        <v>46086</v>
      </c>
      <c r="B362" s="49" t="s">
        <v>30</v>
      </c>
      <c r="C362" s="27" t="s">
        <v>54</v>
      </c>
      <c r="D362" s="27" t="s">
        <v>41</v>
      </c>
      <c r="E362" s="50" t="s">
        <v>227</v>
      </c>
      <c r="F362" s="51" t="str">
        <f>IFERROR(VLOOKUP(E362,#REF!,2,0),"-")</f>
        <v>-</v>
      </c>
      <c r="G362" s="64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7">
        <f t="shared" si="10"/>
        <v>0</v>
      </c>
      <c r="Y362" s="27"/>
      <c r="Z362" s="57">
        <f t="shared" si="11"/>
        <v>0</v>
      </c>
      <c r="AA362" s="56"/>
      <c r="AB362" s="148"/>
      <c r="AC362" s="101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213"/>
      <c r="AS362" s="56"/>
      <c r="AT362" s="56"/>
    </row>
    <row r="363" spans="1:46" ht="19.5" customHeight="1">
      <c r="A363" s="15">
        <v>46086</v>
      </c>
      <c r="B363" s="49" t="s">
        <v>30</v>
      </c>
      <c r="C363" s="27" t="s">
        <v>56</v>
      </c>
      <c r="D363" s="27" t="s">
        <v>41</v>
      </c>
      <c r="E363" s="50" t="s">
        <v>253</v>
      </c>
      <c r="F363" s="51" t="str">
        <f>IFERROR(VLOOKUP(E363,#REF!,2,0),"-")</f>
        <v>-</v>
      </c>
      <c r="G363" s="64"/>
      <c r="H363" s="56"/>
      <c r="I363" s="56"/>
      <c r="J363" s="115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7">
        <f t="shared" si="10"/>
        <v>0</v>
      </c>
      <c r="Y363" s="27"/>
      <c r="Z363" s="57">
        <f t="shared" si="11"/>
        <v>0</v>
      </c>
      <c r="AA363" s="56"/>
      <c r="AB363" s="148"/>
      <c r="AC363" s="101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213"/>
      <c r="AS363" s="56"/>
      <c r="AT363" s="56"/>
    </row>
    <row r="364" spans="1:46" ht="19.5" customHeight="1">
      <c r="A364" s="15">
        <v>46086</v>
      </c>
      <c r="B364" s="49" t="s">
        <v>30</v>
      </c>
      <c r="C364" s="27" t="s">
        <v>78</v>
      </c>
      <c r="D364" s="27" t="s">
        <v>41</v>
      </c>
      <c r="E364" s="50" t="s">
        <v>55</v>
      </c>
      <c r="F364" s="51" t="str">
        <f>IFERROR(VLOOKUP(E364,#REF!,2,0),"-")</f>
        <v>-</v>
      </c>
      <c r="G364" s="64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7">
        <f t="shared" si="10"/>
        <v>0</v>
      </c>
      <c r="Y364" s="27"/>
      <c r="Z364" s="57">
        <f t="shared" si="11"/>
        <v>0</v>
      </c>
      <c r="AA364" s="56"/>
      <c r="AB364" s="148"/>
      <c r="AC364" s="101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213"/>
      <c r="AS364" s="56"/>
      <c r="AT364" s="56"/>
    </row>
    <row r="365" spans="1:46" ht="19.5" customHeight="1">
      <c r="A365" s="15">
        <v>46086</v>
      </c>
      <c r="B365" s="49" t="s">
        <v>30</v>
      </c>
      <c r="C365" s="27" t="s">
        <v>79</v>
      </c>
      <c r="D365" s="27" t="s">
        <v>41</v>
      </c>
      <c r="E365" s="50" t="s">
        <v>53</v>
      </c>
      <c r="F365" s="51" t="str">
        <f>IFERROR(VLOOKUP(E365,#REF!,2,0),"-")</f>
        <v>-</v>
      </c>
      <c r="G365" s="64"/>
      <c r="H365" s="112"/>
      <c r="I365" s="112"/>
      <c r="J365" s="115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7">
        <f t="shared" si="10"/>
        <v>0</v>
      </c>
      <c r="Y365" s="27"/>
      <c r="Z365" s="57">
        <f t="shared" si="11"/>
        <v>0</v>
      </c>
      <c r="AA365" s="56"/>
      <c r="AB365" s="148"/>
      <c r="AC365" s="101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213"/>
      <c r="AS365" s="56"/>
      <c r="AT365" s="56"/>
    </row>
    <row r="366" spans="1:46" ht="19.5" customHeight="1">
      <c r="A366" s="15">
        <v>46086</v>
      </c>
      <c r="B366" s="49" t="s">
        <v>30</v>
      </c>
      <c r="C366" s="27" t="s">
        <v>80</v>
      </c>
      <c r="D366" s="27" t="s">
        <v>41</v>
      </c>
      <c r="E366" s="50" t="s">
        <v>258</v>
      </c>
      <c r="F366" s="51" t="str">
        <f>IFERROR(VLOOKUP(E366,#REF!,2,0),"-")</f>
        <v>-</v>
      </c>
      <c r="G366" s="64"/>
      <c r="H366" s="112"/>
      <c r="I366" s="112"/>
      <c r="J366" s="115"/>
      <c r="K366" s="115"/>
      <c r="L366" s="56"/>
      <c r="M366" s="115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7">
        <f t="shared" si="10"/>
        <v>0</v>
      </c>
      <c r="Y366" s="27"/>
      <c r="Z366" s="57">
        <f t="shared" si="11"/>
        <v>0</v>
      </c>
      <c r="AA366" s="56"/>
      <c r="AB366" s="148"/>
      <c r="AC366" s="101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213"/>
      <c r="AS366" s="56"/>
      <c r="AT366" s="56"/>
    </row>
    <row r="367" spans="1:46" ht="19.5" customHeight="1">
      <c r="A367" s="15">
        <v>46086</v>
      </c>
      <c r="B367" s="49" t="s">
        <v>30</v>
      </c>
      <c r="C367" s="27" t="s">
        <v>81</v>
      </c>
      <c r="D367" s="27" t="s">
        <v>41</v>
      </c>
      <c r="E367" s="50" t="s">
        <v>74</v>
      </c>
      <c r="F367" s="51" t="str">
        <f>IFERROR(VLOOKUP(E367,#REF!,2,0),"-")</f>
        <v>-</v>
      </c>
      <c r="G367" s="64"/>
      <c r="H367" s="56"/>
      <c r="I367" s="112"/>
      <c r="J367" s="115"/>
      <c r="K367" s="115"/>
      <c r="L367" s="56"/>
      <c r="M367" s="115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7">
        <f t="shared" si="10"/>
        <v>0</v>
      </c>
      <c r="Y367" s="27"/>
      <c r="Z367" s="57">
        <f t="shared" si="11"/>
        <v>0</v>
      </c>
      <c r="AA367" s="56"/>
      <c r="AB367" s="148"/>
      <c r="AC367" s="101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213"/>
      <c r="AS367" s="56"/>
      <c r="AT367" s="56"/>
    </row>
    <row r="368" spans="1:46" ht="19.5" customHeight="1">
      <c r="A368" s="15">
        <v>46086</v>
      </c>
      <c r="B368" s="49" t="s">
        <v>30</v>
      </c>
      <c r="C368" s="27" t="s">
        <v>282</v>
      </c>
      <c r="D368" s="27" t="s">
        <v>41</v>
      </c>
      <c r="E368" s="50" t="s">
        <v>1926</v>
      </c>
      <c r="F368" s="51" t="str">
        <f>IFERROR(VLOOKUP(E368,#REF!,2,0),"-")</f>
        <v>-</v>
      </c>
      <c r="G368" s="64"/>
      <c r="H368" s="56"/>
      <c r="I368" s="56"/>
      <c r="J368" s="115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7">
        <f t="shared" si="10"/>
        <v>0</v>
      </c>
      <c r="Y368" s="27"/>
      <c r="Z368" s="57">
        <f t="shared" si="11"/>
        <v>0</v>
      </c>
      <c r="AA368" s="56"/>
      <c r="AB368" s="148"/>
      <c r="AC368" s="101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213"/>
      <c r="AS368" s="56"/>
      <c r="AT368" s="56"/>
    </row>
    <row r="369" spans="1:46" ht="19.5" customHeight="1">
      <c r="A369" s="15">
        <v>46086</v>
      </c>
      <c r="B369" s="49" t="s">
        <v>30</v>
      </c>
      <c r="C369" s="27" t="s">
        <v>46</v>
      </c>
      <c r="D369" s="27" t="s">
        <v>41</v>
      </c>
      <c r="E369" s="50" t="s">
        <v>1916</v>
      </c>
      <c r="F369" s="51" t="str">
        <f>IFERROR(VLOOKUP(E369,#REF!,2,0),"-")</f>
        <v>-</v>
      </c>
      <c r="G369" s="64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7">
        <f t="shared" si="10"/>
        <v>0</v>
      </c>
      <c r="Y369" s="27"/>
      <c r="Z369" s="57">
        <f t="shared" si="11"/>
        <v>0</v>
      </c>
      <c r="AA369" s="56"/>
      <c r="AB369" s="148"/>
      <c r="AC369" s="101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213"/>
      <c r="AS369" s="56"/>
      <c r="AT369" s="56"/>
    </row>
    <row r="370" spans="1:46" ht="19.5" customHeight="1">
      <c r="A370" s="80">
        <v>46086</v>
      </c>
      <c r="B370" s="81" t="s">
        <v>30</v>
      </c>
      <c r="C370" s="82" t="s">
        <v>1915</v>
      </c>
      <c r="D370" s="82" t="s">
        <v>41</v>
      </c>
      <c r="E370" s="83" t="s">
        <v>32</v>
      </c>
      <c r="F370" s="51" t="str">
        <f>IFERROR(VLOOKUP(E370,#REF!,2,0),"-")</f>
        <v>-</v>
      </c>
      <c r="G370" s="151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6">
        <f t="shared" si="10"/>
        <v>0</v>
      </c>
      <c r="Y370" s="82"/>
      <c r="Z370" s="86">
        <f t="shared" si="11"/>
        <v>0</v>
      </c>
      <c r="AA370" s="85"/>
      <c r="AB370" s="163"/>
      <c r="AC370" s="123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217"/>
      <c r="AS370" s="85"/>
      <c r="AT370" s="85"/>
    </row>
    <row r="371" spans="1:46" ht="19.5" customHeight="1">
      <c r="A371" s="15">
        <v>46087</v>
      </c>
      <c r="B371" s="49" t="s">
        <v>30</v>
      </c>
      <c r="C371" s="27" t="s">
        <v>22</v>
      </c>
      <c r="D371" s="27" t="s">
        <v>23</v>
      </c>
      <c r="E371" s="50" t="s">
        <v>207</v>
      </c>
      <c r="F371" s="51" t="str">
        <f>IFERROR(VLOOKUP(E371,#REF!,2,0),"-")</f>
        <v>-</v>
      </c>
      <c r="G371" s="64"/>
      <c r="H371" s="56"/>
      <c r="I371" s="115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7">
        <f t="shared" si="10"/>
        <v>0</v>
      </c>
      <c r="Y371" s="27"/>
      <c r="Z371" s="57">
        <f t="shared" si="11"/>
        <v>0</v>
      </c>
      <c r="AA371" s="56"/>
      <c r="AB371" s="148"/>
      <c r="AC371" s="101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213"/>
      <c r="AS371" s="56"/>
      <c r="AT371" s="56"/>
    </row>
    <row r="372" spans="1:46" ht="19.5" customHeight="1">
      <c r="A372" s="15">
        <v>46087</v>
      </c>
      <c r="B372" s="49" t="s">
        <v>30</v>
      </c>
      <c r="C372" s="27" t="s">
        <v>28</v>
      </c>
      <c r="D372" s="27" t="s">
        <v>23</v>
      </c>
      <c r="E372" s="50" t="s">
        <v>261</v>
      </c>
      <c r="F372" s="51" t="str">
        <f>IFERROR(VLOOKUP(E372,#REF!,2,0),"-")</f>
        <v>-</v>
      </c>
      <c r="G372" s="64"/>
      <c r="H372" s="56"/>
      <c r="I372" s="115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7">
        <f t="shared" si="10"/>
        <v>0</v>
      </c>
      <c r="Y372" s="27"/>
      <c r="Z372" s="57">
        <f t="shared" si="11"/>
        <v>0</v>
      </c>
      <c r="AA372" s="56"/>
      <c r="AB372" s="148"/>
      <c r="AC372" s="101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213"/>
      <c r="AS372" s="56"/>
      <c r="AT372" s="56"/>
    </row>
    <row r="373" spans="1:46" ht="19.5" customHeight="1">
      <c r="A373" s="15">
        <v>46087</v>
      </c>
      <c r="B373" s="49" t="s">
        <v>30</v>
      </c>
      <c r="C373" s="27" t="s">
        <v>31</v>
      </c>
      <c r="D373" s="27" t="s">
        <v>23</v>
      </c>
      <c r="E373" s="50" t="s">
        <v>145</v>
      </c>
      <c r="F373" s="51" t="str">
        <f>IFERROR(VLOOKUP(E373,#REF!,2,0),"-")</f>
        <v>-</v>
      </c>
      <c r="G373" s="64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7">
        <f t="shared" si="10"/>
        <v>0</v>
      </c>
      <c r="Y373" s="27"/>
      <c r="Z373" s="57">
        <f t="shared" si="11"/>
        <v>0</v>
      </c>
      <c r="AA373" s="56"/>
      <c r="AB373" s="148"/>
      <c r="AC373" s="101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213"/>
      <c r="AS373" s="56"/>
      <c r="AT373" s="56"/>
    </row>
    <row r="374" spans="1:46" ht="19.5" customHeight="1">
      <c r="A374" s="15">
        <v>46087</v>
      </c>
      <c r="B374" s="49" t="s">
        <v>30</v>
      </c>
      <c r="C374" s="27" t="s">
        <v>33</v>
      </c>
      <c r="D374" s="27" t="s">
        <v>23</v>
      </c>
      <c r="E374" s="50" t="s">
        <v>5609</v>
      </c>
      <c r="F374" s="51" t="str">
        <f>IFERROR(VLOOKUP(E374,#REF!,2,0),"-")</f>
        <v>-</v>
      </c>
      <c r="G374" s="64"/>
      <c r="H374" s="56"/>
      <c r="I374" s="115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7">
        <f t="shared" si="10"/>
        <v>0</v>
      </c>
      <c r="Y374" s="27"/>
      <c r="Z374" s="57">
        <f t="shared" si="11"/>
        <v>0</v>
      </c>
      <c r="AA374" s="56"/>
      <c r="AB374" s="148"/>
      <c r="AC374" s="101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213"/>
      <c r="AS374" s="56"/>
      <c r="AT374" s="56"/>
    </row>
    <row r="375" spans="1:46" ht="19.5" customHeight="1">
      <c r="A375" s="15">
        <v>46087</v>
      </c>
      <c r="B375" s="49" t="s">
        <v>30</v>
      </c>
      <c r="C375" s="27" t="s">
        <v>34</v>
      </c>
      <c r="D375" s="27" t="s">
        <v>23</v>
      </c>
      <c r="E375" s="50" t="s">
        <v>75</v>
      </c>
      <c r="F375" s="51" t="str">
        <f>IFERROR(VLOOKUP(E375,#REF!,2,0),"-")</f>
        <v>-</v>
      </c>
      <c r="G375" s="64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7">
        <f t="shared" si="10"/>
        <v>0</v>
      </c>
      <c r="Y375" s="27"/>
      <c r="Z375" s="57">
        <f t="shared" si="11"/>
        <v>0</v>
      </c>
      <c r="AA375" s="56"/>
      <c r="AB375" s="148"/>
      <c r="AC375" s="101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213"/>
      <c r="AS375" s="56"/>
      <c r="AT375" s="56"/>
    </row>
    <row r="376" spans="1:46" ht="19.5" customHeight="1">
      <c r="A376" s="15">
        <v>46087</v>
      </c>
      <c r="B376" s="49" t="s">
        <v>30</v>
      </c>
      <c r="C376" s="150" t="s">
        <v>36</v>
      </c>
      <c r="D376" s="27" t="s">
        <v>23</v>
      </c>
      <c r="E376" s="50" t="s">
        <v>37</v>
      </c>
      <c r="F376" s="51" t="str">
        <f>IFERROR(VLOOKUP(E376,#REF!,2,0),"-")</f>
        <v>-</v>
      </c>
      <c r="G376" s="64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7">
        <f t="shared" si="10"/>
        <v>0</v>
      </c>
      <c r="Y376" s="27"/>
      <c r="Z376" s="57">
        <f t="shared" si="11"/>
        <v>0</v>
      </c>
      <c r="AA376" s="56"/>
      <c r="AB376" s="148"/>
      <c r="AC376" s="101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213"/>
      <c r="AS376" s="56"/>
      <c r="AT376" s="56"/>
    </row>
    <row r="377" spans="1:46" ht="19.5" customHeight="1">
      <c r="A377" s="15">
        <v>46087</v>
      </c>
      <c r="B377" s="49" t="s">
        <v>30</v>
      </c>
      <c r="C377" s="150" t="s">
        <v>39</v>
      </c>
      <c r="D377" s="27" t="s">
        <v>23</v>
      </c>
      <c r="E377" s="50" t="s">
        <v>151</v>
      </c>
      <c r="F377" s="51" t="str">
        <f>IFERROR(VLOOKUP(E377,#REF!,2,0),"-")</f>
        <v>-</v>
      </c>
      <c r="G377" s="64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65"/>
      <c r="V377" s="56"/>
      <c r="W377" s="56"/>
      <c r="X377" s="57">
        <f t="shared" si="10"/>
        <v>0</v>
      </c>
      <c r="Y377" s="27"/>
      <c r="Z377" s="57">
        <f t="shared" si="11"/>
        <v>0</v>
      </c>
      <c r="AA377" s="56"/>
      <c r="AB377" s="148"/>
      <c r="AC377" s="101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213"/>
      <c r="AS377" s="56"/>
      <c r="AT377" s="56"/>
    </row>
    <row r="378" spans="1:46" ht="19.5" customHeight="1">
      <c r="A378" s="15">
        <v>46087</v>
      </c>
      <c r="B378" s="49" t="s">
        <v>30</v>
      </c>
      <c r="C378" s="150" t="s">
        <v>52</v>
      </c>
      <c r="D378" s="27" t="s">
        <v>41</v>
      </c>
      <c r="E378" s="50" t="s">
        <v>1876</v>
      </c>
      <c r="F378" s="51" t="str">
        <f>IFERROR(VLOOKUP(E378,#REF!,2,0),"-")</f>
        <v>-</v>
      </c>
      <c r="G378" s="64"/>
      <c r="H378" s="56"/>
      <c r="I378" s="112"/>
      <c r="J378" s="115"/>
      <c r="K378" s="115"/>
      <c r="L378" s="56"/>
      <c r="M378" s="115"/>
      <c r="N378" s="115"/>
      <c r="O378" s="56"/>
      <c r="P378" s="56"/>
      <c r="Q378" s="56"/>
      <c r="R378" s="56"/>
      <c r="S378" s="56"/>
      <c r="T378" s="56"/>
      <c r="U378" s="56"/>
      <c r="V378" s="56"/>
      <c r="W378" s="56"/>
      <c r="X378" s="57">
        <f t="shared" si="10"/>
        <v>0</v>
      </c>
      <c r="Y378" s="27"/>
      <c r="Z378" s="57">
        <f t="shared" si="11"/>
        <v>0</v>
      </c>
      <c r="AA378" s="56"/>
      <c r="AB378" s="148"/>
      <c r="AC378" s="101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213"/>
      <c r="AS378" s="56"/>
      <c r="AT378" s="56"/>
    </row>
    <row r="379" spans="1:46" ht="19.5" customHeight="1">
      <c r="A379" s="15">
        <v>46087</v>
      </c>
      <c r="B379" s="49" t="s">
        <v>30</v>
      </c>
      <c r="C379" s="150" t="s">
        <v>44</v>
      </c>
      <c r="D379" s="27" t="s">
        <v>41</v>
      </c>
      <c r="E379" s="50" t="s">
        <v>222</v>
      </c>
      <c r="F379" s="51" t="str">
        <f>IFERROR(VLOOKUP(E379,#REF!,2,0),"-")</f>
        <v>-</v>
      </c>
      <c r="G379" s="64"/>
      <c r="H379" s="56"/>
      <c r="I379" s="112"/>
      <c r="J379" s="115"/>
      <c r="K379" s="115"/>
      <c r="L379" s="56"/>
      <c r="M379" s="115"/>
      <c r="N379" s="115"/>
      <c r="O379" s="56"/>
      <c r="P379" s="56"/>
      <c r="Q379" s="56"/>
      <c r="R379" s="56"/>
      <c r="S379" s="56"/>
      <c r="T379" s="56"/>
      <c r="U379" s="56"/>
      <c r="V379" s="56"/>
      <c r="W379" s="56"/>
      <c r="X379" s="57">
        <f t="shared" si="10"/>
        <v>0</v>
      </c>
      <c r="Y379" s="27"/>
      <c r="Z379" s="57">
        <f t="shared" si="11"/>
        <v>0</v>
      </c>
      <c r="AA379" s="56"/>
      <c r="AB379" s="148"/>
      <c r="AC379" s="101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213"/>
      <c r="AS379" s="56"/>
      <c r="AT379" s="56"/>
    </row>
    <row r="380" spans="1:46" ht="19.5" customHeight="1">
      <c r="A380" s="15">
        <v>46087</v>
      </c>
      <c r="B380" s="49" t="s">
        <v>30</v>
      </c>
      <c r="C380" s="150" t="s">
        <v>47</v>
      </c>
      <c r="D380" s="27" t="s">
        <v>41</v>
      </c>
      <c r="E380" s="50" t="s">
        <v>286</v>
      </c>
      <c r="F380" s="51" t="str">
        <f>IFERROR(VLOOKUP(E380,#REF!,2,0),"-")</f>
        <v>-</v>
      </c>
      <c r="G380" s="64"/>
      <c r="H380" s="112"/>
      <c r="I380" s="112"/>
      <c r="J380" s="115"/>
      <c r="K380" s="115"/>
      <c r="L380" s="115"/>
      <c r="M380" s="115"/>
      <c r="N380" s="115"/>
      <c r="O380" s="56"/>
      <c r="P380" s="56"/>
      <c r="Q380" s="56"/>
      <c r="R380" s="56"/>
      <c r="S380" s="56"/>
      <c r="T380" s="56"/>
      <c r="U380" s="56"/>
      <c r="V380" s="56"/>
      <c r="W380" s="56"/>
      <c r="X380" s="57">
        <f t="shared" si="10"/>
        <v>0</v>
      </c>
      <c r="Y380" s="27"/>
      <c r="Z380" s="57">
        <f t="shared" si="11"/>
        <v>0</v>
      </c>
      <c r="AA380" s="56"/>
      <c r="AB380" s="148"/>
      <c r="AC380" s="101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213"/>
      <c r="AS380" s="56"/>
      <c r="AT380" s="56"/>
    </row>
    <row r="381" spans="1:46" ht="19.5" customHeight="1">
      <c r="A381" s="15">
        <v>46087</v>
      </c>
      <c r="B381" s="49" t="s">
        <v>30</v>
      </c>
      <c r="C381" s="150" t="s">
        <v>50</v>
      </c>
      <c r="D381" s="27" t="s">
        <v>41</v>
      </c>
      <c r="E381" s="50" t="s">
        <v>5185</v>
      </c>
      <c r="F381" s="51" t="str">
        <f>IFERROR(VLOOKUP(E381,#REF!,2,0),"-")</f>
        <v>-</v>
      </c>
      <c r="G381" s="64"/>
      <c r="H381" s="56"/>
      <c r="I381" s="112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86">
        <f t="shared" si="10"/>
        <v>0</v>
      </c>
      <c r="Y381" s="27"/>
      <c r="Z381" s="86">
        <f t="shared" si="11"/>
        <v>0</v>
      </c>
      <c r="AA381" s="56"/>
      <c r="AB381" s="148"/>
      <c r="AC381" s="101"/>
      <c r="AD381" s="56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217"/>
      <c r="AS381" s="85"/>
      <c r="AT381" s="85"/>
    </row>
    <row r="382" spans="1:46" ht="19.5" customHeight="1">
      <c r="A382" s="15">
        <v>46087</v>
      </c>
      <c r="B382" s="49" t="s">
        <v>30</v>
      </c>
      <c r="C382" s="27" t="s">
        <v>54</v>
      </c>
      <c r="D382" s="27" t="s">
        <v>41</v>
      </c>
      <c r="E382" s="50" t="s">
        <v>227</v>
      </c>
      <c r="F382" s="51" t="str">
        <f>IFERROR(VLOOKUP(E382,#REF!,2,0),"-")</f>
        <v>-</v>
      </c>
      <c r="G382" s="64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7">
        <f t="shared" si="10"/>
        <v>0</v>
      </c>
      <c r="Y382" s="27"/>
      <c r="Z382" s="57">
        <f t="shared" si="11"/>
        <v>0</v>
      </c>
      <c r="AA382" s="56"/>
      <c r="AB382" s="148"/>
      <c r="AC382" s="101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213"/>
      <c r="AS382" s="56"/>
      <c r="AT382" s="56"/>
    </row>
    <row r="383" spans="1:46" ht="19.5" customHeight="1">
      <c r="A383" s="15">
        <v>46087</v>
      </c>
      <c r="B383" s="49" t="s">
        <v>30</v>
      </c>
      <c r="C383" s="27" t="s">
        <v>56</v>
      </c>
      <c r="D383" s="27" t="s">
        <v>41</v>
      </c>
      <c r="E383" s="50" t="s">
        <v>253</v>
      </c>
      <c r="F383" s="51" t="str">
        <f>IFERROR(VLOOKUP(E383,#REF!,2,0),"-")</f>
        <v>-</v>
      </c>
      <c r="G383" s="64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7">
        <f t="shared" si="10"/>
        <v>0</v>
      </c>
      <c r="Y383" s="27"/>
      <c r="Z383" s="57">
        <f t="shared" si="11"/>
        <v>0</v>
      </c>
      <c r="AA383" s="56"/>
      <c r="AB383" s="148"/>
      <c r="AC383" s="101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213"/>
      <c r="AS383" s="56"/>
      <c r="AT383" s="56"/>
    </row>
    <row r="384" spans="1:46" ht="19.5" customHeight="1">
      <c r="A384" s="15">
        <v>46087</v>
      </c>
      <c r="B384" s="49" t="s">
        <v>30</v>
      </c>
      <c r="C384" s="27" t="s">
        <v>78</v>
      </c>
      <c r="D384" s="27" t="s">
        <v>41</v>
      </c>
      <c r="E384" s="50" t="s">
        <v>55</v>
      </c>
      <c r="F384" s="51" t="str">
        <f>IFERROR(VLOOKUP(E384,#REF!,2,0),"-")</f>
        <v>-</v>
      </c>
      <c r="G384" s="64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7">
        <f t="shared" si="10"/>
        <v>0</v>
      </c>
      <c r="Y384" s="27"/>
      <c r="Z384" s="57">
        <f t="shared" si="11"/>
        <v>0</v>
      </c>
      <c r="AA384" s="56"/>
      <c r="AB384" s="148"/>
      <c r="AC384" s="101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213"/>
      <c r="AS384" s="56"/>
      <c r="AT384" s="56"/>
    </row>
    <row r="385" spans="1:46" ht="19.5" customHeight="1">
      <c r="A385" s="15">
        <v>46087</v>
      </c>
      <c r="B385" s="49" t="s">
        <v>30</v>
      </c>
      <c r="C385" s="27" t="s">
        <v>79</v>
      </c>
      <c r="D385" s="27" t="s">
        <v>41</v>
      </c>
      <c r="E385" s="50" t="s">
        <v>53</v>
      </c>
      <c r="F385" s="51" t="str">
        <f>IFERROR(VLOOKUP(E385,#REF!,2,0),"-")</f>
        <v>-</v>
      </c>
      <c r="G385" s="64"/>
      <c r="H385" s="56"/>
      <c r="I385" s="112"/>
      <c r="J385" s="115"/>
      <c r="K385" s="115"/>
      <c r="L385" s="56"/>
      <c r="M385" s="115"/>
      <c r="N385" s="115"/>
      <c r="O385" s="56"/>
      <c r="P385" s="56"/>
      <c r="Q385" s="56"/>
      <c r="R385" s="56"/>
      <c r="S385" s="56"/>
      <c r="T385" s="56"/>
      <c r="U385" s="56"/>
      <c r="V385" s="56"/>
      <c r="W385" s="56"/>
      <c r="X385" s="57">
        <f t="shared" si="10"/>
        <v>0</v>
      </c>
      <c r="Y385" s="27"/>
      <c r="Z385" s="57">
        <f t="shared" si="11"/>
        <v>0</v>
      </c>
      <c r="AA385" s="56"/>
      <c r="AB385" s="148"/>
      <c r="AC385" s="101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213"/>
      <c r="AS385" s="56"/>
      <c r="AT385" s="56"/>
    </row>
    <row r="386" spans="1:46" ht="19.5" customHeight="1">
      <c r="A386" s="15">
        <v>46087</v>
      </c>
      <c r="B386" s="49" t="s">
        <v>30</v>
      </c>
      <c r="C386" s="27" t="s">
        <v>80</v>
      </c>
      <c r="D386" s="27" t="s">
        <v>41</v>
      </c>
      <c r="E386" s="50" t="s">
        <v>258</v>
      </c>
      <c r="F386" s="51" t="str">
        <f>IFERROR(VLOOKUP(E386,#REF!,2,0),"-")</f>
        <v>-</v>
      </c>
      <c r="G386" s="64"/>
      <c r="H386" s="56"/>
      <c r="I386" s="112"/>
      <c r="J386" s="115"/>
      <c r="K386" s="115"/>
      <c r="L386" s="56"/>
      <c r="M386" s="115"/>
      <c r="N386" s="115"/>
      <c r="O386" s="56"/>
      <c r="P386" s="56"/>
      <c r="Q386" s="56"/>
      <c r="R386" s="56"/>
      <c r="S386" s="56"/>
      <c r="T386" s="56"/>
      <c r="U386" s="56"/>
      <c r="V386" s="56"/>
      <c r="W386" s="56"/>
      <c r="X386" s="57">
        <f t="shared" si="10"/>
        <v>0</v>
      </c>
      <c r="Y386" s="27"/>
      <c r="Z386" s="57">
        <f t="shared" si="11"/>
        <v>0</v>
      </c>
      <c r="AA386" s="56"/>
      <c r="AB386" s="148"/>
      <c r="AC386" s="101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213"/>
      <c r="AS386" s="56"/>
      <c r="AT386" s="56"/>
    </row>
    <row r="387" spans="1:46" ht="19.5" customHeight="1">
      <c r="A387" s="15">
        <v>46087</v>
      </c>
      <c r="B387" s="49" t="s">
        <v>30</v>
      </c>
      <c r="C387" s="27" t="s">
        <v>81</v>
      </c>
      <c r="D387" s="27" t="s">
        <v>41</v>
      </c>
      <c r="E387" s="50" t="s">
        <v>74</v>
      </c>
      <c r="F387" s="51" t="str">
        <f>IFERROR(VLOOKUP(E387,#REF!,2,0),"-")</f>
        <v>-</v>
      </c>
      <c r="G387" s="64"/>
      <c r="H387" s="112"/>
      <c r="I387" s="112"/>
      <c r="J387" s="115"/>
      <c r="K387" s="115"/>
      <c r="L387" s="115"/>
      <c r="M387" s="115"/>
      <c r="N387" s="115"/>
      <c r="O387" s="56"/>
      <c r="P387" s="56"/>
      <c r="Q387" s="56"/>
      <c r="R387" s="56"/>
      <c r="S387" s="56"/>
      <c r="T387" s="56"/>
      <c r="U387" s="56"/>
      <c r="V387" s="56"/>
      <c r="W387" s="56"/>
      <c r="X387" s="57">
        <f t="shared" si="10"/>
        <v>0</v>
      </c>
      <c r="Y387" s="27"/>
      <c r="Z387" s="57">
        <f t="shared" si="11"/>
        <v>0</v>
      </c>
      <c r="AA387" s="56"/>
      <c r="AB387" s="148"/>
      <c r="AC387" s="101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213"/>
      <c r="AS387" s="56"/>
      <c r="AT387" s="56"/>
    </row>
    <row r="388" spans="1:46" ht="19.5" customHeight="1">
      <c r="A388" s="15">
        <v>46087</v>
      </c>
      <c r="B388" s="49" t="s">
        <v>30</v>
      </c>
      <c r="C388" s="27" t="s">
        <v>282</v>
      </c>
      <c r="D388" s="27" t="s">
        <v>41</v>
      </c>
      <c r="E388" s="50" t="s">
        <v>1926</v>
      </c>
      <c r="F388" s="51" t="str">
        <f>IFERROR(VLOOKUP(E388,#REF!,2,0),"-")</f>
        <v>-</v>
      </c>
      <c r="G388" s="64"/>
      <c r="H388" s="56"/>
      <c r="I388" s="112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7">
        <f t="shared" si="10"/>
        <v>0</v>
      </c>
      <c r="Y388" s="27"/>
      <c r="Z388" s="57">
        <f t="shared" si="11"/>
        <v>0</v>
      </c>
      <c r="AA388" s="56"/>
      <c r="AB388" s="148"/>
      <c r="AC388" s="101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213"/>
      <c r="AS388" s="56"/>
      <c r="AT388" s="56"/>
    </row>
    <row r="389" spans="1:46" ht="19.5" customHeight="1">
      <c r="A389" s="15">
        <v>46087</v>
      </c>
      <c r="B389" s="49" t="s">
        <v>30</v>
      </c>
      <c r="C389" s="27" t="s">
        <v>46</v>
      </c>
      <c r="D389" s="27" t="s">
        <v>41</v>
      </c>
      <c r="E389" s="50" t="s">
        <v>1916</v>
      </c>
      <c r="F389" s="51" t="str">
        <f>IFERROR(VLOOKUP(E389,#REF!,2,0),"-")</f>
        <v>-</v>
      </c>
      <c r="G389" s="64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7">
        <f t="shared" si="10"/>
        <v>0</v>
      </c>
      <c r="Y389" s="27"/>
      <c r="Z389" s="57">
        <f t="shared" si="11"/>
        <v>0</v>
      </c>
      <c r="AA389" s="56"/>
      <c r="AB389" s="148"/>
      <c r="AC389" s="101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213"/>
      <c r="AS389" s="56"/>
      <c r="AT389" s="56"/>
    </row>
    <row r="390" spans="1:46" ht="19.5" customHeight="1">
      <c r="A390" s="80">
        <v>46087</v>
      </c>
      <c r="B390" s="81" t="s">
        <v>30</v>
      </c>
      <c r="C390" s="82" t="s">
        <v>1915</v>
      </c>
      <c r="D390" s="82" t="s">
        <v>41</v>
      </c>
      <c r="E390" s="83" t="s">
        <v>32</v>
      </c>
      <c r="F390" s="51" t="str">
        <f>IFERROR(VLOOKUP(E390,#REF!,2,0),"-")</f>
        <v>-</v>
      </c>
      <c r="G390" s="151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6">
        <f t="shared" si="10"/>
        <v>0</v>
      </c>
      <c r="Y390" s="82"/>
      <c r="Z390" s="86">
        <f t="shared" si="11"/>
        <v>0</v>
      </c>
      <c r="AA390" s="85"/>
      <c r="AB390" s="163"/>
      <c r="AC390" s="123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217"/>
      <c r="AS390" s="85"/>
      <c r="AT390" s="85"/>
    </row>
    <row r="391" spans="1:46" ht="19.5" customHeight="1">
      <c r="A391" s="15">
        <v>46088</v>
      </c>
      <c r="B391" s="49" t="s">
        <v>30</v>
      </c>
      <c r="C391" s="27" t="s">
        <v>22</v>
      </c>
      <c r="D391" s="27" t="s">
        <v>23</v>
      </c>
      <c r="E391" s="50" t="s">
        <v>207</v>
      </c>
      <c r="F391" s="51" t="str">
        <f>IFERROR(VLOOKUP(E391,#REF!,2,0),"-")</f>
        <v>-</v>
      </c>
      <c r="G391" s="64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7">
        <f t="shared" si="10"/>
        <v>0</v>
      </c>
      <c r="Y391" s="27"/>
      <c r="Z391" s="57">
        <f t="shared" si="11"/>
        <v>0</v>
      </c>
      <c r="AA391" s="56"/>
      <c r="AB391" s="148"/>
      <c r="AC391" s="101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213"/>
      <c r="AS391" s="56"/>
      <c r="AT391" s="56"/>
    </row>
    <row r="392" spans="1:46" ht="19.5" customHeight="1">
      <c r="A392" s="15">
        <v>46060</v>
      </c>
      <c r="B392" s="49" t="s">
        <v>30</v>
      </c>
      <c r="C392" s="27" t="s">
        <v>28</v>
      </c>
      <c r="D392" s="27" t="s">
        <v>23</v>
      </c>
      <c r="E392" s="50" t="s">
        <v>261</v>
      </c>
      <c r="F392" s="51" t="str">
        <f>IFERROR(VLOOKUP(E392,#REF!,2,0),"-")</f>
        <v>-</v>
      </c>
      <c r="G392" s="64"/>
      <c r="H392" s="56"/>
      <c r="I392" s="56"/>
      <c r="J392" s="115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7">
        <f t="shared" si="10"/>
        <v>0</v>
      </c>
      <c r="Y392" s="27"/>
      <c r="Z392" s="57">
        <f t="shared" si="11"/>
        <v>0</v>
      </c>
      <c r="AA392" s="56"/>
      <c r="AB392" s="148"/>
      <c r="AC392" s="101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213"/>
      <c r="AS392" s="56"/>
      <c r="AT392" s="56"/>
    </row>
    <row r="393" spans="1:46" ht="19.5" customHeight="1">
      <c r="A393" s="15">
        <v>46060</v>
      </c>
      <c r="B393" s="49" t="s">
        <v>30</v>
      </c>
      <c r="C393" s="27" t="s">
        <v>31</v>
      </c>
      <c r="D393" s="27" t="s">
        <v>23</v>
      </c>
      <c r="E393" s="50" t="s">
        <v>145</v>
      </c>
      <c r="F393" s="51" t="str">
        <f>IFERROR(VLOOKUP(E393,#REF!,2,0),"-")</f>
        <v>-</v>
      </c>
      <c r="G393" s="64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7">
        <f t="shared" si="10"/>
        <v>0</v>
      </c>
      <c r="Y393" s="27"/>
      <c r="Z393" s="57">
        <f t="shared" si="11"/>
        <v>0</v>
      </c>
      <c r="AA393" s="56"/>
      <c r="AB393" s="148"/>
      <c r="AC393" s="101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213"/>
      <c r="AS393" s="56"/>
      <c r="AT393" s="56"/>
    </row>
    <row r="394" spans="1:46" ht="19.5" customHeight="1">
      <c r="A394" s="15">
        <v>46060</v>
      </c>
      <c r="B394" s="49" t="s">
        <v>30</v>
      </c>
      <c r="C394" s="27" t="s">
        <v>33</v>
      </c>
      <c r="D394" s="27" t="s">
        <v>23</v>
      </c>
      <c r="E394" s="50" t="s">
        <v>5609</v>
      </c>
      <c r="F394" s="51" t="str">
        <f>IFERROR(VLOOKUP(E394,#REF!,2,0),"-")</f>
        <v>-</v>
      </c>
      <c r="G394" s="64"/>
      <c r="H394" s="112"/>
      <c r="I394" s="112"/>
      <c r="J394" s="115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7">
        <f t="shared" si="10"/>
        <v>0</v>
      </c>
      <c r="Y394" s="27"/>
      <c r="Z394" s="57">
        <f t="shared" si="11"/>
        <v>0</v>
      </c>
      <c r="AA394" s="56"/>
      <c r="AB394" s="148"/>
      <c r="AC394" s="101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213"/>
      <c r="AS394" s="56"/>
      <c r="AT394" s="56"/>
    </row>
    <row r="395" spans="1:46" ht="19.5" customHeight="1">
      <c r="A395" s="15">
        <v>46060</v>
      </c>
      <c r="B395" s="49" t="s">
        <v>30</v>
      </c>
      <c r="C395" s="27" t="s">
        <v>34</v>
      </c>
      <c r="D395" s="27" t="s">
        <v>23</v>
      </c>
      <c r="E395" s="50" t="s">
        <v>75</v>
      </c>
      <c r="F395" s="51" t="str">
        <f>IFERROR(VLOOKUP(E395,#REF!,2,0),"-")</f>
        <v>-</v>
      </c>
      <c r="G395" s="64"/>
      <c r="H395" s="112"/>
      <c r="I395" s="112"/>
      <c r="J395" s="115"/>
      <c r="K395" s="115"/>
      <c r="L395" s="56"/>
      <c r="M395" s="115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7">
        <f t="shared" si="10"/>
        <v>0</v>
      </c>
      <c r="Y395" s="27"/>
      <c r="Z395" s="57">
        <f t="shared" si="11"/>
        <v>0</v>
      </c>
      <c r="AA395" s="56"/>
      <c r="AB395" s="148"/>
      <c r="AC395" s="101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213"/>
      <c r="AS395" s="56"/>
      <c r="AT395" s="56"/>
    </row>
    <row r="396" spans="1:46" ht="19.5" customHeight="1">
      <c r="A396" s="15">
        <v>46060</v>
      </c>
      <c r="B396" s="49" t="s">
        <v>30</v>
      </c>
      <c r="C396" s="27" t="s">
        <v>36</v>
      </c>
      <c r="D396" s="27" t="s">
        <v>23</v>
      </c>
      <c r="E396" s="50" t="s">
        <v>37</v>
      </c>
      <c r="F396" s="51" t="str">
        <f>IFERROR(VLOOKUP(E396,#REF!,2,0),"-")</f>
        <v>-</v>
      </c>
      <c r="G396" s="64"/>
      <c r="H396" s="56"/>
      <c r="I396" s="112"/>
      <c r="J396" s="115"/>
      <c r="K396" s="115"/>
      <c r="L396" s="56"/>
      <c r="M396" s="115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7">
        <f t="shared" si="10"/>
        <v>0</v>
      </c>
      <c r="Y396" s="27"/>
      <c r="Z396" s="57">
        <f t="shared" si="11"/>
        <v>0</v>
      </c>
      <c r="AA396" s="56"/>
      <c r="AB396" s="148"/>
      <c r="AC396" s="101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213"/>
      <c r="AS396" s="56"/>
      <c r="AT396" s="56"/>
    </row>
    <row r="397" spans="1:46" ht="19.5" customHeight="1">
      <c r="A397" s="15">
        <v>46060</v>
      </c>
      <c r="B397" s="49" t="s">
        <v>30</v>
      </c>
      <c r="C397" s="150" t="s">
        <v>39</v>
      </c>
      <c r="D397" s="27" t="s">
        <v>23</v>
      </c>
      <c r="E397" s="50" t="s">
        <v>151</v>
      </c>
      <c r="F397" s="51" t="str">
        <f>IFERROR(VLOOKUP(E397,#REF!,2,0),"-")</f>
        <v>-</v>
      </c>
      <c r="G397" s="64"/>
      <c r="H397" s="56"/>
      <c r="I397" s="56"/>
      <c r="J397" s="115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7">
        <f t="shared" si="10"/>
        <v>0</v>
      </c>
      <c r="Y397" s="27"/>
      <c r="Z397" s="57">
        <f t="shared" si="11"/>
        <v>0</v>
      </c>
      <c r="AA397" s="56"/>
      <c r="AB397" s="148"/>
      <c r="AC397" s="101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213"/>
      <c r="AS397" s="56"/>
      <c r="AT397" s="56"/>
    </row>
    <row r="398" spans="1:46" ht="19.5" customHeight="1">
      <c r="A398" s="15">
        <v>46060</v>
      </c>
      <c r="B398" s="49" t="s">
        <v>30</v>
      </c>
      <c r="C398" s="150" t="s">
        <v>52</v>
      </c>
      <c r="D398" s="27" t="s">
        <v>41</v>
      </c>
      <c r="E398" s="50" t="s">
        <v>1876</v>
      </c>
      <c r="F398" s="51" t="str">
        <f>IFERROR(VLOOKUP(E398,#REF!,2,0),"-")</f>
        <v>-</v>
      </c>
      <c r="G398" s="64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7">
        <f t="shared" si="10"/>
        <v>0</v>
      </c>
      <c r="Y398" s="27"/>
      <c r="Z398" s="57">
        <f t="shared" si="11"/>
        <v>0</v>
      </c>
      <c r="AA398" s="56"/>
      <c r="AB398" s="148"/>
      <c r="AC398" s="101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213"/>
      <c r="AS398" s="56"/>
      <c r="AT398" s="56"/>
    </row>
    <row r="399" spans="1:46" ht="19.5" customHeight="1">
      <c r="A399" s="15">
        <v>46060</v>
      </c>
      <c r="B399" s="49" t="s">
        <v>30</v>
      </c>
      <c r="C399" s="150" t="s">
        <v>44</v>
      </c>
      <c r="D399" s="27" t="s">
        <v>41</v>
      </c>
      <c r="E399" s="50" t="s">
        <v>222</v>
      </c>
      <c r="F399" s="51" t="str">
        <f>IFERROR(VLOOKUP(E399,#REF!,2,0),"-")</f>
        <v>-</v>
      </c>
      <c r="G399" s="64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7">
        <f t="shared" si="10"/>
        <v>0</v>
      </c>
      <c r="Y399" s="27"/>
      <c r="Z399" s="57">
        <f t="shared" si="11"/>
        <v>0</v>
      </c>
      <c r="AA399" s="56"/>
      <c r="AB399" s="148"/>
      <c r="AC399" s="101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213"/>
      <c r="AS399" s="56"/>
      <c r="AT399" s="56"/>
    </row>
    <row r="400" spans="1:46" ht="19.5" customHeight="1">
      <c r="A400" s="15">
        <v>46060</v>
      </c>
      <c r="B400" s="49" t="s">
        <v>30</v>
      </c>
      <c r="C400" s="150" t="s">
        <v>47</v>
      </c>
      <c r="D400" s="27" t="s">
        <v>41</v>
      </c>
      <c r="E400" s="50" t="s">
        <v>286</v>
      </c>
      <c r="F400" s="51" t="str">
        <f>IFERROR(VLOOKUP(E400,#REF!,2,0),"-")</f>
        <v>-</v>
      </c>
      <c r="G400" s="64"/>
      <c r="H400" s="56"/>
      <c r="I400" s="115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7">
        <f t="shared" si="10"/>
        <v>0</v>
      </c>
      <c r="Y400" s="27"/>
      <c r="Z400" s="57">
        <f t="shared" si="11"/>
        <v>0</v>
      </c>
      <c r="AA400" s="56"/>
      <c r="AB400" s="148"/>
      <c r="AC400" s="101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213"/>
      <c r="AS400" s="56"/>
      <c r="AT400" s="56"/>
    </row>
    <row r="401" spans="1:46" ht="19.5" customHeight="1">
      <c r="A401" s="15">
        <v>46060</v>
      </c>
      <c r="B401" s="49" t="s">
        <v>30</v>
      </c>
      <c r="C401" s="27" t="s">
        <v>50</v>
      </c>
      <c r="D401" s="27" t="s">
        <v>41</v>
      </c>
      <c r="E401" s="50" t="s">
        <v>5185</v>
      </c>
      <c r="F401" s="51" t="str">
        <f>IFERROR(VLOOKUP(E401,#REF!,2,0),"-")</f>
        <v>-</v>
      </c>
      <c r="G401" s="64"/>
      <c r="H401" s="56"/>
      <c r="I401" s="115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86">
        <f t="shared" si="10"/>
        <v>0</v>
      </c>
      <c r="Y401" s="27"/>
      <c r="Z401" s="86">
        <f t="shared" si="11"/>
        <v>0</v>
      </c>
      <c r="AA401" s="56"/>
      <c r="AB401" s="148"/>
      <c r="AC401" s="101"/>
      <c r="AD401" s="56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217"/>
      <c r="AS401" s="85"/>
      <c r="AT401" s="85"/>
    </row>
    <row r="402" spans="1:46" ht="19.5" customHeight="1">
      <c r="A402" s="15">
        <v>46060</v>
      </c>
      <c r="B402" s="49" t="s">
        <v>30</v>
      </c>
      <c r="C402" s="27" t="s">
        <v>54</v>
      </c>
      <c r="D402" s="27" t="s">
        <v>41</v>
      </c>
      <c r="E402" s="50" t="s">
        <v>227</v>
      </c>
      <c r="F402" s="51" t="str">
        <f>IFERROR(VLOOKUP(E402,#REF!,2,0),"-")</f>
        <v>-</v>
      </c>
      <c r="G402" s="64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7">
        <f t="shared" si="10"/>
        <v>0</v>
      </c>
      <c r="Y402" s="27"/>
      <c r="Z402" s="57">
        <f t="shared" si="11"/>
        <v>0</v>
      </c>
      <c r="AA402" s="56"/>
      <c r="AB402" s="148"/>
      <c r="AC402" s="101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213"/>
      <c r="AS402" s="56"/>
      <c r="AT402" s="56"/>
    </row>
    <row r="403" spans="1:46" ht="19.5" customHeight="1">
      <c r="A403" s="15">
        <v>46060</v>
      </c>
      <c r="B403" s="49" t="s">
        <v>30</v>
      </c>
      <c r="C403" s="27" t="s">
        <v>56</v>
      </c>
      <c r="D403" s="27" t="s">
        <v>41</v>
      </c>
      <c r="E403" s="50" t="s">
        <v>253</v>
      </c>
      <c r="F403" s="51" t="str">
        <f>IFERROR(VLOOKUP(E403,#REF!,2,0),"-")</f>
        <v>-</v>
      </c>
      <c r="G403" s="64"/>
      <c r="H403" s="56"/>
      <c r="I403" s="115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7">
        <f t="shared" si="10"/>
        <v>0</v>
      </c>
      <c r="Y403" s="27"/>
      <c r="Z403" s="57">
        <f t="shared" si="11"/>
        <v>0</v>
      </c>
      <c r="AA403" s="56"/>
      <c r="AB403" s="148"/>
      <c r="AC403" s="101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213"/>
      <c r="AS403" s="56"/>
      <c r="AT403" s="56"/>
    </row>
    <row r="404" spans="1:46" ht="19.5" customHeight="1">
      <c r="A404" s="15">
        <v>46060</v>
      </c>
      <c r="B404" s="49" t="s">
        <v>30</v>
      </c>
      <c r="C404" s="27" t="s">
        <v>78</v>
      </c>
      <c r="D404" s="27" t="s">
        <v>41</v>
      </c>
      <c r="E404" s="50" t="s">
        <v>55</v>
      </c>
      <c r="F404" s="51" t="str">
        <f>IFERROR(VLOOKUP(E404,#REF!,2,0),"-")</f>
        <v>-</v>
      </c>
      <c r="G404" s="64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7">
        <f t="shared" si="10"/>
        <v>0</v>
      </c>
      <c r="Y404" s="27"/>
      <c r="Z404" s="57">
        <f t="shared" si="11"/>
        <v>0</v>
      </c>
      <c r="AA404" s="56"/>
      <c r="AB404" s="148"/>
      <c r="AC404" s="101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213"/>
      <c r="AS404" s="56"/>
      <c r="AT404" s="56"/>
    </row>
    <row r="405" spans="1:46" ht="19.5" customHeight="1">
      <c r="A405" s="15">
        <v>46060</v>
      </c>
      <c r="B405" s="49" t="s">
        <v>30</v>
      </c>
      <c r="C405" s="27" t="s">
        <v>79</v>
      </c>
      <c r="D405" s="27" t="s">
        <v>41</v>
      </c>
      <c r="E405" s="50" t="s">
        <v>53</v>
      </c>
      <c r="F405" s="51" t="str">
        <f>IFERROR(VLOOKUP(E405,#REF!,2,0),"-")</f>
        <v>-</v>
      </c>
      <c r="G405" s="64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7">
        <f t="shared" si="10"/>
        <v>0</v>
      </c>
      <c r="Y405" s="27"/>
      <c r="Z405" s="57">
        <f t="shared" si="11"/>
        <v>0</v>
      </c>
      <c r="AA405" s="56"/>
      <c r="AB405" s="148"/>
      <c r="AC405" s="101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213"/>
      <c r="AS405" s="56"/>
      <c r="AT405" s="56"/>
    </row>
    <row r="406" spans="1:46" ht="19.5" customHeight="1">
      <c r="A406" s="15">
        <v>46060</v>
      </c>
      <c r="B406" s="49" t="s">
        <v>30</v>
      </c>
      <c r="C406" s="27" t="s">
        <v>80</v>
      </c>
      <c r="D406" s="27" t="s">
        <v>41</v>
      </c>
      <c r="E406" s="50" t="s">
        <v>258</v>
      </c>
      <c r="F406" s="51" t="str">
        <f>IFERROR(VLOOKUP(E406,#REF!,2,0),"-")</f>
        <v>-</v>
      </c>
      <c r="G406" s="64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65"/>
      <c r="V406" s="56"/>
      <c r="W406" s="56"/>
      <c r="X406" s="57">
        <f t="shared" si="10"/>
        <v>0</v>
      </c>
      <c r="Y406" s="27"/>
      <c r="Z406" s="57">
        <f t="shared" si="11"/>
        <v>0</v>
      </c>
      <c r="AA406" s="56"/>
      <c r="AB406" s="148"/>
      <c r="AC406" s="101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213"/>
      <c r="AS406" s="56"/>
      <c r="AT406" s="56"/>
    </row>
    <row r="407" spans="1:46" ht="19.5" customHeight="1">
      <c r="A407" s="15">
        <v>46060</v>
      </c>
      <c r="B407" s="49" t="s">
        <v>30</v>
      </c>
      <c r="C407" s="27" t="s">
        <v>81</v>
      </c>
      <c r="D407" s="27" t="s">
        <v>41</v>
      </c>
      <c r="E407" s="50" t="s">
        <v>74</v>
      </c>
      <c r="F407" s="51" t="str">
        <f>IFERROR(VLOOKUP(E407,#REF!,2,0),"-")</f>
        <v>-</v>
      </c>
      <c r="G407" s="64"/>
      <c r="H407" s="56"/>
      <c r="I407" s="112"/>
      <c r="J407" s="115"/>
      <c r="K407" s="115"/>
      <c r="L407" s="56"/>
      <c r="M407" s="115"/>
      <c r="N407" s="115"/>
      <c r="O407" s="56"/>
      <c r="P407" s="56"/>
      <c r="Q407" s="56"/>
      <c r="R407" s="56"/>
      <c r="S407" s="56"/>
      <c r="T407" s="56"/>
      <c r="U407" s="56"/>
      <c r="V407" s="56"/>
      <c r="W407" s="56"/>
      <c r="X407" s="57">
        <f t="shared" si="10"/>
        <v>0</v>
      </c>
      <c r="Y407" s="27"/>
      <c r="Z407" s="57">
        <f t="shared" si="11"/>
        <v>0</v>
      </c>
      <c r="AA407" s="56"/>
      <c r="AB407" s="148"/>
      <c r="AC407" s="101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 t="s">
        <v>5319</v>
      </c>
      <c r="AQ407" s="56"/>
      <c r="AR407" s="213"/>
      <c r="AS407" s="56"/>
      <c r="AT407" s="56"/>
    </row>
    <row r="408" spans="1:46" ht="19.5" customHeight="1">
      <c r="A408" s="15">
        <v>46060</v>
      </c>
      <c r="B408" s="49" t="s">
        <v>30</v>
      </c>
      <c r="C408" s="27" t="s">
        <v>282</v>
      </c>
      <c r="D408" s="27" t="s">
        <v>41</v>
      </c>
      <c r="E408" s="50" t="s">
        <v>1926</v>
      </c>
      <c r="F408" s="51" t="str">
        <f>IFERROR(VLOOKUP(E408,#REF!,2,0),"-")</f>
        <v>-</v>
      </c>
      <c r="G408" s="64"/>
      <c r="H408" s="56"/>
      <c r="I408" s="112"/>
      <c r="J408" s="115"/>
      <c r="K408" s="115"/>
      <c r="L408" s="56"/>
      <c r="M408" s="115"/>
      <c r="N408" s="115"/>
      <c r="O408" s="56"/>
      <c r="P408" s="56"/>
      <c r="Q408" s="56"/>
      <c r="R408" s="56"/>
      <c r="S408" s="56"/>
      <c r="T408" s="56"/>
      <c r="U408" s="56"/>
      <c r="V408" s="56"/>
      <c r="W408" s="56"/>
      <c r="X408" s="57">
        <f t="shared" si="10"/>
        <v>0</v>
      </c>
      <c r="Y408" s="27"/>
      <c r="Z408" s="57">
        <f t="shared" si="11"/>
        <v>0</v>
      </c>
      <c r="AA408" s="56"/>
      <c r="AB408" s="148"/>
      <c r="AC408" s="101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213"/>
      <c r="AS408" s="56"/>
      <c r="AT408" s="56"/>
    </row>
    <row r="409" spans="1:46" ht="19.5" customHeight="1">
      <c r="A409" s="15">
        <v>46060</v>
      </c>
      <c r="B409" s="49" t="s">
        <v>30</v>
      </c>
      <c r="C409" s="27" t="s">
        <v>46</v>
      </c>
      <c r="D409" s="27" t="s">
        <v>41</v>
      </c>
      <c r="E409" s="50" t="s">
        <v>1916</v>
      </c>
      <c r="F409" s="51" t="str">
        <f>IFERROR(VLOOKUP(E409,#REF!,2,0),"-")</f>
        <v>-</v>
      </c>
      <c r="G409" s="64"/>
      <c r="H409" s="112"/>
      <c r="I409" s="112"/>
      <c r="J409" s="115"/>
      <c r="K409" s="115"/>
      <c r="L409" s="115"/>
      <c r="M409" s="115"/>
      <c r="N409" s="115"/>
      <c r="O409" s="56"/>
      <c r="P409" s="56"/>
      <c r="Q409" s="56"/>
      <c r="R409" s="56"/>
      <c r="S409" s="56"/>
      <c r="T409" s="56"/>
      <c r="U409" s="56"/>
      <c r="V409" s="56"/>
      <c r="W409" s="56"/>
      <c r="X409" s="57">
        <f t="shared" si="10"/>
        <v>0</v>
      </c>
      <c r="Y409" s="27"/>
      <c r="Z409" s="57">
        <f t="shared" si="11"/>
        <v>0</v>
      </c>
      <c r="AA409" s="56"/>
      <c r="AB409" s="148"/>
      <c r="AC409" s="101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213"/>
      <c r="AS409" s="56"/>
      <c r="AT409" s="56"/>
    </row>
    <row r="410" spans="1:46" ht="19.5" customHeight="1">
      <c r="A410" s="80">
        <v>46060</v>
      </c>
      <c r="B410" s="81" t="s">
        <v>30</v>
      </c>
      <c r="C410" s="82" t="s">
        <v>1915</v>
      </c>
      <c r="D410" s="82" t="s">
        <v>41</v>
      </c>
      <c r="E410" s="83" t="s">
        <v>32</v>
      </c>
      <c r="F410" s="51" t="str">
        <f>IFERROR(VLOOKUP(E410,#REF!,2,0),"-")</f>
        <v>-</v>
      </c>
      <c r="G410" s="151"/>
      <c r="H410" s="85"/>
      <c r="I410" s="119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6">
        <f t="shared" si="10"/>
        <v>0</v>
      </c>
      <c r="Y410" s="82"/>
      <c r="Z410" s="86">
        <f t="shared" si="11"/>
        <v>0</v>
      </c>
      <c r="AA410" s="85"/>
      <c r="AB410" s="163"/>
      <c r="AC410" s="123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217"/>
      <c r="AS410" s="85"/>
      <c r="AT410" s="85"/>
    </row>
    <row r="411" spans="1:46" ht="19.5" customHeight="1">
      <c r="A411" s="15">
        <v>46089</v>
      </c>
      <c r="B411" s="49" t="s">
        <v>30</v>
      </c>
      <c r="C411" s="27" t="s">
        <v>22</v>
      </c>
      <c r="D411" s="27" t="s">
        <v>23</v>
      </c>
      <c r="E411" s="50" t="s">
        <v>207</v>
      </c>
      <c r="F411" s="51" t="str">
        <f>IFERROR(VLOOKUP(E411,#REF!,2,0),"-")</f>
        <v>-</v>
      </c>
      <c r="G411" s="64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7">
        <f t="shared" si="10"/>
        <v>0</v>
      </c>
      <c r="Y411" s="27"/>
      <c r="Z411" s="57">
        <f t="shared" si="11"/>
        <v>0</v>
      </c>
      <c r="AA411" s="56"/>
      <c r="AB411" s="148"/>
      <c r="AC411" s="101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213"/>
      <c r="AS411" s="56"/>
      <c r="AT411" s="56"/>
    </row>
    <row r="412" spans="1:46" ht="19.5" customHeight="1">
      <c r="A412" s="15">
        <v>46089</v>
      </c>
      <c r="B412" s="49" t="s">
        <v>30</v>
      </c>
      <c r="C412" s="27" t="s">
        <v>28</v>
      </c>
      <c r="D412" s="27" t="s">
        <v>23</v>
      </c>
      <c r="E412" s="50" t="s">
        <v>261</v>
      </c>
      <c r="F412" s="51" t="str">
        <f>IFERROR(VLOOKUP(E412,#REF!,2,0),"-")</f>
        <v>-</v>
      </c>
      <c r="G412" s="64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7">
        <f t="shared" si="10"/>
        <v>0</v>
      </c>
      <c r="Y412" s="27"/>
      <c r="Z412" s="57">
        <f t="shared" si="11"/>
        <v>0</v>
      </c>
      <c r="AA412" s="56"/>
      <c r="AB412" s="148"/>
      <c r="AC412" s="101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213"/>
      <c r="AS412" s="56"/>
      <c r="AT412" s="56"/>
    </row>
    <row r="413" spans="1:46" ht="19.5" customHeight="1">
      <c r="A413" s="15">
        <v>46089</v>
      </c>
      <c r="B413" s="49" t="s">
        <v>30</v>
      </c>
      <c r="C413" s="27" t="s">
        <v>31</v>
      </c>
      <c r="D413" s="27" t="s">
        <v>23</v>
      </c>
      <c r="E413" s="50" t="s">
        <v>145</v>
      </c>
      <c r="F413" s="51" t="str">
        <f>IFERROR(VLOOKUP(E413,#REF!,2,0),"-")</f>
        <v>-</v>
      </c>
      <c r="G413" s="64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7">
        <f t="shared" si="10"/>
        <v>0</v>
      </c>
      <c r="Y413" s="27"/>
      <c r="Z413" s="57">
        <f t="shared" si="11"/>
        <v>0</v>
      </c>
      <c r="AA413" s="56"/>
      <c r="AB413" s="148"/>
      <c r="AC413" s="101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213"/>
      <c r="AS413" s="56"/>
      <c r="AT413" s="56"/>
    </row>
    <row r="414" spans="1:46" ht="19.5" customHeight="1">
      <c r="A414" s="15">
        <v>46089</v>
      </c>
      <c r="B414" s="49" t="s">
        <v>30</v>
      </c>
      <c r="C414" s="27" t="s">
        <v>33</v>
      </c>
      <c r="D414" s="27" t="s">
        <v>23</v>
      </c>
      <c r="E414" s="50" t="s">
        <v>5609</v>
      </c>
      <c r="F414" s="51" t="str">
        <f>IFERROR(VLOOKUP(E414,#REF!,2,0),"-")</f>
        <v>-</v>
      </c>
      <c r="G414" s="64"/>
      <c r="H414" s="56"/>
      <c r="I414" s="112"/>
      <c r="J414" s="115"/>
      <c r="K414" s="115"/>
      <c r="L414" s="56"/>
      <c r="M414" s="115"/>
      <c r="N414" s="115"/>
      <c r="O414" s="56"/>
      <c r="P414" s="56"/>
      <c r="Q414" s="56"/>
      <c r="R414" s="56"/>
      <c r="S414" s="56"/>
      <c r="T414" s="56"/>
      <c r="U414" s="56"/>
      <c r="V414" s="56"/>
      <c r="W414" s="56"/>
      <c r="X414" s="57">
        <f t="shared" si="10"/>
        <v>0</v>
      </c>
      <c r="Y414" s="27"/>
      <c r="Z414" s="57">
        <f t="shared" si="11"/>
        <v>0</v>
      </c>
      <c r="AA414" s="56"/>
      <c r="AB414" s="148"/>
      <c r="AC414" s="101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213"/>
      <c r="AS414" s="56"/>
      <c r="AT414" s="56"/>
    </row>
    <row r="415" spans="1:46" ht="19.5" customHeight="1">
      <c r="A415" s="15">
        <v>46089</v>
      </c>
      <c r="B415" s="49" t="s">
        <v>30</v>
      </c>
      <c r="C415" s="27" t="s">
        <v>34</v>
      </c>
      <c r="D415" s="27" t="s">
        <v>23</v>
      </c>
      <c r="E415" s="50" t="s">
        <v>75</v>
      </c>
      <c r="F415" s="51" t="str">
        <f>IFERROR(VLOOKUP(E415,#REF!,2,0),"-")</f>
        <v>-</v>
      </c>
      <c r="G415" s="64"/>
      <c r="H415" s="56"/>
      <c r="I415" s="112"/>
      <c r="J415" s="115"/>
      <c r="K415" s="115"/>
      <c r="L415" s="56"/>
      <c r="M415" s="115"/>
      <c r="N415" s="115"/>
      <c r="O415" s="56"/>
      <c r="P415" s="56"/>
      <c r="Q415" s="56"/>
      <c r="R415" s="56"/>
      <c r="S415" s="56"/>
      <c r="T415" s="56"/>
      <c r="U415" s="56"/>
      <c r="V415" s="56"/>
      <c r="W415" s="56"/>
      <c r="X415" s="57">
        <f t="shared" si="10"/>
        <v>0</v>
      </c>
      <c r="Y415" s="27"/>
      <c r="Z415" s="57">
        <f t="shared" si="11"/>
        <v>0</v>
      </c>
      <c r="AA415" s="56"/>
      <c r="AB415" s="148"/>
      <c r="AC415" s="101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213"/>
      <c r="AS415" s="56"/>
      <c r="AT415" s="56"/>
    </row>
    <row r="416" spans="1:46" ht="19.5" customHeight="1">
      <c r="A416" s="15">
        <v>46089</v>
      </c>
      <c r="B416" s="49" t="s">
        <v>30</v>
      </c>
      <c r="C416" s="150" t="s">
        <v>36</v>
      </c>
      <c r="D416" s="27" t="s">
        <v>23</v>
      </c>
      <c r="E416" s="50" t="s">
        <v>37</v>
      </c>
      <c r="F416" s="51" t="str">
        <f>IFERROR(VLOOKUP(E416,#REF!,2,0),"-")</f>
        <v>-</v>
      </c>
      <c r="G416" s="64"/>
      <c r="H416" s="112"/>
      <c r="I416" s="112"/>
      <c r="J416" s="115"/>
      <c r="K416" s="115"/>
      <c r="L416" s="115"/>
      <c r="M416" s="115"/>
      <c r="N416" s="115"/>
      <c r="O416" s="56"/>
      <c r="P416" s="56"/>
      <c r="Q416" s="56"/>
      <c r="R416" s="56"/>
      <c r="S416" s="56"/>
      <c r="T416" s="56"/>
      <c r="U416" s="56"/>
      <c r="V416" s="56"/>
      <c r="W416" s="56"/>
      <c r="X416" s="57">
        <f t="shared" si="10"/>
        <v>0</v>
      </c>
      <c r="Y416" s="27"/>
      <c r="Z416" s="57">
        <f t="shared" si="11"/>
        <v>0</v>
      </c>
      <c r="AA416" s="56"/>
      <c r="AB416" s="148"/>
      <c r="AC416" s="101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213"/>
      <c r="AS416" s="56"/>
      <c r="AT416" s="56"/>
    </row>
    <row r="417" spans="1:46" ht="19.5" customHeight="1">
      <c r="A417" s="15">
        <v>46089</v>
      </c>
      <c r="B417" s="49" t="s">
        <v>30</v>
      </c>
      <c r="C417" s="150" t="s">
        <v>39</v>
      </c>
      <c r="D417" s="27" t="s">
        <v>23</v>
      </c>
      <c r="E417" s="50" t="s">
        <v>151</v>
      </c>
      <c r="F417" s="51" t="str">
        <f>IFERROR(VLOOKUP(E417,#REF!,2,0),"-")</f>
        <v>-</v>
      </c>
      <c r="G417" s="64"/>
      <c r="H417" s="56"/>
      <c r="I417" s="112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7">
        <f t="shared" ref="X417:X559" si="12">SUM(P417:V417)-W417</f>
        <v>0</v>
      </c>
      <c r="Y417" s="27"/>
      <c r="Z417" s="57">
        <f t="shared" ref="Z417:Z559" si="13">SUM(X417:Y417)</f>
        <v>0</v>
      </c>
      <c r="AA417" s="56"/>
      <c r="AB417" s="148"/>
      <c r="AC417" s="101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213"/>
      <c r="AS417" s="56"/>
      <c r="AT417" s="56"/>
    </row>
    <row r="418" spans="1:46" ht="19.5" customHeight="1">
      <c r="A418" s="15">
        <v>46089</v>
      </c>
      <c r="B418" s="49" t="s">
        <v>30</v>
      </c>
      <c r="C418" s="150" t="s">
        <v>52</v>
      </c>
      <c r="D418" s="27" t="s">
        <v>41</v>
      </c>
      <c r="E418" s="50" t="s">
        <v>1876</v>
      </c>
      <c r="F418" s="51" t="str">
        <f>IFERROR(VLOOKUP(E418,#REF!,2,0),"-")</f>
        <v>-</v>
      </c>
      <c r="G418" s="64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7">
        <f t="shared" si="12"/>
        <v>0</v>
      </c>
      <c r="Y418" s="27"/>
      <c r="Z418" s="57">
        <f t="shared" si="13"/>
        <v>0</v>
      </c>
      <c r="AA418" s="56"/>
      <c r="AB418" s="148"/>
      <c r="AC418" s="101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 t="s">
        <v>5348</v>
      </c>
      <c r="AQ418" s="56"/>
      <c r="AR418" s="213"/>
      <c r="AS418" s="56"/>
      <c r="AT418" s="56"/>
    </row>
    <row r="419" spans="1:46" ht="19.5" customHeight="1">
      <c r="A419" s="15">
        <v>46089</v>
      </c>
      <c r="B419" s="49" t="s">
        <v>30</v>
      </c>
      <c r="C419" s="150" t="s">
        <v>44</v>
      </c>
      <c r="D419" s="27" t="s">
        <v>41</v>
      </c>
      <c r="E419" s="50" t="s">
        <v>222</v>
      </c>
      <c r="F419" s="51" t="str">
        <f>IFERROR(VLOOKUP(E419,#REF!,2,0),"-")</f>
        <v>-</v>
      </c>
      <c r="G419" s="64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7">
        <f t="shared" si="12"/>
        <v>0</v>
      </c>
      <c r="Y419" s="27"/>
      <c r="Z419" s="57">
        <f t="shared" si="13"/>
        <v>0</v>
      </c>
      <c r="AA419" s="56"/>
      <c r="AB419" s="148"/>
      <c r="AC419" s="101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213"/>
      <c r="AS419" s="56"/>
      <c r="AT419" s="56"/>
    </row>
    <row r="420" spans="1:46" ht="19.5" customHeight="1">
      <c r="A420" s="15">
        <v>46089</v>
      </c>
      <c r="B420" s="49" t="s">
        <v>30</v>
      </c>
      <c r="C420" s="150" t="s">
        <v>47</v>
      </c>
      <c r="D420" s="27" t="s">
        <v>41</v>
      </c>
      <c r="E420" s="50" t="s">
        <v>286</v>
      </c>
      <c r="F420" s="51" t="str">
        <f>IFERROR(VLOOKUP(E420,#REF!,2,0),"-")</f>
        <v>-</v>
      </c>
      <c r="G420" s="64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86">
        <f t="shared" si="12"/>
        <v>0</v>
      </c>
      <c r="Y420" s="27"/>
      <c r="Z420" s="86">
        <f t="shared" si="13"/>
        <v>0</v>
      </c>
      <c r="AA420" s="56"/>
      <c r="AB420" s="148"/>
      <c r="AC420" s="101"/>
      <c r="AD420" s="56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217"/>
      <c r="AS420" s="85"/>
      <c r="AT420" s="85"/>
    </row>
    <row r="421" spans="1:46" ht="19.5" customHeight="1">
      <c r="A421" s="15">
        <v>46089</v>
      </c>
      <c r="B421" s="49" t="s">
        <v>30</v>
      </c>
      <c r="C421" s="150" t="s">
        <v>50</v>
      </c>
      <c r="D421" s="27" t="s">
        <v>41</v>
      </c>
      <c r="E421" s="50" t="s">
        <v>5185</v>
      </c>
      <c r="F421" s="51" t="str">
        <f>IFERROR(VLOOKUP(E421,#REF!,2,0),"-")</f>
        <v>-</v>
      </c>
      <c r="G421" s="64"/>
      <c r="H421" s="56"/>
      <c r="I421" s="56"/>
      <c r="J421" s="115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7">
        <f t="shared" si="12"/>
        <v>0</v>
      </c>
      <c r="Y421" s="27"/>
      <c r="Z421" s="57">
        <f t="shared" si="13"/>
        <v>0</v>
      </c>
      <c r="AA421" s="56"/>
      <c r="AB421" s="148"/>
      <c r="AC421" s="101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213"/>
      <c r="AS421" s="56"/>
      <c r="AT421" s="56"/>
    </row>
    <row r="422" spans="1:46" ht="19.5" customHeight="1">
      <c r="A422" s="15">
        <v>46089</v>
      </c>
      <c r="B422" s="49" t="s">
        <v>30</v>
      </c>
      <c r="C422" s="150" t="s">
        <v>54</v>
      </c>
      <c r="D422" s="27" t="s">
        <v>41</v>
      </c>
      <c r="E422" s="50" t="s">
        <v>227</v>
      </c>
      <c r="F422" s="51" t="str">
        <f>IFERROR(VLOOKUP(E422,#REF!,2,0),"-")</f>
        <v>-</v>
      </c>
      <c r="G422" s="64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7">
        <f t="shared" si="12"/>
        <v>0</v>
      </c>
      <c r="Y422" s="27"/>
      <c r="Z422" s="57">
        <f t="shared" si="13"/>
        <v>0</v>
      </c>
      <c r="AA422" s="56"/>
      <c r="AB422" s="148"/>
      <c r="AC422" s="101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213"/>
      <c r="AS422" s="56"/>
      <c r="AT422" s="56"/>
    </row>
    <row r="423" spans="1:46" ht="19.5" customHeight="1">
      <c r="A423" s="15">
        <v>46089</v>
      </c>
      <c r="B423" s="49" t="s">
        <v>30</v>
      </c>
      <c r="C423" s="150" t="s">
        <v>56</v>
      </c>
      <c r="D423" s="27" t="s">
        <v>41</v>
      </c>
      <c r="E423" s="50" t="s">
        <v>253</v>
      </c>
      <c r="F423" s="51" t="str">
        <f>IFERROR(VLOOKUP(E423,#REF!,2,0),"-")</f>
        <v>-</v>
      </c>
      <c r="G423" s="64"/>
      <c r="H423" s="112"/>
      <c r="I423" s="112"/>
      <c r="J423" s="115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7">
        <f t="shared" si="12"/>
        <v>0</v>
      </c>
      <c r="Y423" s="27"/>
      <c r="Z423" s="57">
        <f t="shared" si="13"/>
        <v>0</v>
      </c>
      <c r="AA423" s="56"/>
      <c r="AB423" s="148"/>
      <c r="AC423" s="101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213"/>
      <c r="AS423" s="56"/>
      <c r="AT423" s="56"/>
    </row>
    <row r="424" spans="1:46" ht="19.5" customHeight="1">
      <c r="A424" s="15">
        <v>46089</v>
      </c>
      <c r="B424" s="49" t="s">
        <v>30</v>
      </c>
      <c r="C424" s="150" t="s">
        <v>78</v>
      </c>
      <c r="D424" s="27" t="s">
        <v>41</v>
      </c>
      <c r="E424" s="50" t="s">
        <v>55</v>
      </c>
      <c r="F424" s="51" t="str">
        <f>IFERROR(VLOOKUP(E424,#REF!,2,0),"-")</f>
        <v>-</v>
      </c>
      <c r="G424" s="64"/>
      <c r="H424" s="112"/>
      <c r="I424" s="112"/>
      <c r="J424" s="115"/>
      <c r="K424" s="115"/>
      <c r="L424" s="56"/>
      <c r="M424" s="115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7">
        <f t="shared" si="12"/>
        <v>0</v>
      </c>
      <c r="Y424" s="27"/>
      <c r="Z424" s="57">
        <f t="shared" si="13"/>
        <v>0</v>
      </c>
      <c r="AA424" s="56"/>
      <c r="AB424" s="148"/>
      <c r="AC424" s="101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213"/>
      <c r="AS424" s="56"/>
      <c r="AT424" s="56"/>
    </row>
    <row r="425" spans="1:46" ht="19.5" customHeight="1">
      <c r="A425" s="15">
        <v>46089</v>
      </c>
      <c r="B425" s="49" t="s">
        <v>30</v>
      </c>
      <c r="C425" s="150" t="s">
        <v>79</v>
      </c>
      <c r="D425" s="27" t="s">
        <v>41</v>
      </c>
      <c r="E425" s="50" t="s">
        <v>53</v>
      </c>
      <c r="F425" s="51" t="str">
        <f>IFERROR(VLOOKUP(E425,#REF!,2,0),"-")</f>
        <v>-</v>
      </c>
      <c r="G425" s="64"/>
      <c r="H425" s="56"/>
      <c r="I425" s="112"/>
      <c r="J425" s="115"/>
      <c r="K425" s="115"/>
      <c r="L425" s="56"/>
      <c r="M425" s="115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7">
        <f t="shared" si="12"/>
        <v>0</v>
      </c>
      <c r="Y425" s="27"/>
      <c r="Z425" s="57">
        <f t="shared" si="13"/>
        <v>0</v>
      </c>
      <c r="AA425" s="56"/>
      <c r="AB425" s="148"/>
      <c r="AC425" s="101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213"/>
      <c r="AS425" s="56"/>
      <c r="AT425" s="56"/>
    </row>
    <row r="426" spans="1:46" ht="19.5" customHeight="1">
      <c r="A426" s="15">
        <v>46089</v>
      </c>
      <c r="B426" s="49" t="s">
        <v>30</v>
      </c>
      <c r="C426" s="150" t="s">
        <v>80</v>
      </c>
      <c r="D426" s="27" t="s">
        <v>41</v>
      </c>
      <c r="E426" s="50" t="s">
        <v>258</v>
      </c>
      <c r="F426" s="51" t="str">
        <f>IFERROR(VLOOKUP(E426,#REF!,2,0),"-")</f>
        <v>-</v>
      </c>
      <c r="G426" s="64"/>
      <c r="H426" s="56"/>
      <c r="I426" s="56"/>
      <c r="J426" s="115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7">
        <f t="shared" si="12"/>
        <v>0</v>
      </c>
      <c r="Y426" s="27"/>
      <c r="Z426" s="57">
        <f t="shared" si="13"/>
        <v>0</v>
      </c>
      <c r="AA426" s="56"/>
      <c r="AB426" s="148"/>
      <c r="AC426" s="101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213"/>
      <c r="AS426" s="56"/>
      <c r="AT426" s="56"/>
    </row>
    <row r="427" spans="1:46" ht="19.5" customHeight="1">
      <c r="A427" s="15">
        <v>46089</v>
      </c>
      <c r="B427" s="49" t="s">
        <v>30</v>
      </c>
      <c r="C427" s="150" t="s">
        <v>81</v>
      </c>
      <c r="D427" s="27" t="s">
        <v>41</v>
      </c>
      <c r="E427" s="50" t="s">
        <v>74</v>
      </c>
      <c r="F427" s="51" t="str">
        <f>IFERROR(VLOOKUP(E427,#REF!,2,0),"-")</f>
        <v>-</v>
      </c>
      <c r="G427" s="64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7">
        <f t="shared" si="12"/>
        <v>0</v>
      </c>
      <c r="Y427" s="27"/>
      <c r="Z427" s="57">
        <f t="shared" si="13"/>
        <v>0</v>
      </c>
      <c r="AA427" s="56"/>
      <c r="AB427" s="148"/>
      <c r="AC427" s="101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213"/>
      <c r="AS427" s="56"/>
      <c r="AT427" s="56"/>
    </row>
    <row r="428" spans="1:46" ht="19.5" customHeight="1">
      <c r="A428" s="15">
        <v>46089</v>
      </c>
      <c r="B428" s="49" t="s">
        <v>30</v>
      </c>
      <c r="C428" s="27" t="s">
        <v>282</v>
      </c>
      <c r="D428" s="27" t="s">
        <v>41</v>
      </c>
      <c r="E428" s="50" t="s">
        <v>1926</v>
      </c>
      <c r="F428" s="51" t="str">
        <f>IFERROR(VLOOKUP(E428,#REF!,2,0),"-")</f>
        <v>-</v>
      </c>
      <c r="G428" s="64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7">
        <f t="shared" si="12"/>
        <v>0</v>
      </c>
      <c r="Y428" s="27"/>
      <c r="Z428" s="57">
        <f t="shared" si="13"/>
        <v>0</v>
      </c>
      <c r="AA428" s="56"/>
      <c r="AB428" s="148"/>
      <c r="AC428" s="101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213"/>
      <c r="AS428" s="56"/>
      <c r="AT428" s="56"/>
    </row>
    <row r="429" spans="1:46" ht="19.5" customHeight="1">
      <c r="A429" s="15">
        <v>46089</v>
      </c>
      <c r="B429" s="49" t="s">
        <v>30</v>
      </c>
      <c r="C429" s="27" t="s">
        <v>46</v>
      </c>
      <c r="D429" s="27" t="s">
        <v>41</v>
      </c>
      <c r="E429" s="50" t="s">
        <v>1916</v>
      </c>
      <c r="F429" s="51" t="str">
        <f>IFERROR(VLOOKUP(E429,#REF!,2,0),"-")</f>
        <v>-</v>
      </c>
      <c r="G429" s="64"/>
      <c r="H429" s="56"/>
      <c r="I429" s="115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7">
        <f t="shared" si="12"/>
        <v>0</v>
      </c>
      <c r="Y429" s="27"/>
      <c r="Z429" s="57">
        <f t="shared" si="13"/>
        <v>0</v>
      </c>
      <c r="AA429" s="56"/>
      <c r="AB429" s="148"/>
      <c r="AC429" s="101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213"/>
      <c r="AS429" s="56"/>
      <c r="AT429" s="56"/>
    </row>
    <row r="430" spans="1:46" ht="19.5" customHeight="1">
      <c r="A430" s="80">
        <v>46089</v>
      </c>
      <c r="B430" s="81" t="s">
        <v>30</v>
      </c>
      <c r="C430" s="82" t="s">
        <v>1915</v>
      </c>
      <c r="D430" s="82" t="s">
        <v>41</v>
      </c>
      <c r="E430" s="83" t="s">
        <v>32</v>
      </c>
      <c r="F430" s="51" t="str">
        <f>IFERROR(VLOOKUP(E430,#REF!,2,0),"-")</f>
        <v>-</v>
      </c>
      <c r="G430" s="151"/>
      <c r="H430" s="85"/>
      <c r="I430" s="141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6">
        <f t="shared" si="12"/>
        <v>0</v>
      </c>
      <c r="Y430" s="82"/>
      <c r="Z430" s="86">
        <f t="shared" si="13"/>
        <v>0</v>
      </c>
      <c r="AA430" s="85"/>
      <c r="AB430" s="163"/>
      <c r="AC430" s="123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217"/>
      <c r="AS430" s="85"/>
      <c r="AT430" s="85"/>
    </row>
    <row r="431" spans="1:46" ht="19.5" customHeight="1">
      <c r="A431" s="15">
        <v>46090</v>
      </c>
      <c r="B431" s="49" t="s">
        <v>30</v>
      </c>
      <c r="C431" s="27" t="s">
        <v>22</v>
      </c>
      <c r="D431" s="27" t="s">
        <v>23</v>
      </c>
      <c r="E431" s="50" t="s">
        <v>207</v>
      </c>
      <c r="F431" s="51" t="str">
        <f>IFERROR(VLOOKUP(E431,#REF!,2,0),"-")</f>
        <v>-</v>
      </c>
      <c r="G431" s="64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7">
        <f t="shared" si="12"/>
        <v>0</v>
      </c>
      <c r="Y431" s="27"/>
      <c r="Z431" s="57">
        <f t="shared" si="13"/>
        <v>0</v>
      </c>
      <c r="AA431" s="56"/>
      <c r="AB431" s="148"/>
      <c r="AC431" s="101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213"/>
      <c r="AS431" s="56"/>
      <c r="AT431" s="56"/>
    </row>
    <row r="432" spans="1:46" ht="19.5" customHeight="1">
      <c r="A432" s="15">
        <v>46090</v>
      </c>
      <c r="B432" s="49" t="s">
        <v>30</v>
      </c>
      <c r="C432" s="27" t="s">
        <v>28</v>
      </c>
      <c r="D432" s="27" t="s">
        <v>23</v>
      </c>
      <c r="E432" s="50" t="s">
        <v>261</v>
      </c>
      <c r="F432" s="51" t="str">
        <f>IFERROR(VLOOKUP(E432,#REF!,2,0),"-")</f>
        <v>-</v>
      </c>
      <c r="G432" s="64"/>
      <c r="H432" s="56"/>
      <c r="I432" s="115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7">
        <f t="shared" si="12"/>
        <v>0</v>
      </c>
      <c r="Y432" s="27"/>
      <c r="Z432" s="57">
        <f t="shared" si="13"/>
        <v>0</v>
      </c>
      <c r="AA432" s="56"/>
      <c r="AB432" s="148"/>
      <c r="AC432" s="101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213"/>
      <c r="AS432" s="56"/>
      <c r="AT432" s="56"/>
    </row>
    <row r="433" spans="1:46" ht="19.5" customHeight="1">
      <c r="A433" s="15">
        <v>46090</v>
      </c>
      <c r="B433" s="49" t="s">
        <v>30</v>
      </c>
      <c r="C433" s="27" t="s">
        <v>31</v>
      </c>
      <c r="D433" s="27" t="s">
        <v>23</v>
      </c>
      <c r="E433" s="50" t="s">
        <v>145</v>
      </c>
      <c r="F433" s="51" t="str">
        <f>IFERROR(VLOOKUP(E433,#REF!,2,0),"-")</f>
        <v>-</v>
      </c>
      <c r="G433" s="64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7">
        <f t="shared" si="12"/>
        <v>0</v>
      </c>
      <c r="Y433" s="27"/>
      <c r="Z433" s="57">
        <f t="shared" si="13"/>
        <v>0</v>
      </c>
      <c r="AA433" s="56"/>
      <c r="AB433" s="148"/>
      <c r="AC433" s="101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213"/>
      <c r="AS433" s="56"/>
      <c r="AT433" s="56"/>
    </row>
    <row r="434" spans="1:46" ht="19.5" customHeight="1">
      <c r="A434" s="15">
        <v>46090</v>
      </c>
      <c r="B434" s="49" t="s">
        <v>30</v>
      </c>
      <c r="C434" s="27" t="s">
        <v>33</v>
      </c>
      <c r="D434" s="27" t="s">
        <v>23</v>
      </c>
      <c r="E434" s="50" t="s">
        <v>5609</v>
      </c>
      <c r="F434" s="51" t="str">
        <f>IFERROR(VLOOKUP(E434,#REF!,2,0),"-")</f>
        <v>-</v>
      </c>
      <c r="G434" s="64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7">
        <f t="shared" si="12"/>
        <v>0</v>
      </c>
      <c r="Y434" s="27"/>
      <c r="Z434" s="57">
        <f t="shared" si="13"/>
        <v>0</v>
      </c>
      <c r="AA434" s="56"/>
      <c r="AB434" s="148"/>
      <c r="AC434" s="101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213"/>
      <c r="AS434" s="56"/>
      <c r="AT434" s="56"/>
    </row>
    <row r="435" spans="1:46" ht="19.5" customHeight="1">
      <c r="A435" s="15">
        <v>46090</v>
      </c>
      <c r="B435" s="49" t="s">
        <v>30</v>
      </c>
      <c r="C435" s="150" t="s">
        <v>34</v>
      </c>
      <c r="D435" s="27" t="s">
        <v>23</v>
      </c>
      <c r="E435" s="50" t="s">
        <v>75</v>
      </c>
      <c r="F435" s="51" t="str">
        <f>IFERROR(VLOOKUP(E435,#REF!,2,0),"-")</f>
        <v>-</v>
      </c>
      <c r="G435" s="64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65"/>
      <c r="V435" s="56"/>
      <c r="W435" s="56"/>
      <c r="X435" s="57">
        <f t="shared" si="12"/>
        <v>0</v>
      </c>
      <c r="Y435" s="27"/>
      <c r="Z435" s="57">
        <f t="shared" si="13"/>
        <v>0</v>
      </c>
      <c r="AA435" s="56"/>
      <c r="AB435" s="148"/>
      <c r="AC435" s="101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213"/>
      <c r="AS435" s="56"/>
      <c r="AT435" s="56"/>
    </row>
    <row r="436" spans="1:46" ht="19.5" customHeight="1">
      <c r="A436" s="15">
        <v>46090</v>
      </c>
      <c r="B436" s="49" t="s">
        <v>30</v>
      </c>
      <c r="C436" s="150" t="s">
        <v>36</v>
      </c>
      <c r="D436" s="27" t="s">
        <v>23</v>
      </c>
      <c r="E436" s="50" t="s">
        <v>37</v>
      </c>
      <c r="F436" s="51" t="str">
        <f>IFERROR(VLOOKUP(E436,#REF!,2,0),"-")</f>
        <v>-</v>
      </c>
      <c r="G436" s="64"/>
      <c r="H436" s="56"/>
      <c r="I436" s="112"/>
      <c r="J436" s="115"/>
      <c r="K436" s="115"/>
      <c r="L436" s="56"/>
      <c r="M436" s="115"/>
      <c r="N436" s="115"/>
      <c r="O436" s="56"/>
      <c r="P436" s="56"/>
      <c r="Q436" s="56"/>
      <c r="R436" s="56"/>
      <c r="S436" s="56"/>
      <c r="T436" s="56"/>
      <c r="U436" s="56"/>
      <c r="V436" s="56"/>
      <c r="W436" s="56"/>
      <c r="X436" s="57">
        <f t="shared" si="12"/>
        <v>0</v>
      </c>
      <c r="Y436" s="27"/>
      <c r="Z436" s="57">
        <f t="shared" si="13"/>
        <v>0</v>
      </c>
      <c r="AA436" s="56"/>
      <c r="AB436" s="148"/>
      <c r="AC436" s="101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213"/>
      <c r="AS436" s="56"/>
      <c r="AT436" s="56"/>
    </row>
    <row r="437" spans="1:46" ht="19.5" customHeight="1">
      <c r="A437" s="15">
        <v>46090</v>
      </c>
      <c r="B437" s="49" t="s">
        <v>30</v>
      </c>
      <c r="C437" s="150" t="s">
        <v>39</v>
      </c>
      <c r="D437" s="27" t="s">
        <v>23</v>
      </c>
      <c r="E437" s="50" t="s">
        <v>151</v>
      </c>
      <c r="F437" s="51" t="str">
        <f>IFERROR(VLOOKUP(E437,#REF!,2,0),"-")</f>
        <v>-</v>
      </c>
      <c r="G437" s="64"/>
      <c r="H437" s="56"/>
      <c r="I437" s="112"/>
      <c r="J437" s="115"/>
      <c r="K437" s="115"/>
      <c r="L437" s="56"/>
      <c r="M437" s="115"/>
      <c r="N437" s="115"/>
      <c r="O437" s="56"/>
      <c r="P437" s="56"/>
      <c r="Q437" s="56"/>
      <c r="R437" s="56"/>
      <c r="S437" s="56"/>
      <c r="T437" s="56"/>
      <c r="U437" s="56"/>
      <c r="V437" s="56"/>
      <c r="W437" s="56"/>
      <c r="X437" s="57">
        <f t="shared" si="12"/>
        <v>0</v>
      </c>
      <c r="Y437" s="27"/>
      <c r="Z437" s="57">
        <f t="shared" si="13"/>
        <v>0</v>
      </c>
      <c r="AA437" s="56"/>
      <c r="AB437" s="148"/>
      <c r="AC437" s="101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213"/>
      <c r="AS437" s="56"/>
      <c r="AT437" s="56"/>
    </row>
    <row r="438" spans="1:46" ht="19.5" customHeight="1">
      <c r="A438" s="15">
        <v>46090</v>
      </c>
      <c r="B438" s="49" t="s">
        <v>30</v>
      </c>
      <c r="C438" s="150" t="s">
        <v>52</v>
      </c>
      <c r="D438" s="27" t="s">
        <v>41</v>
      </c>
      <c r="E438" s="50" t="s">
        <v>1876</v>
      </c>
      <c r="F438" s="51" t="str">
        <f>IFERROR(VLOOKUP(E438,#REF!,2,0),"-")</f>
        <v>-</v>
      </c>
      <c r="G438" s="64"/>
      <c r="H438" s="112"/>
      <c r="I438" s="112"/>
      <c r="J438" s="115"/>
      <c r="K438" s="115"/>
      <c r="L438" s="115"/>
      <c r="M438" s="115"/>
      <c r="N438" s="115"/>
      <c r="O438" s="56"/>
      <c r="P438" s="56"/>
      <c r="Q438" s="56"/>
      <c r="R438" s="56"/>
      <c r="S438" s="56"/>
      <c r="T438" s="56"/>
      <c r="U438" s="56"/>
      <c r="V438" s="56"/>
      <c r="W438" s="56"/>
      <c r="X438" s="57">
        <f t="shared" si="12"/>
        <v>0</v>
      </c>
      <c r="Y438" s="27"/>
      <c r="Z438" s="57">
        <f t="shared" si="13"/>
        <v>0</v>
      </c>
      <c r="AA438" s="56"/>
      <c r="AB438" s="148"/>
      <c r="AC438" s="101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213"/>
      <c r="AS438" s="56"/>
      <c r="AT438" s="56"/>
    </row>
    <row r="439" spans="1:46" ht="19.5" customHeight="1">
      <c r="A439" s="15">
        <v>46090</v>
      </c>
      <c r="B439" s="49" t="s">
        <v>30</v>
      </c>
      <c r="C439" s="150" t="s">
        <v>44</v>
      </c>
      <c r="D439" s="27" t="s">
        <v>41</v>
      </c>
      <c r="E439" s="50" t="s">
        <v>222</v>
      </c>
      <c r="F439" s="51" t="str">
        <f>IFERROR(VLOOKUP(E439,#REF!,2,0),"-")</f>
        <v>-</v>
      </c>
      <c r="G439" s="64"/>
      <c r="H439" s="56"/>
      <c r="I439" s="112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86">
        <f t="shared" si="12"/>
        <v>0</v>
      </c>
      <c r="Y439" s="27"/>
      <c r="Z439" s="86">
        <f t="shared" si="13"/>
        <v>0</v>
      </c>
      <c r="AA439" s="56"/>
      <c r="AB439" s="148"/>
      <c r="AC439" s="101"/>
      <c r="AD439" s="56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217"/>
      <c r="AS439" s="85"/>
      <c r="AT439" s="85"/>
    </row>
    <row r="440" spans="1:46" ht="19.5" customHeight="1">
      <c r="A440" s="15">
        <v>46090</v>
      </c>
      <c r="B440" s="49" t="s">
        <v>30</v>
      </c>
      <c r="C440" s="150" t="s">
        <v>47</v>
      </c>
      <c r="D440" s="27" t="s">
        <v>41</v>
      </c>
      <c r="E440" s="50" t="s">
        <v>286</v>
      </c>
      <c r="F440" s="51" t="str">
        <f>IFERROR(VLOOKUP(E440,#REF!,2,0),"-")</f>
        <v>-</v>
      </c>
      <c r="G440" s="64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7">
        <f t="shared" si="12"/>
        <v>0</v>
      </c>
      <c r="Y440" s="27"/>
      <c r="Z440" s="57">
        <f t="shared" si="13"/>
        <v>0</v>
      </c>
      <c r="AA440" s="56"/>
      <c r="AB440" s="148"/>
      <c r="AC440" s="101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213"/>
      <c r="AS440" s="56"/>
      <c r="AT440" s="56"/>
    </row>
    <row r="441" spans="1:46" ht="19.5" customHeight="1">
      <c r="A441" s="15">
        <v>46090</v>
      </c>
      <c r="B441" s="49" t="s">
        <v>30</v>
      </c>
      <c r="C441" s="150" t="s">
        <v>50</v>
      </c>
      <c r="D441" s="27" t="s">
        <v>41</v>
      </c>
      <c r="E441" s="50" t="s">
        <v>5185</v>
      </c>
      <c r="F441" s="51" t="str">
        <f>IFERROR(VLOOKUP(E441,#REF!,2,0),"-")</f>
        <v>-</v>
      </c>
      <c r="G441" s="64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7">
        <f t="shared" si="12"/>
        <v>0</v>
      </c>
      <c r="Y441" s="27"/>
      <c r="Z441" s="57">
        <f t="shared" si="13"/>
        <v>0</v>
      </c>
      <c r="AA441" s="56"/>
      <c r="AB441" s="148"/>
      <c r="AC441" s="101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213"/>
      <c r="AS441" s="56"/>
      <c r="AT441" s="56"/>
    </row>
    <row r="442" spans="1:46" ht="19.5" customHeight="1">
      <c r="A442" s="15">
        <v>46090</v>
      </c>
      <c r="B442" s="49" t="s">
        <v>30</v>
      </c>
      <c r="C442" s="27" t="s">
        <v>54</v>
      </c>
      <c r="D442" s="27" t="s">
        <v>41</v>
      </c>
      <c r="E442" s="50" t="s">
        <v>227</v>
      </c>
      <c r="F442" s="51" t="str">
        <f>IFERROR(VLOOKUP(E442,#REF!,2,0),"-")</f>
        <v>-</v>
      </c>
      <c r="G442" s="64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7">
        <f t="shared" si="12"/>
        <v>0</v>
      </c>
      <c r="Y442" s="27"/>
      <c r="Z442" s="57">
        <f t="shared" si="13"/>
        <v>0</v>
      </c>
      <c r="AA442" s="56"/>
      <c r="AB442" s="148"/>
      <c r="AC442" s="101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213"/>
      <c r="AS442" s="56"/>
      <c r="AT442" s="56"/>
    </row>
    <row r="443" spans="1:46" ht="19.5" customHeight="1">
      <c r="A443" s="15">
        <v>46090</v>
      </c>
      <c r="B443" s="49" t="s">
        <v>30</v>
      </c>
      <c r="C443" s="27" t="s">
        <v>56</v>
      </c>
      <c r="D443" s="27" t="s">
        <v>41</v>
      </c>
      <c r="E443" s="50" t="s">
        <v>253</v>
      </c>
      <c r="F443" s="51" t="str">
        <f>IFERROR(VLOOKUP(E443,#REF!,2,0),"-")</f>
        <v>-</v>
      </c>
      <c r="G443" s="64"/>
      <c r="H443" s="56"/>
      <c r="I443" s="112"/>
      <c r="J443" s="115"/>
      <c r="K443" s="115"/>
      <c r="L443" s="56"/>
      <c r="M443" s="115"/>
      <c r="N443" s="115"/>
      <c r="O443" s="56"/>
      <c r="P443" s="56"/>
      <c r="Q443" s="56"/>
      <c r="R443" s="56"/>
      <c r="S443" s="56"/>
      <c r="T443" s="56"/>
      <c r="U443" s="56"/>
      <c r="V443" s="56"/>
      <c r="W443" s="56"/>
      <c r="X443" s="57">
        <f t="shared" si="12"/>
        <v>0</v>
      </c>
      <c r="Y443" s="27"/>
      <c r="Z443" s="57">
        <f t="shared" si="13"/>
        <v>0</v>
      </c>
      <c r="AA443" s="56"/>
      <c r="AB443" s="148"/>
      <c r="AC443" s="101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213"/>
      <c r="AS443" s="56"/>
      <c r="AT443" s="56"/>
    </row>
    <row r="444" spans="1:46" ht="19.5" customHeight="1">
      <c r="A444" s="15">
        <v>46090</v>
      </c>
      <c r="B444" s="49" t="s">
        <v>30</v>
      </c>
      <c r="C444" s="27" t="s">
        <v>78</v>
      </c>
      <c r="D444" s="27" t="s">
        <v>41</v>
      </c>
      <c r="E444" s="50" t="s">
        <v>55</v>
      </c>
      <c r="F444" s="51" t="str">
        <f>IFERROR(VLOOKUP(E444,#REF!,2,0),"-")</f>
        <v>-</v>
      </c>
      <c r="G444" s="64"/>
      <c r="H444" s="56"/>
      <c r="I444" s="112"/>
      <c r="J444" s="115"/>
      <c r="K444" s="115"/>
      <c r="L444" s="56"/>
      <c r="M444" s="115"/>
      <c r="N444" s="115"/>
      <c r="O444" s="56"/>
      <c r="P444" s="56"/>
      <c r="Q444" s="56"/>
      <c r="R444" s="56"/>
      <c r="S444" s="56"/>
      <c r="T444" s="56"/>
      <c r="U444" s="56"/>
      <c r="V444" s="56"/>
      <c r="W444" s="56"/>
      <c r="X444" s="57">
        <f t="shared" si="12"/>
        <v>0</v>
      </c>
      <c r="Y444" s="27"/>
      <c r="Z444" s="57">
        <f t="shared" si="13"/>
        <v>0</v>
      </c>
      <c r="AA444" s="56"/>
      <c r="AB444" s="148"/>
      <c r="AC444" s="101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213"/>
      <c r="AS444" s="56"/>
      <c r="AT444" s="56"/>
    </row>
    <row r="445" spans="1:46" ht="19.5" customHeight="1">
      <c r="A445" s="15">
        <v>46090</v>
      </c>
      <c r="B445" s="49" t="s">
        <v>30</v>
      </c>
      <c r="C445" s="27" t="s">
        <v>79</v>
      </c>
      <c r="D445" s="27" t="s">
        <v>41</v>
      </c>
      <c r="E445" s="50" t="s">
        <v>53</v>
      </c>
      <c r="F445" s="51" t="str">
        <f>IFERROR(VLOOKUP(E445,#REF!,2,0),"-")</f>
        <v>-</v>
      </c>
      <c r="G445" s="64"/>
      <c r="H445" s="112"/>
      <c r="I445" s="112"/>
      <c r="J445" s="115"/>
      <c r="K445" s="115"/>
      <c r="L445" s="115"/>
      <c r="M445" s="115"/>
      <c r="N445" s="115"/>
      <c r="O445" s="56"/>
      <c r="P445" s="56"/>
      <c r="Q445" s="56"/>
      <c r="R445" s="56"/>
      <c r="S445" s="56"/>
      <c r="T445" s="56"/>
      <c r="U445" s="56"/>
      <c r="V445" s="56"/>
      <c r="W445" s="56"/>
      <c r="X445" s="57">
        <f t="shared" si="12"/>
        <v>0</v>
      </c>
      <c r="Y445" s="27"/>
      <c r="Z445" s="57">
        <f t="shared" si="13"/>
        <v>0</v>
      </c>
      <c r="AA445" s="56"/>
      <c r="AB445" s="148"/>
      <c r="AC445" s="101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213"/>
      <c r="AS445" s="56"/>
      <c r="AT445" s="56"/>
    </row>
    <row r="446" spans="1:46" ht="19.5" customHeight="1">
      <c r="A446" s="15">
        <v>46090</v>
      </c>
      <c r="B446" s="49" t="s">
        <v>30</v>
      </c>
      <c r="C446" s="27" t="s">
        <v>80</v>
      </c>
      <c r="D446" s="27" t="s">
        <v>41</v>
      </c>
      <c r="E446" s="50" t="s">
        <v>258</v>
      </c>
      <c r="F446" s="51" t="str">
        <f>IFERROR(VLOOKUP(E446,#REF!,2,0),"-")</f>
        <v>-</v>
      </c>
      <c r="G446" s="64"/>
      <c r="H446" s="56"/>
      <c r="I446" s="112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7">
        <f t="shared" si="12"/>
        <v>0</v>
      </c>
      <c r="Y446" s="27"/>
      <c r="Z446" s="57">
        <f t="shared" si="13"/>
        <v>0</v>
      </c>
      <c r="AA446" s="56"/>
      <c r="AB446" s="148"/>
      <c r="AC446" s="101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213"/>
      <c r="AS446" s="56"/>
      <c r="AT446" s="56"/>
    </row>
    <row r="447" spans="1:46" ht="19.5" customHeight="1">
      <c r="A447" s="15">
        <v>46090</v>
      </c>
      <c r="B447" s="49" t="s">
        <v>30</v>
      </c>
      <c r="C447" s="27" t="s">
        <v>81</v>
      </c>
      <c r="D447" s="27" t="s">
        <v>41</v>
      </c>
      <c r="E447" s="50" t="s">
        <v>74</v>
      </c>
      <c r="F447" s="51" t="str">
        <f>IFERROR(VLOOKUP(E447,#REF!,2,0),"-")</f>
        <v>-</v>
      </c>
      <c r="G447" s="64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7">
        <f t="shared" si="12"/>
        <v>0</v>
      </c>
      <c r="Y447" s="27"/>
      <c r="Z447" s="57">
        <f t="shared" si="13"/>
        <v>0</v>
      </c>
      <c r="AA447" s="56"/>
      <c r="AB447" s="148"/>
      <c r="AC447" s="101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213"/>
      <c r="AS447" s="56"/>
      <c r="AT447" s="56"/>
    </row>
    <row r="448" spans="1:46" ht="19.5" customHeight="1">
      <c r="A448" s="15">
        <v>46090</v>
      </c>
      <c r="B448" s="49" t="s">
        <v>30</v>
      </c>
      <c r="C448" s="27" t="s">
        <v>282</v>
      </c>
      <c r="D448" s="27" t="s">
        <v>41</v>
      </c>
      <c r="E448" s="50" t="s">
        <v>1926</v>
      </c>
      <c r="F448" s="51" t="str">
        <f>IFERROR(VLOOKUP(E448,#REF!,2,0),"-")</f>
        <v>-</v>
      </c>
      <c r="G448" s="64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7">
        <f t="shared" si="12"/>
        <v>0</v>
      </c>
      <c r="Y448" s="27"/>
      <c r="Z448" s="57">
        <f t="shared" si="13"/>
        <v>0</v>
      </c>
      <c r="AA448" s="56"/>
      <c r="AB448" s="148"/>
      <c r="AC448" s="101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213"/>
      <c r="AS448" s="56"/>
      <c r="AT448" s="56"/>
    </row>
    <row r="449" spans="1:46" ht="19.5" customHeight="1">
      <c r="A449" s="15">
        <v>46090</v>
      </c>
      <c r="B449" s="49" t="s">
        <v>30</v>
      </c>
      <c r="C449" s="27" t="s">
        <v>46</v>
      </c>
      <c r="D449" s="27" t="s">
        <v>41</v>
      </c>
      <c r="E449" s="50" t="s">
        <v>1916</v>
      </c>
      <c r="F449" s="51" t="str">
        <f>IFERROR(VLOOKUP(E449,#REF!,2,0),"-")</f>
        <v>-</v>
      </c>
      <c r="G449" s="64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7">
        <f t="shared" si="12"/>
        <v>0</v>
      </c>
      <c r="Y449" s="27"/>
      <c r="Z449" s="57">
        <f t="shared" si="13"/>
        <v>0</v>
      </c>
      <c r="AA449" s="56"/>
      <c r="AB449" s="148"/>
      <c r="AC449" s="101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213"/>
      <c r="AS449" s="56"/>
      <c r="AT449" s="56"/>
    </row>
    <row r="450" spans="1:46" ht="19.5" customHeight="1">
      <c r="A450" s="80">
        <v>46090</v>
      </c>
      <c r="B450" s="81" t="s">
        <v>30</v>
      </c>
      <c r="C450" s="82" t="s">
        <v>1915</v>
      </c>
      <c r="D450" s="82" t="s">
        <v>41</v>
      </c>
      <c r="E450" s="83" t="s">
        <v>32</v>
      </c>
      <c r="F450" s="51" t="str">
        <f>IFERROR(VLOOKUP(E450,#REF!,2,0),"-")</f>
        <v>-</v>
      </c>
      <c r="G450" s="151"/>
      <c r="H450" s="85"/>
      <c r="I450" s="85"/>
      <c r="J450" s="141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6">
        <f t="shared" si="12"/>
        <v>0</v>
      </c>
      <c r="Y450" s="82"/>
      <c r="Z450" s="86">
        <f t="shared" si="13"/>
        <v>0</v>
      </c>
      <c r="AA450" s="85"/>
      <c r="AB450" s="163"/>
      <c r="AC450" s="123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217"/>
      <c r="AS450" s="85"/>
      <c r="AT450" s="85"/>
    </row>
    <row r="451" spans="1:46" ht="19.5" customHeight="1">
      <c r="A451" s="15">
        <v>46091</v>
      </c>
      <c r="B451" s="49" t="s">
        <v>30</v>
      </c>
      <c r="C451" s="27" t="s">
        <v>22</v>
      </c>
      <c r="D451" s="27" t="s">
        <v>23</v>
      </c>
      <c r="E451" s="50" t="s">
        <v>207</v>
      </c>
      <c r="F451" s="51" t="str">
        <f>IFERROR(VLOOKUP(E451,#REF!,2,0),"-")</f>
        <v>-</v>
      </c>
      <c r="G451" s="64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7">
        <f t="shared" si="12"/>
        <v>0</v>
      </c>
      <c r="Y451" s="27"/>
      <c r="Z451" s="57">
        <f t="shared" si="13"/>
        <v>0</v>
      </c>
      <c r="AA451" s="56"/>
      <c r="AB451" s="148"/>
      <c r="AC451" s="101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213"/>
      <c r="AS451" s="56"/>
      <c r="AT451" s="56"/>
    </row>
    <row r="452" spans="1:46" ht="19.5" customHeight="1">
      <c r="A452" s="15">
        <v>46091</v>
      </c>
      <c r="B452" s="49" t="s">
        <v>30</v>
      </c>
      <c r="C452" s="27" t="s">
        <v>28</v>
      </c>
      <c r="D452" s="27" t="s">
        <v>23</v>
      </c>
      <c r="E452" s="50" t="s">
        <v>261</v>
      </c>
      <c r="F452" s="51" t="str">
        <f>IFERROR(VLOOKUP(E452,#REF!,2,0),"-")</f>
        <v>-</v>
      </c>
      <c r="G452" s="64"/>
      <c r="H452" s="112"/>
      <c r="I452" s="112"/>
      <c r="J452" s="115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7">
        <f t="shared" si="12"/>
        <v>0</v>
      </c>
      <c r="Y452" s="27"/>
      <c r="Z452" s="57">
        <f t="shared" si="13"/>
        <v>0</v>
      </c>
      <c r="AA452" s="56"/>
      <c r="AB452" s="148"/>
      <c r="AC452" s="101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103"/>
      <c r="AS452" s="105"/>
      <c r="AT452" s="105"/>
    </row>
    <row r="453" spans="1:46" ht="19.5" customHeight="1">
      <c r="A453" s="15">
        <v>46091</v>
      </c>
      <c r="B453" s="49" t="s">
        <v>30</v>
      </c>
      <c r="C453" s="27" t="s">
        <v>31</v>
      </c>
      <c r="D453" s="27" t="s">
        <v>23</v>
      </c>
      <c r="E453" s="50" t="s">
        <v>145</v>
      </c>
      <c r="F453" s="51" t="str">
        <f>IFERROR(VLOOKUP(E453,#REF!,2,0),"-")</f>
        <v>-</v>
      </c>
      <c r="G453" s="64"/>
      <c r="H453" s="112"/>
      <c r="I453" s="112"/>
      <c r="J453" s="115"/>
      <c r="K453" s="115"/>
      <c r="L453" s="56"/>
      <c r="M453" s="115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7">
        <f t="shared" si="12"/>
        <v>0</v>
      </c>
      <c r="Y453" s="27"/>
      <c r="Z453" s="57">
        <f t="shared" si="13"/>
        <v>0</v>
      </c>
      <c r="AA453" s="56"/>
      <c r="AB453" s="148"/>
      <c r="AC453" s="101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213"/>
      <c r="AS453" s="56"/>
      <c r="AT453" s="56"/>
    </row>
    <row r="454" spans="1:46" ht="19.5" customHeight="1">
      <c r="A454" s="15">
        <v>46091</v>
      </c>
      <c r="B454" s="49" t="s">
        <v>30</v>
      </c>
      <c r="C454" s="150" t="s">
        <v>33</v>
      </c>
      <c r="D454" s="27" t="s">
        <v>23</v>
      </c>
      <c r="E454" s="50" t="s">
        <v>5609</v>
      </c>
      <c r="F454" s="51" t="str">
        <f>IFERROR(VLOOKUP(E454,#REF!,2,0),"-")</f>
        <v>-</v>
      </c>
      <c r="G454" s="64"/>
      <c r="H454" s="56"/>
      <c r="I454" s="112"/>
      <c r="J454" s="115"/>
      <c r="K454" s="115"/>
      <c r="L454" s="56"/>
      <c r="M454" s="115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7">
        <f t="shared" si="12"/>
        <v>0</v>
      </c>
      <c r="Y454" s="27"/>
      <c r="Z454" s="57">
        <f t="shared" si="13"/>
        <v>0</v>
      </c>
      <c r="AA454" s="56"/>
      <c r="AB454" s="148"/>
      <c r="AC454" s="101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213"/>
      <c r="AS454" s="56"/>
      <c r="AT454" s="56"/>
    </row>
    <row r="455" spans="1:46" ht="19.5" customHeight="1">
      <c r="A455" s="15">
        <v>46091</v>
      </c>
      <c r="B455" s="49" t="s">
        <v>30</v>
      </c>
      <c r="C455" s="150" t="s">
        <v>34</v>
      </c>
      <c r="D455" s="27" t="s">
        <v>23</v>
      </c>
      <c r="E455" s="50" t="s">
        <v>75</v>
      </c>
      <c r="F455" s="51" t="str">
        <f>IFERROR(VLOOKUP(E455,#REF!,2,0),"-")</f>
        <v>-</v>
      </c>
      <c r="G455" s="64"/>
      <c r="H455" s="56"/>
      <c r="I455" s="56"/>
      <c r="J455" s="115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7">
        <f t="shared" si="12"/>
        <v>0</v>
      </c>
      <c r="Y455" s="27"/>
      <c r="Z455" s="57">
        <f t="shared" si="13"/>
        <v>0</v>
      </c>
      <c r="AA455" s="56"/>
      <c r="AB455" s="148"/>
      <c r="AC455" s="101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213"/>
      <c r="AS455" s="56"/>
      <c r="AT455" s="56"/>
    </row>
    <row r="456" spans="1:46" ht="19.5" customHeight="1">
      <c r="A456" s="15">
        <v>46091</v>
      </c>
      <c r="B456" s="49" t="s">
        <v>30</v>
      </c>
      <c r="C456" s="150" t="s">
        <v>36</v>
      </c>
      <c r="D456" s="27" t="s">
        <v>23</v>
      </c>
      <c r="E456" s="50" t="s">
        <v>37</v>
      </c>
      <c r="F456" s="51" t="str">
        <f>IFERROR(VLOOKUP(E456,#REF!,2,0),"-")</f>
        <v>-</v>
      </c>
      <c r="G456" s="64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7">
        <f t="shared" si="12"/>
        <v>0</v>
      </c>
      <c r="Y456" s="27"/>
      <c r="Z456" s="57">
        <f t="shared" si="13"/>
        <v>0</v>
      </c>
      <c r="AA456" s="56"/>
      <c r="AB456" s="148"/>
      <c r="AC456" s="101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103"/>
      <c r="AS456" s="105"/>
      <c r="AT456" s="105"/>
    </row>
    <row r="457" spans="1:46" ht="19.5" customHeight="1">
      <c r="A457" s="15">
        <v>46091</v>
      </c>
      <c r="B457" s="49" t="s">
        <v>30</v>
      </c>
      <c r="C457" s="150" t="s">
        <v>39</v>
      </c>
      <c r="D457" s="27" t="s">
        <v>23</v>
      </c>
      <c r="E457" s="50" t="s">
        <v>151</v>
      </c>
      <c r="F457" s="51" t="str">
        <f>IFERROR(VLOOKUP(E457,#REF!,2,0),"-")</f>
        <v>-</v>
      </c>
      <c r="G457" s="64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7">
        <f t="shared" si="12"/>
        <v>0</v>
      </c>
      <c r="Y457" s="27"/>
      <c r="Z457" s="57">
        <f t="shared" si="13"/>
        <v>0</v>
      </c>
      <c r="AA457" s="56"/>
      <c r="AB457" s="148"/>
      <c r="AC457" s="101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103"/>
      <c r="AS457" s="105"/>
      <c r="AT457" s="105"/>
    </row>
    <row r="458" spans="1:46" ht="19.5" customHeight="1">
      <c r="A458" s="15">
        <v>46091</v>
      </c>
      <c r="B458" s="49" t="s">
        <v>30</v>
      </c>
      <c r="C458" s="27" t="s">
        <v>52</v>
      </c>
      <c r="D458" s="27" t="s">
        <v>41</v>
      </c>
      <c r="E458" s="50" t="s">
        <v>1876</v>
      </c>
      <c r="F458" s="51" t="str">
        <f>IFERROR(VLOOKUP(E458,#REF!,2,0),"-")</f>
        <v>-</v>
      </c>
      <c r="G458" s="64"/>
      <c r="H458" s="56"/>
      <c r="I458" s="115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86">
        <f t="shared" si="12"/>
        <v>0</v>
      </c>
      <c r="Y458" s="27"/>
      <c r="Z458" s="86">
        <f t="shared" si="13"/>
        <v>0</v>
      </c>
      <c r="AA458" s="56"/>
      <c r="AB458" s="148"/>
      <c r="AC458" s="101"/>
      <c r="AD458" s="56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125"/>
      <c r="AS458" s="127"/>
      <c r="AT458" s="127"/>
    </row>
    <row r="459" spans="1:46" ht="19.5" customHeight="1">
      <c r="A459" s="15">
        <v>46091</v>
      </c>
      <c r="B459" s="49" t="s">
        <v>30</v>
      </c>
      <c r="C459" s="27" t="s">
        <v>44</v>
      </c>
      <c r="D459" s="27" t="s">
        <v>41</v>
      </c>
      <c r="E459" s="50" t="s">
        <v>222</v>
      </c>
      <c r="F459" s="51" t="str">
        <f>IFERROR(VLOOKUP(E459,#REF!,2,0),"-")</f>
        <v>-</v>
      </c>
      <c r="G459" s="64"/>
      <c r="H459" s="56"/>
      <c r="I459" s="115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7">
        <f t="shared" si="12"/>
        <v>0</v>
      </c>
      <c r="Y459" s="27"/>
      <c r="Z459" s="57">
        <f t="shared" si="13"/>
        <v>0</v>
      </c>
      <c r="AA459" s="56"/>
      <c r="AB459" s="148"/>
      <c r="AC459" s="101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213"/>
      <c r="AS459" s="56"/>
      <c r="AT459" s="56"/>
    </row>
    <row r="460" spans="1:46" ht="19.5" customHeight="1">
      <c r="A460" s="15">
        <v>46091</v>
      </c>
      <c r="B460" s="49" t="s">
        <v>30</v>
      </c>
      <c r="C460" s="27" t="s">
        <v>47</v>
      </c>
      <c r="D460" s="27" t="s">
        <v>41</v>
      </c>
      <c r="E460" s="50" t="s">
        <v>286</v>
      </c>
      <c r="F460" s="51" t="str">
        <f>IFERROR(VLOOKUP(E460,#REF!,2,0),"-")</f>
        <v>-</v>
      </c>
      <c r="G460" s="64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7">
        <f t="shared" si="12"/>
        <v>0</v>
      </c>
      <c r="Y460" s="27"/>
      <c r="Z460" s="57">
        <f t="shared" si="13"/>
        <v>0</v>
      </c>
      <c r="AA460" s="56"/>
      <c r="AB460" s="148"/>
      <c r="AC460" s="101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213"/>
      <c r="AS460" s="56"/>
      <c r="AT460" s="56"/>
    </row>
    <row r="461" spans="1:46" ht="19.5" customHeight="1">
      <c r="A461" s="15">
        <v>46091</v>
      </c>
      <c r="B461" s="49" t="s">
        <v>30</v>
      </c>
      <c r="C461" s="27" t="s">
        <v>50</v>
      </c>
      <c r="D461" s="27" t="s">
        <v>41</v>
      </c>
      <c r="E461" s="50" t="s">
        <v>5185</v>
      </c>
      <c r="F461" s="51" t="str">
        <f>IFERROR(VLOOKUP(E461,#REF!,2,0),"-")</f>
        <v>-</v>
      </c>
      <c r="G461" s="64"/>
      <c r="H461" s="56"/>
      <c r="I461" s="115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>
        <f t="shared" si="12"/>
        <v>0</v>
      </c>
      <c r="Y461" s="27"/>
      <c r="Z461" s="57">
        <f t="shared" si="13"/>
        <v>0</v>
      </c>
      <c r="AA461" s="56"/>
      <c r="AB461" s="148"/>
      <c r="AC461" s="101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213"/>
      <c r="AS461" s="56"/>
      <c r="AT461" s="56"/>
    </row>
    <row r="462" spans="1:46" ht="19.5" customHeight="1">
      <c r="A462" s="15">
        <v>46091</v>
      </c>
      <c r="B462" s="49" t="s">
        <v>30</v>
      </c>
      <c r="C462" s="27" t="s">
        <v>54</v>
      </c>
      <c r="D462" s="27" t="s">
        <v>41</v>
      </c>
      <c r="E462" s="50" t="s">
        <v>227</v>
      </c>
      <c r="F462" s="51" t="str">
        <f>IFERROR(VLOOKUP(E462,#REF!,2,0),"-")</f>
        <v>-</v>
      </c>
      <c r="G462" s="64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7">
        <f t="shared" si="12"/>
        <v>0</v>
      </c>
      <c r="Y462" s="27"/>
      <c r="Z462" s="57">
        <f t="shared" si="13"/>
        <v>0</v>
      </c>
      <c r="AA462" s="56"/>
      <c r="AB462" s="148"/>
      <c r="AC462" s="101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213"/>
      <c r="AS462" s="56"/>
      <c r="AT462" s="56"/>
    </row>
    <row r="463" spans="1:46" ht="19.5" customHeight="1">
      <c r="A463" s="15">
        <v>46091</v>
      </c>
      <c r="B463" s="49" t="s">
        <v>30</v>
      </c>
      <c r="C463" s="27" t="s">
        <v>56</v>
      </c>
      <c r="D463" s="27" t="s">
        <v>41</v>
      </c>
      <c r="E463" s="50" t="s">
        <v>253</v>
      </c>
      <c r="F463" s="51" t="str">
        <f>IFERROR(VLOOKUP(E463,#REF!,2,0),"-")</f>
        <v>-</v>
      </c>
      <c r="G463" s="64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7">
        <f t="shared" si="12"/>
        <v>0</v>
      </c>
      <c r="Y463" s="27"/>
      <c r="Z463" s="57">
        <f t="shared" si="13"/>
        <v>0</v>
      </c>
      <c r="AA463" s="56"/>
      <c r="AB463" s="148"/>
      <c r="AC463" s="101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213"/>
      <c r="AS463" s="56"/>
      <c r="AT463" s="56"/>
    </row>
    <row r="464" spans="1:46" ht="19.5" customHeight="1">
      <c r="A464" s="15">
        <v>46091</v>
      </c>
      <c r="B464" s="49" t="s">
        <v>30</v>
      </c>
      <c r="C464" s="27" t="s">
        <v>78</v>
      </c>
      <c r="D464" s="27" t="s">
        <v>41</v>
      </c>
      <c r="E464" s="50" t="s">
        <v>55</v>
      </c>
      <c r="F464" s="51" t="str">
        <f>IFERROR(VLOOKUP(E464,#REF!,2,0),"-")</f>
        <v>-</v>
      </c>
      <c r="G464" s="64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65"/>
      <c r="V464" s="56"/>
      <c r="W464" s="56"/>
      <c r="X464" s="57">
        <f t="shared" si="12"/>
        <v>0</v>
      </c>
      <c r="Y464" s="27"/>
      <c r="Z464" s="57">
        <f t="shared" si="13"/>
        <v>0</v>
      </c>
      <c r="AA464" s="56"/>
      <c r="AB464" s="148"/>
      <c r="AC464" s="101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213"/>
      <c r="AS464" s="56"/>
      <c r="AT464" s="56"/>
    </row>
    <row r="465" spans="1:46" ht="19.5" customHeight="1">
      <c r="A465" s="15">
        <v>46091</v>
      </c>
      <c r="B465" s="49" t="s">
        <v>30</v>
      </c>
      <c r="C465" s="27" t="s">
        <v>79</v>
      </c>
      <c r="D465" s="27" t="s">
        <v>41</v>
      </c>
      <c r="E465" s="50" t="s">
        <v>53</v>
      </c>
      <c r="F465" s="51" t="str">
        <f>IFERROR(VLOOKUP(E465,#REF!,2,0),"-")</f>
        <v>-</v>
      </c>
      <c r="G465" s="64"/>
      <c r="H465" s="56"/>
      <c r="I465" s="112"/>
      <c r="J465" s="115"/>
      <c r="K465" s="115"/>
      <c r="L465" s="56"/>
      <c r="M465" s="115"/>
      <c r="N465" s="115"/>
      <c r="O465" s="56"/>
      <c r="P465" s="56"/>
      <c r="Q465" s="56"/>
      <c r="R465" s="56"/>
      <c r="S465" s="56"/>
      <c r="T465" s="56"/>
      <c r="U465" s="56"/>
      <c r="V465" s="56"/>
      <c r="W465" s="56"/>
      <c r="X465" s="57">
        <f t="shared" si="12"/>
        <v>0</v>
      </c>
      <c r="Y465" s="27"/>
      <c r="Z465" s="57">
        <f t="shared" si="13"/>
        <v>0</v>
      </c>
      <c r="AA465" s="56"/>
      <c r="AB465" s="148"/>
      <c r="AC465" s="101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213"/>
      <c r="AS465" s="56"/>
      <c r="AT465" s="56"/>
    </row>
    <row r="466" spans="1:46" ht="19.5" customHeight="1">
      <c r="A466" s="15">
        <v>46091</v>
      </c>
      <c r="B466" s="49" t="s">
        <v>30</v>
      </c>
      <c r="C466" s="27" t="s">
        <v>80</v>
      </c>
      <c r="D466" s="27" t="s">
        <v>41</v>
      </c>
      <c r="E466" s="50" t="s">
        <v>258</v>
      </c>
      <c r="F466" s="51" t="str">
        <f>IFERROR(VLOOKUP(E466,#REF!,2,0),"-")</f>
        <v>-</v>
      </c>
      <c r="G466" s="64"/>
      <c r="H466" s="56"/>
      <c r="I466" s="112"/>
      <c r="J466" s="115"/>
      <c r="K466" s="115"/>
      <c r="L466" s="56"/>
      <c r="M466" s="115"/>
      <c r="N466" s="115"/>
      <c r="O466" s="56"/>
      <c r="P466" s="56"/>
      <c r="Q466" s="56"/>
      <c r="R466" s="56"/>
      <c r="S466" s="56"/>
      <c r="T466" s="56"/>
      <c r="U466" s="56"/>
      <c r="V466" s="56"/>
      <c r="W466" s="56"/>
      <c r="X466" s="57">
        <f t="shared" si="12"/>
        <v>0</v>
      </c>
      <c r="Y466" s="27"/>
      <c r="Z466" s="57">
        <f t="shared" si="13"/>
        <v>0</v>
      </c>
      <c r="AA466" s="56"/>
      <c r="AB466" s="148"/>
      <c r="AC466" s="101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213"/>
      <c r="AS466" s="56"/>
      <c r="AT466" s="56"/>
    </row>
    <row r="467" spans="1:46" ht="19.5" customHeight="1">
      <c r="A467" s="15">
        <v>46091</v>
      </c>
      <c r="B467" s="49" t="s">
        <v>30</v>
      </c>
      <c r="C467" s="27" t="s">
        <v>81</v>
      </c>
      <c r="D467" s="27" t="s">
        <v>41</v>
      </c>
      <c r="E467" s="50" t="s">
        <v>74</v>
      </c>
      <c r="F467" s="51" t="str">
        <f>IFERROR(VLOOKUP(E467,#REF!,2,0),"-")</f>
        <v>-</v>
      </c>
      <c r="G467" s="64"/>
      <c r="H467" s="112"/>
      <c r="I467" s="112"/>
      <c r="J467" s="115"/>
      <c r="K467" s="115"/>
      <c r="L467" s="115"/>
      <c r="M467" s="115"/>
      <c r="N467" s="115"/>
      <c r="O467" s="56"/>
      <c r="P467" s="56"/>
      <c r="Q467" s="56"/>
      <c r="R467" s="56"/>
      <c r="S467" s="56"/>
      <c r="T467" s="56"/>
      <c r="U467" s="56"/>
      <c r="V467" s="56"/>
      <c r="W467" s="56"/>
      <c r="X467" s="57">
        <f t="shared" si="12"/>
        <v>0</v>
      </c>
      <c r="Y467" s="27"/>
      <c r="Z467" s="57">
        <f t="shared" si="13"/>
        <v>0</v>
      </c>
      <c r="AA467" s="56"/>
      <c r="AB467" s="148"/>
      <c r="AC467" s="101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213"/>
      <c r="AS467" s="56"/>
      <c r="AT467" s="56"/>
    </row>
    <row r="468" spans="1:46" ht="19.5" customHeight="1">
      <c r="A468" s="15">
        <v>46091</v>
      </c>
      <c r="B468" s="49" t="s">
        <v>30</v>
      </c>
      <c r="C468" s="27" t="s">
        <v>282</v>
      </c>
      <c r="D468" s="27" t="s">
        <v>41</v>
      </c>
      <c r="E468" s="50" t="s">
        <v>1926</v>
      </c>
      <c r="F468" s="51" t="str">
        <f>IFERROR(VLOOKUP(E468,#REF!,2,0),"-")</f>
        <v>-</v>
      </c>
      <c r="G468" s="64"/>
      <c r="H468" s="56"/>
      <c r="I468" s="112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7">
        <f t="shared" si="12"/>
        <v>0</v>
      </c>
      <c r="Y468" s="27"/>
      <c r="Z468" s="57">
        <f t="shared" si="13"/>
        <v>0</v>
      </c>
      <c r="AA468" s="56"/>
      <c r="AB468" s="148"/>
      <c r="AC468" s="101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213"/>
      <c r="AS468" s="56"/>
      <c r="AT468" s="56"/>
    </row>
    <row r="469" spans="1:46" ht="19.5" customHeight="1">
      <c r="A469" s="15">
        <v>46091</v>
      </c>
      <c r="B469" s="49" t="s">
        <v>30</v>
      </c>
      <c r="C469" s="27" t="s">
        <v>46</v>
      </c>
      <c r="D469" s="27" t="s">
        <v>41</v>
      </c>
      <c r="E469" s="50" t="s">
        <v>1916</v>
      </c>
      <c r="F469" s="51" t="str">
        <f>IFERROR(VLOOKUP(E469,#REF!,2,0),"-")</f>
        <v>-</v>
      </c>
      <c r="G469" s="64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7">
        <f t="shared" si="12"/>
        <v>0</v>
      </c>
      <c r="Y469" s="27"/>
      <c r="Z469" s="57">
        <f t="shared" si="13"/>
        <v>0</v>
      </c>
      <c r="AA469" s="56"/>
      <c r="AB469" s="148"/>
      <c r="AC469" s="101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103"/>
      <c r="AS469" s="105"/>
      <c r="AT469" s="105"/>
    </row>
    <row r="470" spans="1:46" ht="19.5" customHeight="1">
      <c r="A470" s="80">
        <v>46091</v>
      </c>
      <c r="B470" s="81" t="s">
        <v>30</v>
      </c>
      <c r="C470" s="82" t="s">
        <v>1915</v>
      </c>
      <c r="D470" s="82" t="s">
        <v>41</v>
      </c>
      <c r="E470" s="83" t="s">
        <v>32</v>
      </c>
      <c r="F470" s="51" t="str">
        <f>IFERROR(VLOOKUP(E470,#REF!,2,0),"-")</f>
        <v>-</v>
      </c>
      <c r="G470" s="151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6">
        <f t="shared" si="12"/>
        <v>0</v>
      </c>
      <c r="Y470" s="82"/>
      <c r="Z470" s="86">
        <f t="shared" si="13"/>
        <v>0</v>
      </c>
      <c r="AA470" s="85"/>
      <c r="AB470" s="163"/>
      <c r="AC470" s="123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217"/>
      <c r="AS470" s="85"/>
      <c r="AT470" s="85"/>
    </row>
    <row r="471" spans="1:46" ht="19.5" customHeight="1">
      <c r="A471" s="15">
        <v>46092</v>
      </c>
      <c r="B471" s="49" t="s">
        <v>30</v>
      </c>
      <c r="C471" s="27" t="s">
        <v>22</v>
      </c>
      <c r="D471" s="27" t="s">
        <v>23</v>
      </c>
      <c r="E471" s="50" t="s">
        <v>207</v>
      </c>
      <c r="F471" s="51" t="str">
        <f>IFERROR(VLOOKUP(E471,#REF!,2,0),"-")</f>
        <v>-</v>
      </c>
      <c r="G471" s="64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7">
        <f t="shared" si="12"/>
        <v>0</v>
      </c>
      <c r="Y471" s="27"/>
      <c r="Z471" s="57">
        <f t="shared" si="13"/>
        <v>0</v>
      </c>
      <c r="AA471" s="56"/>
      <c r="AB471" s="148"/>
      <c r="AC471" s="101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213"/>
      <c r="AS471" s="56"/>
      <c r="AT471" s="56"/>
    </row>
    <row r="472" spans="1:46" ht="19.5" customHeight="1">
      <c r="A472" s="15">
        <v>46092</v>
      </c>
      <c r="B472" s="49" t="s">
        <v>30</v>
      </c>
      <c r="C472" s="27" t="s">
        <v>28</v>
      </c>
      <c r="D472" s="27" t="s">
        <v>23</v>
      </c>
      <c r="E472" s="50" t="s">
        <v>261</v>
      </c>
      <c r="F472" s="51" t="str">
        <f>IFERROR(VLOOKUP(E472,#REF!,2,0),"-")</f>
        <v>-</v>
      </c>
      <c r="G472" s="64"/>
      <c r="H472" s="56"/>
      <c r="I472" s="112"/>
      <c r="J472" s="115"/>
      <c r="K472" s="115"/>
      <c r="L472" s="56"/>
      <c r="M472" s="115"/>
      <c r="N472" s="115"/>
      <c r="O472" s="56"/>
      <c r="P472" s="56"/>
      <c r="Q472" s="56"/>
      <c r="R472" s="56"/>
      <c r="S472" s="56"/>
      <c r="T472" s="56"/>
      <c r="U472" s="56"/>
      <c r="V472" s="56"/>
      <c r="W472" s="56"/>
      <c r="X472" s="57">
        <f t="shared" si="12"/>
        <v>0</v>
      </c>
      <c r="Y472" s="27"/>
      <c r="Z472" s="57">
        <f t="shared" si="13"/>
        <v>0</v>
      </c>
      <c r="AA472" s="56"/>
      <c r="AB472" s="148"/>
      <c r="AC472" s="101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103"/>
      <c r="AS472" s="105"/>
      <c r="AT472" s="105"/>
    </row>
    <row r="473" spans="1:46" ht="19.5" customHeight="1">
      <c r="A473" s="15">
        <v>46092</v>
      </c>
      <c r="B473" s="49" t="s">
        <v>30</v>
      </c>
      <c r="C473" s="150" t="s">
        <v>31</v>
      </c>
      <c r="D473" s="27" t="s">
        <v>23</v>
      </c>
      <c r="E473" s="50" t="s">
        <v>145</v>
      </c>
      <c r="F473" s="51" t="str">
        <f>IFERROR(VLOOKUP(E473,#REF!,2,0),"-")</f>
        <v>-</v>
      </c>
      <c r="G473" s="64"/>
      <c r="H473" s="56"/>
      <c r="I473" s="112"/>
      <c r="J473" s="115"/>
      <c r="K473" s="115"/>
      <c r="L473" s="56"/>
      <c r="M473" s="115"/>
      <c r="N473" s="115"/>
      <c r="O473" s="56"/>
      <c r="P473" s="56"/>
      <c r="Q473" s="56"/>
      <c r="R473" s="56"/>
      <c r="S473" s="56"/>
      <c r="T473" s="56"/>
      <c r="U473" s="56"/>
      <c r="V473" s="56"/>
      <c r="W473" s="56"/>
      <c r="X473" s="57">
        <f t="shared" si="12"/>
        <v>0</v>
      </c>
      <c r="Y473" s="27"/>
      <c r="Z473" s="57">
        <f t="shared" si="13"/>
        <v>0</v>
      </c>
      <c r="AA473" s="56"/>
      <c r="AB473" s="148"/>
      <c r="AC473" s="101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103"/>
      <c r="AS473" s="105"/>
      <c r="AT473" s="105"/>
    </row>
    <row r="474" spans="1:46" ht="19.5" customHeight="1">
      <c r="A474" s="15">
        <v>46092</v>
      </c>
      <c r="B474" s="49" t="s">
        <v>30</v>
      </c>
      <c r="C474" s="150" t="s">
        <v>33</v>
      </c>
      <c r="D474" s="27" t="s">
        <v>23</v>
      </c>
      <c r="E474" s="50" t="s">
        <v>5609</v>
      </c>
      <c r="F474" s="51" t="str">
        <f>IFERROR(VLOOKUP(E474,#REF!,2,0),"-")</f>
        <v>-</v>
      </c>
      <c r="G474" s="64"/>
      <c r="H474" s="112"/>
      <c r="I474" s="112"/>
      <c r="J474" s="115"/>
      <c r="K474" s="115"/>
      <c r="L474" s="115"/>
      <c r="M474" s="115"/>
      <c r="N474" s="115"/>
      <c r="O474" s="56"/>
      <c r="P474" s="56"/>
      <c r="Q474" s="56"/>
      <c r="R474" s="56"/>
      <c r="S474" s="56"/>
      <c r="T474" s="56"/>
      <c r="U474" s="56"/>
      <c r="V474" s="56"/>
      <c r="W474" s="56"/>
      <c r="X474" s="57">
        <f t="shared" si="12"/>
        <v>0</v>
      </c>
      <c r="Y474" s="27"/>
      <c r="Z474" s="57">
        <f t="shared" si="13"/>
        <v>0</v>
      </c>
      <c r="AA474" s="56"/>
      <c r="AB474" s="148"/>
      <c r="AC474" s="101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103"/>
      <c r="AS474" s="105"/>
      <c r="AT474" s="105"/>
    </row>
    <row r="475" spans="1:46" ht="19.5" customHeight="1">
      <c r="A475" s="15">
        <v>46092</v>
      </c>
      <c r="B475" s="49" t="s">
        <v>30</v>
      </c>
      <c r="C475" s="150" t="s">
        <v>34</v>
      </c>
      <c r="D475" s="27" t="s">
        <v>23</v>
      </c>
      <c r="E475" s="50" t="s">
        <v>75</v>
      </c>
      <c r="F475" s="51" t="str">
        <f>IFERROR(VLOOKUP(E475,#REF!,2,0),"-")</f>
        <v>-</v>
      </c>
      <c r="G475" s="64"/>
      <c r="H475" s="56"/>
      <c r="I475" s="112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7">
        <f t="shared" si="12"/>
        <v>0</v>
      </c>
      <c r="Y475" s="27"/>
      <c r="Z475" s="57">
        <f t="shared" si="13"/>
        <v>0</v>
      </c>
      <c r="AA475" s="56"/>
      <c r="AB475" s="148"/>
      <c r="AC475" s="101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103"/>
      <c r="AS475" s="105"/>
      <c r="AT475" s="105"/>
    </row>
    <row r="476" spans="1:46" ht="19.5" customHeight="1">
      <c r="A476" s="15">
        <v>46092</v>
      </c>
      <c r="B476" s="49" t="s">
        <v>30</v>
      </c>
      <c r="C476" s="150" t="s">
        <v>36</v>
      </c>
      <c r="D476" s="27" t="s">
        <v>23</v>
      </c>
      <c r="E476" s="50" t="s">
        <v>37</v>
      </c>
      <c r="F476" s="51" t="str">
        <f>IFERROR(VLOOKUP(E476,#REF!,2,0),"-")</f>
        <v>-</v>
      </c>
      <c r="G476" s="64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7">
        <f t="shared" si="12"/>
        <v>0</v>
      </c>
      <c r="Y476" s="27"/>
      <c r="Z476" s="57">
        <f t="shared" si="13"/>
        <v>0</v>
      </c>
      <c r="AA476" s="56"/>
      <c r="AB476" s="148"/>
      <c r="AC476" s="101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103"/>
      <c r="AS476" s="105"/>
      <c r="AT476" s="105"/>
    </row>
    <row r="477" spans="1:46" ht="19.5" customHeight="1">
      <c r="A477" s="15">
        <v>46092</v>
      </c>
      <c r="B477" s="49" t="s">
        <v>30</v>
      </c>
      <c r="C477" s="150" t="s">
        <v>39</v>
      </c>
      <c r="D477" s="27" t="s">
        <v>23</v>
      </c>
      <c r="E477" s="50" t="s">
        <v>151</v>
      </c>
      <c r="F477" s="51" t="str">
        <f>IFERROR(VLOOKUP(E477,#REF!,2,0),"-")</f>
        <v>-</v>
      </c>
      <c r="G477" s="64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86">
        <f t="shared" si="12"/>
        <v>0</v>
      </c>
      <c r="Y477" s="27"/>
      <c r="Z477" s="86">
        <f t="shared" si="13"/>
        <v>0</v>
      </c>
      <c r="AA477" s="56"/>
      <c r="AB477" s="148"/>
      <c r="AC477" s="101"/>
      <c r="AD477" s="56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217"/>
      <c r="AS477" s="85"/>
      <c r="AT477" s="85"/>
    </row>
    <row r="478" spans="1:46" ht="19.5" customHeight="1">
      <c r="A478" s="15">
        <v>46092</v>
      </c>
      <c r="B478" s="49" t="s">
        <v>30</v>
      </c>
      <c r="C478" s="150" t="s">
        <v>52</v>
      </c>
      <c r="D478" s="27" t="s">
        <v>41</v>
      </c>
      <c r="E478" s="50" t="s">
        <v>1876</v>
      </c>
      <c r="F478" s="51" t="str">
        <f>IFERROR(VLOOKUP(E478,#REF!,2,0),"-")</f>
        <v>-</v>
      </c>
      <c r="G478" s="64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7">
        <f t="shared" si="12"/>
        <v>0</v>
      </c>
      <c r="Y478" s="27"/>
      <c r="Z478" s="57">
        <f t="shared" si="13"/>
        <v>0</v>
      </c>
      <c r="AA478" s="56"/>
      <c r="AB478" s="148"/>
      <c r="AC478" s="101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213"/>
      <c r="AS478" s="56"/>
      <c r="AT478" s="56"/>
    </row>
    <row r="479" spans="1:46" ht="19.5" customHeight="1">
      <c r="A479" s="15">
        <v>46092</v>
      </c>
      <c r="B479" s="49" t="s">
        <v>30</v>
      </c>
      <c r="C479" s="150" t="s">
        <v>44</v>
      </c>
      <c r="D479" s="27" t="s">
        <v>41</v>
      </c>
      <c r="E479" s="50" t="s">
        <v>222</v>
      </c>
      <c r="F479" s="51" t="str">
        <f>IFERROR(VLOOKUP(E479,#REF!,2,0),"-")</f>
        <v>-</v>
      </c>
      <c r="G479" s="64"/>
      <c r="H479" s="56"/>
      <c r="I479" s="56"/>
      <c r="J479" s="115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7">
        <f t="shared" si="12"/>
        <v>0</v>
      </c>
      <c r="Y479" s="27"/>
      <c r="Z479" s="57">
        <f t="shared" si="13"/>
        <v>0</v>
      </c>
      <c r="AA479" s="56"/>
      <c r="AB479" s="148"/>
      <c r="AC479" s="101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213"/>
      <c r="AS479" s="56"/>
      <c r="AT479" s="56"/>
    </row>
    <row r="480" spans="1:46" ht="19.5" customHeight="1">
      <c r="A480" s="15">
        <v>46092</v>
      </c>
      <c r="B480" s="49" t="s">
        <v>30</v>
      </c>
      <c r="C480" s="150" t="s">
        <v>47</v>
      </c>
      <c r="D480" s="27" t="s">
        <v>41</v>
      </c>
      <c r="E480" s="50" t="s">
        <v>286</v>
      </c>
      <c r="F480" s="51" t="str">
        <f>IFERROR(VLOOKUP(E480,#REF!,2,0),"-")</f>
        <v>-</v>
      </c>
      <c r="G480" s="64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7">
        <f t="shared" si="12"/>
        <v>0</v>
      </c>
      <c r="Y480" s="27"/>
      <c r="Z480" s="57">
        <f t="shared" si="13"/>
        <v>0</v>
      </c>
      <c r="AA480" s="56"/>
      <c r="AB480" s="148"/>
      <c r="AC480" s="101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103"/>
      <c r="AS480" s="105"/>
      <c r="AT480" s="105"/>
    </row>
    <row r="481" spans="1:46" ht="19.5" customHeight="1">
      <c r="A481" s="15">
        <v>46092</v>
      </c>
      <c r="B481" s="49" t="s">
        <v>30</v>
      </c>
      <c r="C481" s="27" t="s">
        <v>50</v>
      </c>
      <c r="D481" s="27" t="s">
        <v>41</v>
      </c>
      <c r="E481" s="50" t="s">
        <v>5185</v>
      </c>
      <c r="F481" s="51" t="str">
        <f>IFERROR(VLOOKUP(E481,#REF!,2,0),"-")</f>
        <v>-</v>
      </c>
      <c r="G481" s="64"/>
      <c r="H481" s="112"/>
      <c r="I481" s="112"/>
      <c r="J481" s="115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7">
        <f t="shared" si="12"/>
        <v>0</v>
      </c>
      <c r="Y481" s="27"/>
      <c r="Z481" s="57">
        <f t="shared" si="13"/>
        <v>0</v>
      </c>
      <c r="AA481" s="56"/>
      <c r="AB481" s="148"/>
      <c r="AC481" s="101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103"/>
      <c r="AS481" s="105"/>
      <c r="AT481" s="105"/>
    </row>
    <row r="482" spans="1:46" ht="19.5" customHeight="1">
      <c r="A482" s="15">
        <v>46092</v>
      </c>
      <c r="B482" s="49" t="s">
        <v>30</v>
      </c>
      <c r="C482" s="27" t="s">
        <v>54</v>
      </c>
      <c r="D482" s="27" t="s">
        <v>41</v>
      </c>
      <c r="E482" s="50" t="s">
        <v>227</v>
      </c>
      <c r="F482" s="51" t="str">
        <f>IFERROR(VLOOKUP(E482,#REF!,2,0),"-")</f>
        <v>-</v>
      </c>
      <c r="G482" s="64"/>
      <c r="H482" s="112"/>
      <c r="I482" s="112"/>
      <c r="J482" s="115"/>
      <c r="K482" s="115"/>
      <c r="L482" s="56"/>
      <c r="M482" s="115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7">
        <f t="shared" si="12"/>
        <v>0</v>
      </c>
      <c r="Y482" s="27"/>
      <c r="Z482" s="57">
        <f t="shared" si="13"/>
        <v>0</v>
      </c>
      <c r="AA482" s="56"/>
      <c r="AB482" s="148"/>
      <c r="AC482" s="101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103"/>
      <c r="AS482" s="105"/>
      <c r="AT482" s="105"/>
    </row>
    <row r="483" spans="1:46" ht="19.5" customHeight="1">
      <c r="A483" s="15">
        <v>46092</v>
      </c>
      <c r="B483" s="49" t="s">
        <v>30</v>
      </c>
      <c r="C483" s="27" t="s">
        <v>56</v>
      </c>
      <c r="D483" s="27" t="s">
        <v>41</v>
      </c>
      <c r="E483" s="50" t="s">
        <v>253</v>
      </c>
      <c r="F483" s="51" t="str">
        <f>IFERROR(VLOOKUP(E483,#REF!,2,0),"-")</f>
        <v>-</v>
      </c>
      <c r="G483" s="64"/>
      <c r="H483" s="56"/>
      <c r="I483" s="112"/>
      <c r="J483" s="115"/>
      <c r="K483" s="115"/>
      <c r="L483" s="56"/>
      <c r="M483" s="115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7">
        <f t="shared" si="12"/>
        <v>0</v>
      </c>
      <c r="Y483" s="27"/>
      <c r="Z483" s="57">
        <f t="shared" si="13"/>
        <v>0</v>
      </c>
      <c r="AA483" s="56"/>
      <c r="AB483" s="148"/>
      <c r="AC483" s="101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103"/>
      <c r="AS483" s="105"/>
      <c r="AT483" s="105"/>
    </row>
    <row r="484" spans="1:46" ht="19.5" customHeight="1">
      <c r="A484" s="15">
        <v>46092</v>
      </c>
      <c r="B484" s="49" t="s">
        <v>30</v>
      </c>
      <c r="C484" s="27" t="s">
        <v>78</v>
      </c>
      <c r="D484" s="27" t="s">
        <v>41</v>
      </c>
      <c r="E484" s="50" t="s">
        <v>55</v>
      </c>
      <c r="F484" s="51" t="str">
        <f>IFERROR(VLOOKUP(E484,#REF!,2,0),"-")</f>
        <v>-</v>
      </c>
      <c r="G484" s="64"/>
      <c r="H484" s="56"/>
      <c r="I484" s="56"/>
      <c r="J484" s="115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7">
        <f t="shared" si="12"/>
        <v>0</v>
      </c>
      <c r="Y484" s="27"/>
      <c r="Z484" s="57">
        <f t="shared" si="13"/>
        <v>0</v>
      </c>
      <c r="AA484" s="56"/>
      <c r="AB484" s="148"/>
      <c r="AC484" s="101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213"/>
      <c r="AS484" s="56"/>
      <c r="AT484" s="56"/>
    </row>
    <row r="485" spans="1:46" ht="19.5" customHeight="1">
      <c r="A485" s="15">
        <v>46092</v>
      </c>
      <c r="B485" s="49" t="s">
        <v>30</v>
      </c>
      <c r="C485" s="27" t="s">
        <v>79</v>
      </c>
      <c r="D485" s="27" t="s">
        <v>41</v>
      </c>
      <c r="E485" s="50" t="s">
        <v>53</v>
      </c>
      <c r="F485" s="51" t="str">
        <f>IFERROR(VLOOKUP(E485,#REF!,2,0),"-")</f>
        <v>-</v>
      </c>
      <c r="G485" s="64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7">
        <f t="shared" si="12"/>
        <v>0</v>
      </c>
      <c r="Y485" s="27"/>
      <c r="Z485" s="57">
        <f t="shared" si="13"/>
        <v>0</v>
      </c>
      <c r="AA485" s="56"/>
      <c r="AB485" s="148"/>
      <c r="AC485" s="101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213"/>
      <c r="AS485" s="56"/>
      <c r="AT485" s="56"/>
    </row>
    <row r="486" spans="1:46" ht="19.5" customHeight="1">
      <c r="A486" s="15">
        <v>46092</v>
      </c>
      <c r="B486" s="49" t="s">
        <v>30</v>
      </c>
      <c r="C486" s="27" t="s">
        <v>80</v>
      </c>
      <c r="D486" s="27" t="s">
        <v>41</v>
      </c>
      <c r="E486" s="50" t="s">
        <v>258</v>
      </c>
      <c r="F486" s="51" t="str">
        <f>IFERROR(VLOOKUP(E486,#REF!,2,0),"-")</f>
        <v>-</v>
      </c>
      <c r="G486" s="64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7">
        <f t="shared" si="12"/>
        <v>0</v>
      </c>
      <c r="Y486" s="27"/>
      <c r="Z486" s="57">
        <f t="shared" si="13"/>
        <v>0</v>
      </c>
      <c r="AA486" s="56"/>
      <c r="AB486" s="148"/>
      <c r="AC486" s="101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213"/>
      <c r="AS486" s="56"/>
      <c r="AT486" s="56"/>
    </row>
    <row r="487" spans="1:46" ht="19.5" customHeight="1">
      <c r="A487" s="15">
        <v>46092</v>
      </c>
      <c r="B487" s="49" t="s">
        <v>30</v>
      </c>
      <c r="C487" s="27" t="s">
        <v>81</v>
      </c>
      <c r="D487" s="27" t="s">
        <v>41</v>
      </c>
      <c r="E487" s="50" t="s">
        <v>74</v>
      </c>
      <c r="F487" s="51" t="str">
        <f>IFERROR(VLOOKUP(E487,#REF!,2,0),"-")</f>
        <v>-</v>
      </c>
      <c r="G487" s="64"/>
      <c r="H487" s="56"/>
      <c r="I487" s="115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7">
        <f t="shared" si="12"/>
        <v>0</v>
      </c>
      <c r="Y487" s="27"/>
      <c r="Z487" s="57">
        <f t="shared" si="13"/>
        <v>0</v>
      </c>
      <c r="AA487" s="56"/>
      <c r="AB487" s="148"/>
      <c r="AC487" s="101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213"/>
      <c r="AS487" s="56"/>
      <c r="AT487" s="56"/>
    </row>
    <row r="488" spans="1:46" ht="19.5" customHeight="1">
      <c r="A488" s="15">
        <v>46092</v>
      </c>
      <c r="B488" s="49" t="s">
        <v>30</v>
      </c>
      <c r="C488" s="150" t="s">
        <v>282</v>
      </c>
      <c r="D488" s="27" t="s">
        <v>41</v>
      </c>
      <c r="E488" s="50" t="s">
        <v>1926</v>
      </c>
      <c r="F488" s="51" t="str">
        <f>IFERROR(VLOOKUP(E488,#REF!,2,0),"-")</f>
        <v>-</v>
      </c>
      <c r="G488" s="64"/>
      <c r="H488" s="56"/>
      <c r="I488" s="115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7">
        <f t="shared" si="12"/>
        <v>0</v>
      </c>
      <c r="Y488" s="27"/>
      <c r="Z488" s="57">
        <f t="shared" si="13"/>
        <v>0</v>
      </c>
      <c r="AA488" s="56"/>
      <c r="AB488" s="148"/>
      <c r="AC488" s="101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213"/>
      <c r="AS488" s="56"/>
      <c r="AT488" s="56"/>
    </row>
    <row r="489" spans="1:46" ht="19.5" customHeight="1">
      <c r="A489" s="15">
        <v>46092</v>
      </c>
      <c r="B489" s="49" t="s">
        <v>30</v>
      </c>
      <c r="C489" s="150" t="s">
        <v>46</v>
      </c>
      <c r="D489" s="27" t="s">
        <v>41</v>
      </c>
      <c r="E489" s="50" t="s">
        <v>1916</v>
      </c>
      <c r="F489" s="51" t="str">
        <f>IFERROR(VLOOKUP(E489,#REF!,2,0),"-")</f>
        <v>-</v>
      </c>
      <c r="G489" s="64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7">
        <f t="shared" si="12"/>
        <v>0</v>
      </c>
      <c r="Y489" s="27"/>
      <c r="Z489" s="57">
        <f t="shared" si="13"/>
        <v>0</v>
      </c>
      <c r="AA489" s="56"/>
      <c r="AB489" s="148"/>
      <c r="AC489" s="101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213"/>
      <c r="AS489" s="56"/>
      <c r="AT489" s="56"/>
    </row>
    <row r="490" spans="1:46" ht="19.5" customHeight="1">
      <c r="A490" s="80">
        <v>46092</v>
      </c>
      <c r="B490" s="81" t="s">
        <v>30</v>
      </c>
      <c r="C490" s="184" t="s">
        <v>1915</v>
      </c>
      <c r="D490" s="82" t="s">
        <v>41</v>
      </c>
      <c r="E490" s="83" t="s">
        <v>32</v>
      </c>
      <c r="F490" s="51" t="str">
        <f>IFERROR(VLOOKUP(E490,#REF!,2,0),"-")</f>
        <v>-</v>
      </c>
      <c r="G490" s="151"/>
      <c r="H490" s="85"/>
      <c r="I490" s="141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6">
        <f t="shared" si="12"/>
        <v>0</v>
      </c>
      <c r="Y490" s="82"/>
      <c r="Z490" s="86">
        <f t="shared" si="13"/>
        <v>0</v>
      </c>
      <c r="AA490" s="85"/>
      <c r="AB490" s="163"/>
      <c r="AC490" s="123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217"/>
      <c r="AS490" s="85"/>
      <c r="AT490" s="85"/>
    </row>
    <row r="491" spans="1:46" ht="19.5" customHeight="1">
      <c r="A491" s="15">
        <v>46093</v>
      </c>
      <c r="B491" s="49" t="s">
        <v>30</v>
      </c>
      <c r="C491" s="150" t="s">
        <v>22</v>
      </c>
      <c r="D491" s="27" t="s">
        <v>23</v>
      </c>
      <c r="E491" s="50" t="s">
        <v>207</v>
      </c>
      <c r="F491" s="51" t="str">
        <f>IFERROR(VLOOKUP(E491,#REF!,2,0),"-")</f>
        <v>-</v>
      </c>
      <c r="G491" s="64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7">
        <f t="shared" si="12"/>
        <v>0</v>
      </c>
      <c r="Y491" s="27"/>
      <c r="Z491" s="57">
        <f t="shared" si="13"/>
        <v>0</v>
      </c>
      <c r="AA491" s="56"/>
      <c r="AB491" s="148"/>
      <c r="AC491" s="101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213"/>
      <c r="AS491" s="56"/>
      <c r="AT491" s="56"/>
    </row>
    <row r="492" spans="1:46" ht="19.5" customHeight="1">
      <c r="A492" s="15">
        <v>46093</v>
      </c>
      <c r="B492" s="49" t="s">
        <v>30</v>
      </c>
      <c r="C492" s="150" t="s">
        <v>28</v>
      </c>
      <c r="D492" s="27" t="s">
        <v>23</v>
      </c>
      <c r="E492" s="50" t="s">
        <v>261</v>
      </c>
      <c r="F492" s="51" t="str">
        <f>IFERROR(VLOOKUP(E492,#REF!,2,0),"-")</f>
        <v>-</v>
      </c>
      <c r="G492" s="64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7">
        <f t="shared" si="12"/>
        <v>0</v>
      </c>
      <c r="Y492" s="27"/>
      <c r="Z492" s="57">
        <f t="shared" si="13"/>
        <v>0</v>
      </c>
      <c r="AA492" s="56"/>
      <c r="AB492" s="148"/>
      <c r="AC492" s="101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213"/>
      <c r="AS492" s="56"/>
      <c r="AT492" s="56"/>
    </row>
    <row r="493" spans="1:46" ht="19.5" customHeight="1">
      <c r="A493" s="15">
        <v>46093</v>
      </c>
      <c r="B493" s="49" t="s">
        <v>30</v>
      </c>
      <c r="C493" s="150" t="s">
        <v>31</v>
      </c>
      <c r="D493" s="27" t="s">
        <v>23</v>
      </c>
      <c r="E493" s="50" t="s">
        <v>145</v>
      </c>
      <c r="F493" s="51" t="str">
        <f>IFERROR(VLOOKUP(E493,#REF!,2,0),"-")</f>
        <v>-</v>
      </c>
      <c r="G493" s="64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65"/>
      <c r="V493" s="56"/>
      <c r="W493" s="56"/>
      <c r="X493" s="57">
        <f t="shared" si="12"/>
        <v>0</v>
      </c>
      <c r="Y493" s="27"/>
      <c r="Z493" s="57">
        <f t="shared" si="13"/>
        <v>0</v>
      </c>
      <c r="AA493" s="56"/>
      <c r="AB493" s="148"/>
      <c r="AC493" s="101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213"/>
      <c r="AS493" s="56"/>
      <c r="AT493" s="56"/>
    </row>
    <row r="494" spans="1:46" ht="19.5" customHeight="1">
      <c r="A494" s="15">
        <v>46093</v>
      </c>
      <c r="B494" s="49" t="s">
        <v>30</v>
      </c>
      <c r="C494" s="150" t="s">
        <v>33</v>
      </c>
      <c r="D494" s="27" t="s">
        <v>23</v>
      </c>
      <c r="E494" s="50" t="s">
        <v>5609</v>
      </c>
      <c r="F494" s="51" t="str">
        <f>IFERROR(VLOOKUP(E494,#REF!,2,0),"-")</f>
        <v>-</v>
      </c>
      <c r="G494" s="64"/>
      <c r="H494" s="56"/>
      <c r="I494" s="112"/>
      <c r="J494" s="115"/>
      <c r="K494" s="115"/>
      <c r="L494" s="56"/>
      <c r="M494" s="115"/>
      <c r="N494" s="115"/>
      <c r="O494" s="56"/>
      <c r="P494" s="56"/>
      <c r="Q494" s="56"/>
      <c r="R494" s="56"/>
      <c r="S494" s="56"/>
      <c r="T494" s="56"/>
      <c r="U494" s="56"/>
      <c r="V494" s="56"/>
      <c r="W494" s="56"/>
      <c r="X494" s="57">
        <f t="shared" si="12"/>
        <v>0</v>
      </c>
      <c r="Y494" s="27"/>
      <c r="Z494" s="57">
        <f t="shared" si="13"/>
        <v>0</v>
      </c>
      <c r="AA494" s="56"/>
      <c r="AB494" s="148"/>
      <c r="AC494" s="101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213"/>
      <c r="AS494" s="56"/>
      <c r="AT494" s="56"/>
    </row>
    <row r="495" spans="1:46" ht="19.5" customHeight="1">
      <c r="A495" s="15">
        <v>46093</v>
      </c>
      <c r="B495" s="49" t="s">
        <v>30</v>
      </c>
      <c r="C495" s="150" t="s">
        <v>34</v>
      </c>
      <c r="D495" s="27" t="s">
        <v>23</v>
      </c>
      <c r="E495" s="50" t="s">
        <v>75</v>
      </c>
      <c r="F495" s="51" t="str">
        <f>IFERROR(VLOOKUP(E495,#REF!,2,0),"-")</f>
        <v>-</v>
      </c>
      <c r="G495" s="64"/>
      <c r="H495" s="56"/>
      <c r="I495" s="112"/>
      <c r="J495" s="115"/>
      <c r="K495" s="115"/>
      <c r="L495" s="56"/>
      <c r="M495" s="115"/>
      <c r="N495" s="115"/>
      <c r="O495" s="56"/>
      <c r="P495" s="56"/>
      <c r="Q495" s="56"/>
      <c r="R495" s="56"/>
      <c r="S495" s="56"/>
      <c r="T495" s="56"/>
      <c r="U495" s="56"/>
      <c r="V495" s="56"/>
      <c r="W495" s="56"/>
      <c r="X495" s="57">
        <f t="shared" si="12"/>
        <v>0</v>
      </c>
      <c r="Y495" s="27"/>
      <c r="Z495" s="57">
        <f t="shared" si="13"/>
        <v>0</v>
      </c>
      <c r="AA495" s="56"/>
      <c r="AB495" s="148"/>
      <c r="AC495" s="101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213"/>
      <c r="AS495" s="56"/>
      <c r="AT495" s="56"/>
    </row>
    <row r="496" spans="1:46" ht="19.5" customHeight="1">
      <c r="A496" s="15">
        <v>46093</v>
      </c>
      <c r="B496" s="49" t="s">
        <v>30</v>
      </c>
      <c r="C496" s="150" t="s">
        <v>36</v>
      </c>
      <c r="D496" s="27" t="s">
        <v>23</v>
      </c>
      <c r="E496" s="50" t="s">
        <v>37</v>
      </c>
      <c r="F496" s="51" t="str">
        <f>IFERROR(VLOOKUP(E496,#REF!,2,0),"-")</f>
        <v>-</v>
      </c>
      <c r="G496" s="64"/>
      <c r="H496" s="112"/>
      <c r="I496" s="112"/>
      <c r="J496" s="115"/>
      <c r="K496" s="115"/>
      <c r="L496" s="115"/>
      <c r="M496" s="115"/>
      <c r="N496" s="115"/>
      <c r="O496" s="56"/>
      <c r="P496" s="56"/>
      <c r="Q496" s="56"/>
      <c r="R496" s="56"/>
      <c r="S496" s="56"/>
      <c r="T496" s="56"/>
      <c r="U496" s="56"/>
      <c r="V496" s="56"/>
      <c r="W496" s="56"/>
      <c r="X496" s="86">
        <f t="shared" si="12"/>
        <v>0</v>
      </c>
      <c r="Y496" s="27"/>
      <c r="Z496" s="86">
        <f t="shared" si="13"/>
        <v>0</v>
      </c>
      <c r="AA496" s="56"/>
      <c r="AB496" s="148"/>
      <c r="AC496" s="101"/>
      <c r="AD496" s="56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217"/>
      <c r="AS496" s="85"/>
      <c r="AT496" s="85"/>
    </row>
    <row r="497" spans="1:46" ht="19.5" customHeight="1">
      <c r="A497" s="15">
        <v>46093</v>
      </c>
      <c r="B497" s="49" t="s">
        <v>30</v>
      </c>
      <c r="C497" s="150" t="s">
        <v>39</v>
      </c>
      <c r="D497" s="27" t="s">
        <v>23</v>
      </c>
      <c r="E497" s="50" t="s">
        <v>151</v>
      </c>
      <c r="F497" s="51" t="str">
        <f>IFERROR(VLOOKUP(E497,#REF!,2,0),"-")</f>
        <v>-</v>
      </c>
      <c r="G497" s="64"/>
      <c r="H497" s="56"/>
      <c r="I497" s="112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7">
        <f t="shared" si="12"/>
        <v>0</v>
      </c>
      <c r="Y497" s="27"/>
      <c r="Z497" s="57">
        <f t="shared" si="13"/>
        <v>0</v>
      </c>
      <c r="AA497" s="56"/>
      <c r="AB497" s="148"/>
      <c r="AC497" s="101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213"/>
      <c r="AS497" s="56"/>
      <c r="AT497" s="56"/>
    </row>
    <row r="498" spans="1:46" ht="19.5" customHeight="1">
      <c r="A498" s="15">
        <v>46093</v>
      </c>
      <c r="B498" s="49" t="s">
        <v>30</v>
      </c>
      <c r="C498" s="150" t="s">
        <v>52</v>
      </c>
      <c r="D498" s="27" t="s">
        <v>41</v>
      </c>
      <c r="E498" s="50" t="s">
        <v>1876</v>
      </c>
      <c r="F498" s="51" t="str">
        <f>IFERROR(VLOOKUP(E498,#REF!,2,0),"-")</f>
        <v>-</v>
      </c>
      <c r="G498" s="64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7">
        <f t="shared" si="12"/>
        <v>0</v>
      </c>
      <c r="Y498" s="27"/>
      <c r="Z498" s="57">
        <f t="shared" si="13"/>
        <v>0</v>
      </c>
      <c r="AA498" s="56"/>
      <c r="AB498" s="148"/>
      <c r="AC498" s="101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213"/>
      <c r="AS498" s="56"/>
      <c r="AT498" s="56"/>
    </row>
    <row r="499" spans="1:46" ht="19.5" customHeight="1">
      <c r="A499" s="15">
        <v>46093</v>
      </c>
      <c r="B499" s="49" t="s">
        <v>30</v>
      </c>
      <c r="C499" s="150" t="s">
        <v>44</v>
      </c>
      <c r="D499" s="27" t="s">
        <v>41</v>
      </c>
      <c r="E499" s="50" t="s">
        <v>222</v>
      </c>
      <c r="F499" s="51" t="str">
        <f>IFERROR(VLOOKUP(E499,#REF!,2,0),"-")</f>
        <v>-</v>
      </c>
      <c r="G499" s="64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7">
        <f t="shared" si="12"/>
        <v>0</v>
      </c>
      <c r="Y499" s="27"/>
      <c r="Z499" s="57">
        <f t="shared" si="13"/>
        <v>0</v>
      </c>
      <c r="AA499" s="56"/>
      <c r="AB499" s="148"/>
      <c r="AC499" s="101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213"/>
      <c r="AS499" s="56"/>
      <c r="AT499" s="56"/>
    </row>
    <row r="500" spans="1:46" ht="19.5" customHeight="1">
      <c r="A500" s="15">
        <v>46093</v>
      </c>
      <c r="B500" s="49" t="s">
        <v>30</v>
      </c>
      <c r="C500" s="27" t="s">
        <v>47</v>
      </c>
      <c r="D500" s="27" t="s">
        <v>41</v>
      </c>
      <c r="E500" s="50" t="s">
        <v>286</v>
      </c>
      <c r="F500" s="51" t="str">
        <f>IFERROR(VLOOKUP(E500,#REF!,2,0),"-")</f>
        <v>-</v>
      </c>
      <c r="G500" s="64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7">
        <f t="shared" si="12"/>
        <v>0</v>
      </c>
      <c r="Y500" s="27"/>
      <c r="Z500" s="57">
        <f t="shared" si="13"/>
        <v>0</v>
      </c>
      <c r="AA500" s="56"/>
      <c r="AB500" s="148"/>
      <c r="AC500" s="101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213"/>
      <c r="AS500" s="56"/>
      <c r="AT500" s="56"/>
    </row>
    <row r="501" spans="1:46" ht="19.5" customHeight="1">
      <c r="A501" s="15">
        <v>46093</v>
      </c>
      <c r="B501" s="49" t="s">
        <v>30</v>
      </c>
      <c r="C501" s="27" t="s">
        <v>50</v>
      </c>
      <c r="D501" s="27" t="s">
        <v>41</v>
      </c>
      <c r="E501" s="50" t="s">
        <v>5185</v>
      </c>
      <c r="F501" s="51" t="str">
        <f>IFERROR(VLOOKUP(E501,#REF!,2,0),"-")</f>
        <v>-</v>
      </c>
      <c r="G501" s="64"/>
      <c r="H501" s="56"/>
      <c r="I501" s="112"/>
      <c r="J501" s="115"/>
      <c r="K501" s="115"/>
      <c r="L501" s="56"/>
      <c r="M501" s="115"/>
      <c r="N501" s="115"/>
      <c r="O501" s="56"/>
      <c r="P501" s="56"/>
      <c r="Q501" s="56"/>
      <c r="R501" s="56"/>
      <c r="S501" s="56"/>
      <c r="T501" s="56"/>
      <c r="U501" s="56"/>
      <c r="V501" s="56"/>
      <c r="W501" s="56"/>
      <c r="X501" s="57">
        <f t="shared" si="12"/>
        <v>0</v>
      </c>
      <c r="Y501" s="27"/>
      <c r="Z501" s="57">
        <f t="shared" si="13"/>
        <v>0</v>
      </c>
      <c r="AA501" s="56"/>
      <c r="AB501" s="148"/>
      <c r="AC501" s="101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213"/>
      <c r="AS501" s="56"/>
      <c r="AT501" s="56"/>
    </row>
    <row r="502" spans="1:46" ht="19.5" customHeight="1">
      <c r="A502" s="15">
        <v>46093</v>
      </c>
      <c r="B502" s="49" t="s">
        <v>30</v>
      </c>
      <c r="C502" s="27" t="s">
        <v>54</v>
      </c>
      <c r="D502" s="27" t="s">
        <v>41</v>
      </c>
      <c r="E502" s="50" t="s">
        <v>227</v>
      </c>
      <c r="F502" s="51" t="str">
        <f>IFERROR(VLOOKUP(E502,#REF!,2,0),"-")</f>
        <v>-</v>
      </c>
      <c r="G502" s="64"/>
      <c r="H502" s="56"/>
      <c r="I502" s="112"/>
      <c r="J502" s="115"/>
      <c r="K502" s="115"/>
      <c r="L502" s="56"/>
      <c r="M502" s="115"/>
      <c r="N502" s="115"/>
      <c r="O502" s="56"/>
      <c r="P502" s="56"/>
      <c r="Q502" s="56"/>
      <c r="R502" s="56"/>
      <c r="S502" s="56"/>
      <c r="T502" s="56"/>
      <c r="U502" s="56"/>
      <c r="V502" s="56"/>
      <c r="W502" s="56"/>
      <c r="X502" s="57">
        <f t="shared" si="12"/>
        <v>0</v>
      </c>
      <c r="Y502" s="27"/>
      <c r="Z502" s="57">
        <f t="shared" si="13"/>
        <v>0</v>
      </c>
      <c r="AA502" s="56"/>
      <c r="AB502" s="148"/>
      <c r="AC502" s="101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213"/>
      <c r="AS502" s="56"/>
      <c r="AT502" s="56"/>
    </row>
    <row r="503" spans="1:46" ht="19.5" customHeight="1">
      <c r="A503" s="15">
        <v>46093</v>
      </c>
      <c r="B503" s="49" t="s">
        <v>30</v>
      </c>
      <c r="C503" s="27" t="s">
        <v>56</v>
      </c>
      <c r="D503" s="27" t="s">
        <v>41</v>
      </c>
      <c r="E503" s="50" t="s">
        <v>253</v>
      </c>
      <c r="F503" s="51" t="str">
        <f>IFERROR(VLOOKUP(E503,#REF!,2,0),"-")</f>
        <v>-</v>
      </c>
      <c r="G503" s="64"/>
      <c r="H503" s="112"/>
      <c r="I503" s="112"/>
      <c r="J503" s="115"/>
      <c r="K503" s="115"/>
      <c r="L503" s="115"/>
      <c r="M503" s="115"/>
      <c r="N503" s="115"/>
      <c r="O503" s="56"/>
      <c r="P503" s="56"/>
      <c r="Q503" s="56"/>
      <c r="R503" s="56"/>
      <c r="S503" s="56"/>
      <c r="T503" s="56"/>
      <c r="U503" s="56"/>
      <c r="V503" s="56"/>
      <c r="W503" s="56"/>
      <c r="X503" s="57">
        <f t="shared" si="12"/>
        <v>0</v>
      </c>
      <c r="Y503" s="27"/>
      <c r="Z503" s="57">
        <f t="shared" si="13"/>
        <v>0</v>
      </c>
      <c r="AA503" s="56"/>
      <c r="AB503" s="148"/>
      <c r="AC503" s="101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213"/>
      <c r="AS503" s="56"/>
      <c r="AT503" s="56"/>
    </row>
    <row r="504" spans="1:46" ht="19.5" customHeight="1">
      <c r="A504" s="15">
        <v>46093</v>
      </c>
      <c r="B504" s="49" t="s">
        <v>30</v>
      </c>
      <c r="C504" s="27" t="s">
        <v>78</v>
      </c>
      <c r="D504" s="27" t="s">
        <v>41</v>
      </c>
      <c r="E504" s="50" t="s">
        <v>55</v>
      </c>
      <c r="F504" s="51" t="str">
        <f>IFERROR(VLOOKUP(E504,#REF!,2,0),"-")</f>
        <v>-</v>
      </c>
      <c r="G504" s="64"/>
      <c r="H504" s="56"/>
      <c r="I504" s="112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7">
        <f t="shared" si="12"/>
        <v>0</v>
      </c>
      <c r="Y504" s="27"/>
      <c r="Z504" s="57">
        <f t="shared" si="13"/>
        <v>0</v>
      </c>
      <c r="AA504" s="56"/>
      <c r="AB504" s="148"/>
      <c r="AC504" s="101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213"/>
      <c r="AS504" s="56"/>
      <c r="AT504" s="56"/>
    </row>
    <row r="505" spans="1:46" ht="19.5" customHeight="1">
      <c r="A505" s="15">
        <v>46093</v>
      </c>
      <c r="B505" s="49" t="s">
        <v>30</v>
      </c>
      <c r="C505" s="27" t="s">
        <v>79</v>
      </c>
      <c r="D505" s="27" t="s">
        <v>41</v>
      </c>
      <c r="E505" s="50" t="s">
        <v>53</v>
      </c>
      <c r="F505" s="51" t="str">
        <f>IFERROR(VLOOKUP(E505,#REF!,2,0),"-")</f>
        <v>-</v>
      </c>
      <c r="G505" s="64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7">
        <f t="shared" si="12"/>
        <v>0</v>
      </c>
      <c r="Y505" s="27"/>
      <c r="Z505" s="57">
        <f t="shared" si="13"/>
        <v>0</v>
      </c>
      <c r="AA505" s="56"/>
      <c r="AB505" s="148"/>
      <c r="AC505" s="101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213"/>
      <c r="AS505" s="56"/>
      <c r="AT505" s="56"/>
    </row>
    <row r="506" spans="1:46" ht="19.5" customHeight="1">
      <c r="A506" s="15">
        <v>46093</v>
      </c>
      <c r="B506" s="49" t="s">
        <v>30</v>
      </c>
      <c r="C506" s="27" t="s">
        <v>80</v>
      </c>
      <c r="D506" s="27" t="s">
        <v>41</v>
      </c>
      <c r="E506" s="50" t="s">
        <v>258</v>
      </c>
      <c r="F506" s="51" t="str">
        <f>IFERROR(VLOOKUP(E506,#REF!,2,0),"-")</f>
        <v>-</v>
      </c>
      <c r="G506" s="64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7">
        <f t="shared" si="12"/>
        <v>0</v>
      </c>
      <c r="Y506" s="27"/>
      <c r="Z506" s="57">
        <f t="shared" si="13"/>
        <v>0</v>
      </c>
      <c r="AA506" s="56"/>
      <c r="AB506" s="148"/>
      <c r="AC506" s="101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213"/>
      <c r="AS506" s="56"/>
      <c r="AT506" s="56"/>
    </row>
    <row r="507" spans="1:46" ht="19.5" customHeight="1">
      <c r="A507" s="15">
        <v>46093</v>
      </c>
      <c r="B507" s="49" t="s">
        <v>30</v>
      </c>
      <c r="C507" s="27" t="s">
        <v>81</v>
      </c>
      <c r="D507" s="27" t="s">
        <v>41</v>
      </c>
      <c r="E507" s="50" t="s">
        <v>74</v>
      </c>
      <c r="F507" s="51" t="str">
        <f>IFERROR(VLOOKUP(E507,#REF!,2,0),"-")</f>
        <v>-</v>
      </c>
      <c r="G507" s="64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7">
        <f t="shared" si="12"/>
        <v>0</v>
      </c>
      <c r="Y507" s="27"/>
      <c r="Z507" s="57">
        <f t="shared" si="13"/>
        <v>0</v>
      </c>
      <c r="AA507" s="56"/>
      <c r="AB507" s="148"/>
      <c r="AC507" s="101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213"/>
      <c r="AS507" s="56"/>
      <c r="AT507" s="56"/>
    </row>
    <row r="508" spans="1:46" ht="19.5" customHeight="1">
      <c r="A508" s="15">
        <v>46093</v>
      </c>
      <c r="B508" s="49" t="s">
        <v>30</v>
      </c>
      <c r="C508" s="27" t="s">
        <v>282</v>
      </c>
      <c r="D508" s="27" t="s">
        <v>41</v>
      </c>
      <c r="E508" s="50" t="s">
        <v>1926</v>
      </c>
      <c r="F508" s="51" t="str">
        <f>IFERROR(VLOOKUP(E508,#REF!,2,0),"-")</f>
        <v>-</v>
      </c>
      <c r="G508" s="64"/>
      <c r="H508" s="56"/>
      <c r="I508" s="56"/>
      <c r="J508" s="115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7">
        <f t="shared" si="12"/>
        <v>0</v>
      </c>
      <c r="Y508" s="27"/>
      <c r="Z508" s="57">
        <f t="shared" si="13"/>
        <v>0</v>
      </c>
      <c r="AA508" s="56"/>
      <c r="AB508" s="148"/>
      <c r="AC508" s="101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213"/>
      <c r="AS508" s="56"/>
      <c r="AT508" s="56"/>
    </row>
    <row r="509" spans="1:46" ht="19.5" customHeight="1">
      <c r="A509" s="15">
        <v>46093</v>
      </c>
      <c r="B509" s="49" t="s">
        <v>30</v>
      </c>
      <c r="C509" s="27" t="s">
        <v>46</v>
      </c>
      <c r="D509" s="27" t="s">
        <v>41</v>
      </c>
      <c r="E509" s="50" t="s">
        <v>1916</v>
      </c>
      <c r="F509" s="51" t="str">
        <f>IFERROR(VLOOKUP(E509,#REF!,2,0),"-")</f>
        <v>-</v>
      </c>
      <c r="G509" s="64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7">
        <f t="shared" si="12"/>
        <v>0</v>
      </c>
      <c r="Y509" s="27"/>
      <c r="Z509" s="57">
        <f t="shared" si="13"/>
        <v>0</v>
      </c>
      <c r="AA509" s="56"/>
      <c r="AB509" s="148"/>
      <c r="AC509" s="101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213"/>
      <c r="AS509" s="56"/>
      <c r="AT509" s="56"/>
    </row>
    <row r="510" spans="1:46" ht="19.5" customHeight="1">
      <c r="A510" s="80">
        <v>46093</v>
      </c>
      <c r="B510" s="81" t="s">
        <v>30</v>
      </c>
      <c r="C510" s="82" t="s">
        <v>1915</v>
      </c>
      <c r="D510" s="82" t="s">
        <v>41</v>
      </c>
      <c r="E510" s="83" t="s">
        <v>32</v>
      </c>
      <c r="F510" s="51" t="str">
        <f>IFERROR(VLOOKUP(E510,#REF!,2,0),"-")</f>
        <v>-</v>
      </c>
      <c r="G510" s="151"/>
      <c r="H510" s="119"/>
      <c r="I510" s="119"/>
      <c r="J510" s="141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6">
        <f t="shared" si="12"/>
        <v>0</v>
      </c>
      <c r="Y510" s="82"/>
      <c r="Z510" s="86">
        <f t="shared" si="13"/>
        <v>0</v>
      </c>
      <c r="AA510" s="85"/>
      <c r="AB510" s="163"/>
      <c r="AC510" s="123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217"/>
      <c r="AS510" s="85"/>
      <c r="AT510" s="85"/>
    </row>
    <row r="511" spans="1:46" ht="19.5" customHeight="1">
      <c r="A511" s="15">
        <v>46094</v>
      </c>
      <c r="B511" s="49" t="s">
        <v>30</v>
      </c>
      <c r="C511" s="150" t="s">
        <v>22</v>
      </c>
      <c r="D511" s="27" t="s">
        <v>23</v>
      </c>
      <c r="E511" s="50" t="s">
        <v>207</v>
      </c>
      <c r="F511" s="51" t="str">
        <f>IFERROR(VLOOKUP(E511,#REF!,2,0),"-")</f>
        <v>-</v>
      </c>
      <c r="G511" s="64"/>
      <c r="H511" s="112"/>
      <c r="I511" s="112"/>
      <c r="J511" s="115"/>
      <c r="K511" s="115"/>
      <c r="L511" s="56"/>
      <c r="M511" s="115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7">
        <f t="shared" si="12"/>
        <v>0</v>
      </c>
      <c r="Y511" s="27"/>
      <c r="Z511" s="57">
        <f t="shared" si="13"/>
        <v>0</v>
      </c>
      <c r="AA511" s="56"/>
      <c r="AB511" s="148"/>
      <c r="AC511" s="101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213"/>
      <c r="AS511" s="56"/>
      <c r="AT511" s="56"/>
    </row>
    <row r="512" spans="1:46" ht="19.5" customHeight="1">
      <c r="A512" s="15">
        <v>46094</v>
      </c>
      <c r="B512" s="49" t="s">
        <v>30</v>
      </c>
      <c r="C512" s="150" t="s">
        <v>28</v>
      </c>
      <c r="D512" s="27" t="s">
        <v>23</v>
      </c>
      <c r="E512" s="50" t="s">
        <v>261</v>
      </c>
      <c r="F512" s="51" t="str">
        <f>IFERROR(VLOOKUP(E512,#REF!,2,0),"-")</f>
        <v>-</v>
      </c>
      <c r="G512" s="64"/>
      <c r="H512" s="56"/>
      <c r="I512" s="112"/>
      <c r="J512" s="115"/>
      <c r="K512" s="115"/>
      <c r="L512" s="56"/>
      <c r="M512" s="115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7">
        <f t="shared" si="12"/>
        <v>0</v>
      </c>
      <c r="Y512" s="27"/>
      <c r="Z512" s="57">
        <f t="shared" si="13"/>
        <v>0</v>
      </c>
      <c r="AA512" s="56"/>
      <c r="AB512" s="148"/>
      <c r="AC512" s="101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213"/>
      <c r="AS512" s="56"/>
      <c r="AT512" s="56"/>
    </row>
    <row r="513" spans="1:46" ht="19.5" customHeight="1">
      <c r="A513" s="15">
        <v>46094</v>
      </c>
      <c r="B513" s="49" t="s">
        <v>30</v>
      </c>
      <c r="C513" s="150" t="s">
        <v>31</v>
      </c>
      <c r="D513" s="27" t="s">
        <v>23</v>
      </c>
      <c r="E513" s="50" t="s">
        <v>145</v>
      </c>
      <c r="F513" s="51" t="str">
        <f>IFERROR(VLOOKUP(E513,#REF!,2,0),"-")</f>
        <v>-</v>
      </c>
      <c r="G513" s="64"/>
      <c r="H513" s="56"/>
      <c r="I513" s="56"/>
      <c r="J513" s="115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7">
        <f t="shared" si="12"/>
        <v>0</v>
      </c>
      <c r="Y513" s="27"/>
      <c r="Z513" s="57">
        <f t="shared" si="13"/>
        <v>0</v>
      </c>
      <c r="AA513" s="56"/>
      <c r="AB513" s="148"/>
      <c r="AC513" s="101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213"/>
      <c r="AS513" s="56"/>
      <c r="AT513" s="56"/>
    </row>
    <row r="514" spans="1:46" ht="19.5" customHeight="1">
      <c r="A514" s="15">
        <v>46094</v>
      </c>
      <c r="B514" s="49" t="s">
        <v>30</v>
      </c>
      <c r="C514" s="150" t="s">
        <v>33</v>
      </c>
      <c r="D514" s="27" t="s">
        <v>23</v>
      </c>
      <c r="E514" s="50" t="s">
        <v>5609</v>
      </c>
      <c r="F514" s="51" t="str">
        <f>IFERROR(VLOOKUP(E514,#REF!,2,0),"-")</f>
        <v>-</v>
      </c>
      <c r="G514" s="64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7">
        <f t="shared" si="12"/>
        <v>0</v>
      </c>
      <c r="Y514" s="27"/>
      <c r="Z514" s="57">
        <f t="shared" si="13"/>
        <v>0</v>
      </c>
      <c r="AA514" s="56"/>
      <c r="AB514" s="148"/>
      <c r="AC514" s="101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213"/>
      <c r="AS514" s="56"/>
      <c r="AT514" s="56"/>
    </row>
    <row r="515" spans="1:46" ht="19.5" customHeight="1">
      <c r="A515" s="15">
        <v>46094</v>
      </c>
      <c r="B515" s="49" t="s">
        <v>30</v>
      </c>
      <c r="C515" s="27" t="s">
        <v>34</v>
      </c>
      <c r="D515" s="27" t="s">
        <v>23</v>
      </c>
      <c r="E515" s="50" t="s">
        <v>75</v>
      </c>
      <c r="F515" s="51" t="str">
        <f>IFERROR(VLOOKUP(E515,#REF!,2,0),"-")</f>
        <v>-</v>
      </c>
      <c r="G515" s="64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7">
        <f t="shared" si="12"/>
        <v>0</v>
      </c>
      <c r="Y515" s="27"/>
      <c r="Z515" s="57">
        <f t="shared" si="13"/>
        <v>0</v>
      </c>
      <c r="AA515" s="56"/>
      <c r="AB515" s="148"/>
      <c r="AC515" s="101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213"/>
      <c r="AS515" s="56"/>
      <c r="AT515" s="56"/>
    </row>
    <row r="516" spans="1:46" ht="19.5" customHeight="1">
      <c r="A516" s="15">
        <v>46094</v>
      </c>
      <c r="B516" s="49" t="s">
        <v>30</v>
      </c>
      <c r="C516" s="27" t="s">
        <v>36</v>
      </c>
      <c r="D516" s="27" t="s">
        <v>23</v>
      </c>
      <c r="E516" s="50" t="s">
        <v>37</v>
      </c>
      <c r="F516" s="51" t="str">
        <f>IFERROR(VLOOKUP(E516,#REF!,2,0),"-")</f>
        <v>-</v>
      </c>
      <c r="G516" s="64"/>
      <c r="H516" s="56"/>
      <c r="I516" s="115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7">
        <f t="shared" si="12"/>
        <v>0</v>
      </c>
      <c r="Y516" s="27"/>
      <c r="Z516" s="57">
        <f t="shared" si="13"/>
        <v>0</v>
      </c>
      <c r="AA516" s="56"/>
      <c r="AB516" s="148"/>
      <c r="AC516" s="101"/>
      <c r="AD516" s="56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217"/>
      <c r="AS516" s="85"/>
      <c r="AT516" s="85"/>
    </row>
    <row r="517" spans="1:46" ht="19.5" customHeight="1">
      <c r="A517" s="15">
        <v>46094</v>
      </c>
      <c r="B517" s="49" t="s">
        <v>30</v>
      </c>
      <c r="C517" s="27" t="s">
        <v>39</v>
      </c>
      <c r="D517" s="27" t="s">
        <v>23</v>
      </c>
      <c r="E517" s="50" t="s">
        <v>151</v>
      </c>
      <c r="F517" s="51" t="str">
        <f>IFERROR(VLOOKUP(E517,#REF!,2,0),"-")</f>
        <v>-</v>
      </c>
      <c r="G517" s="64"/>
      <c r="H517" s="56"/>
      <c r="I517" s="115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7">
        <f t="shared" si="12"/>
        <v>0</v>
      </c>
      <c r="Y517" s="27"/>
      <c r="Z517" s="57">
        <f t="shared" si="13"/>
        <v>0</v>
      </c>
      <c r="AA517" s="56"/>
      <c r="AB517" s="148"/>
      <c r="AC517" s="101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213"/>
      <c r="AS517" s="56"/>
      <c r="AT517" s="56"/>
    </row>
    <row r="518" spans="1:46" ht="19.5" customHeight="1">
      <c r="A518" s="15">
        <v>46094</v>
      </c>
      <c r="B518" s="49" t="s">
        <v>30</v>
      </c>
      <c r="C518" s="27" t="s">
        <v>52</v>
      </c>
      <c r="D518" s="27" t="s">
        <v>41</v>
      </c>
      <c r="E518" s="50" t="s">
        <v>1876</v>
      </c>
      <c r="F518" s="51" t="str">
        <f>IFERROR(VLOOKUP(E518,#REF!,2,0),"-")</f>
        <v>-</v>
      </c>
      <c r="G518" s="64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7">
        <f t="shared" si="12"/>
        <v>0</v>
      </c>
      <c r="Y518" s="27"/>
      <c r="Z518" s="57">
        <f t="shared" si="13"/>
        <v>0</v>
      </c>
      <c r="AA518" s="56"/>
      <c r="AB518" s="148"/>
      <c r="AC518" s="101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213"/>
      <c r="AS518" s="56"/>
      <c r="AT518" s="56"/>
    </row>
    <row r="519" spans="1:46" ht="19.5" customHeight="1">
      <c r="A519" s="15">
        <v>46094</v>
      </c>
      <c r="B519" s="49" t="s">
        <v>30</v>
      </c>
      <c r="C519" s="27" t="s">
        <v>44</v>
      </c>
      <c r="D519" s="27" t="s">
        <v>41</v>
      </c>
      <c r="E519" s="50" t="s">
        <v>222</v>
      </c>
      <c r="F519" s="51" t="str">
        <f>IFERROR(VLOOKUP(E519,#REF!,2,0),"-")</f>
        <v>-</v>
      </c>
      <c r="G519" s="64"/>
      <c r="H519" s="56"/>
      <c r="I519" s="115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7">
        <f t="shared" si="12"/>
        <v>0</v>
      </c>
      <c r="Y519" s="27"/>
      <c r="Z519" s="57">
        <f t="shared" si="13"/>
        <v>0</v>
      </c>
      <c r="AA519" s="56"/>
      <c r="AB519" s="148"/>
      <c r="AC519" s="101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213"/>
      <c r="AS519" s="56"/>
      <c r="AT519" s="56"/>
    </row>
    <row r="520" spans="1:46" ht="19.5" customHeight="1">
      <c r="A520" s="15">
        <v>46094</v>
      </c>
      <c r="B520" s="49" t="s">
        <v>30</v>
      </c>
      <c r="C520" s="27" t="s">
        <v>47</v>
      </c>
      <c r="D520" s="27" t="s">
        <v>41</v>
      </c>
      <c r="E520" s="50" t="s">
        <v>286</v>
      </c>
      <c r="F520" s="51" t="str">
        <f>IFERROR(VLOOKUP(E520,#REF!,2,0),"-")</f>
        <v>-</v>
      </c>
      <c r="G520" s="64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7">
        <f t="shared" si="12"/>
        <v>0</v>
      </c>
      <c r="Y520" s="27"/>
      <c r="Z520" s="57">
        <f t="shared" si="13"/>
        <v>0</v>
      </c>
      <c r="AA520" s="56"/>
      <c r="AB520" s="148"/>
      <c r="AC520" s="101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213"/>
      <c r="AS520" s="56"/>
      <c r="AT520" s="56"/>
    </row>
    <row r="521" spans="1:46" ht="19.5" customHeight="1">
      <c r="A521" s="15">
        <v>46094</v>
      </c>
      <c r="B521" s="49" t="s">
        <v>30</v>
      </c>
      <c r="C521" s="27" t="s">
        <v>50</v>
      </c>
      <c r="D521" s="27" t="s">
        <v>41</v>
      </c>
      <c r="E521" s="50" t="s">
        <v>5185</v>
      </c>
      <c r="F521" s="51" t="str">
        <f>IFERROR(VLOOKUP(E521,#REF!,2,0),"-")</f>
        <v>-</v>
      </c>
      <c r="G521" s="64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7">
        <f t="shared" si="12"/>
        <v>0</v>
      </c>
      <c r="Y521" s="27"/>
      <c r="Z521" s="57">
        <f t="shared" si="13"/>
        <v>0</v>
      </c>
      <c r="AA521" s="56"/>
      <c r="AB521" s="148"/>
      <c r="AC521" s="101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213"/>
      <c r="AS521" s="56"/>
      <c r="AT521" s="56"/>
    </row>
    <row r="522" spans="1:46" ht="19.5" customHeight="1">
      <c r="A522" s="15">
        <v>46094</v>
      </c>
      <c r="B522" s="49" t="s">
        <v>30</v>
      </c>
      <c r="C522" s="27" t="s">
        <v>54</v>
      </c>
      <c r="D522" s="27" t="s">
        <v>41</v>
      </c>
      <c r="E522" s="50" t="s">
        <v>227</v>
      </c>
      <c r="F522" s="51" t="str">
        <f>IFERROR(VLOOKUP(E522,#REF!,2,0),"-")</f>
        <v>-</v>
      </c>
      <c r="G522" s="64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65"/>
      <c r="V522" s="56"/>
      <c r="W522" s="56"/>
      <c r="X522" s="57">
        <f t="shared" si="12"/>
        <v>0</v>
      </c>
      <c r="Y522" s="27"/>
      <c r="Z522" s="57">
        <f t="shared" si="13"/>
        <v>0</v>
      </c>
      <c r="AA522" s="56"/>
      <c r="AB522" s="148"/>
      <c r="AC522" s="101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213"/>
      <c r="AS522" s="56"/>
      <c r="AT522" s="56"/>
    </row>
    <row r="523" spans="1:46" ht="19.5" customHeight="1">
      <c r="A523" s="15">
        <v>46094</v>
      </c>
      <c r="B523" s="49" t="s">
        <v>30</v>
      </c>
      <c r="C523" s="27" t="s">
        <v>56</v>
      </c>
      <c r="D523" s="27" t="s">
        <v>41</v>
      </c>
      <c r="E523" s="50" t="s">
        <v>253</v>
      </c>
      <c r="F523" s="51" t="str">
        <f>IFERROR(VLOOKUP(E523,#REF!,2,0),"-")</f>
        <v>-</v>
      </c>
      <c r="G523" s="64"/>
      <c r="H523" s="56"/>
      <c r="I523" s="112"/>
      <c r="J523" s="115"/>
      <c r="K523" s="115"/>
      <c r="L523" s="56"/>
      <c r="M523" s="115"/>
      <c r="N523" s="115"/>
      <c r="O523" s="56"/>
      <c r="P523" s="56"/>
      <c r="Q523" s="56"/>
      <c r="R523" s="56"/>
      <c r="S523" s="56"/>
      <c r="T523" s="56"/>
      <c r="U523" s="56"/>
      <c r="V523" s="56"/>
      <c r="W523" s="56"/>
      <c r="X523" s="57">
        <f t="shared" si="12"/>
        <v>0</v>
      </c>
      <c r="Y523" s="27"/>
      <c r="Z523" s="57">
        <f t="shared" si="13"/>
        <v>0</v>
      </c>
      <c r="AA523" s="56"/>
      <c r="AB523" s="148"/>
      <c r="AC523" s="101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213"/>
      <c r="AS523" s="56"/>
      <c r="AT523" s="56"/>
    </row>
    <row r="524" spans="1:46" ht="19.5" customHeight="1">
      <c r="A524" s="15">
        <v>46094</v>
      </c>
      <c r="B524" s="49" t="s">
        <v>30</v>
      </c>
      <c r="C524" s="27" t="s">
        <v>78</v>
      </c>
      <c r="D524" s="27" t="s">
        <v>41</v>
      </c>
      <c r="E524" s="50" t="s">
        <v>55</v>
      </c>
      <c r="F524" s="51" t="str">
        <f>IFERROR(VLOOKUP(E524,#REF!,2,0),"-")</f>
        <v>-</v>
      </c>
      <c r="G524" s="64"/>
      <c r="H524" s="56"/>
      <c r="I524" s="112"/>
      <c r="J524" s="115"/>
      <c r="K524" s="115"/>
      <c r="L524" s="56"/>
      <c r="M524" s="115"/>
      <c r="N524" s="115"/>
      <c r="O524" s="56"/>
      <c r="P524" s="56"/>
      <c r="Q524" s="56"/>
      <c r="R524" s="56"/>
      <c r="S524" s="56"/>
      <c r="T524" s="56"/>
      <c r="U524" s="56"/>
      <c r="V524" s="56"/>
      <c r="W524" s="56"/>
      <c r="X524" s="57">
        <f t="shared" si="12"/>
        <v>0</v>
      </c>
      <c r="Y524" s="27"/>
      <c r="Z524" s="57">
        <f t="shared" si="13"/>
        <v>0</v>
      </c>
      <c r="AA524" s="56"/>
      <c r="AB524" s="148"/>
      <c r="AC524" s="101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213"/>
      <c r="AS524" s="56"/>
      <c r="AT524" s="56"/>
    </row>
    <row r="525" spans="1:46" ht="19.5" customHeight="1">
      <c r="A525" s="15">
        <v>46094</v>
      </c>
      <c r="B525" s="49" t="s">
        <v>30</v>
      </c>
      <c r="C525" s="27" t="s">
        <v>79</v>
      </c>
      <c r="D525" s="27" t="s">
        <v>41</v>
      </c>
      <c r="E525" s="50" t="s">
        <v>53</v>
      </c>
      <c r="F525" s="51" t="str">
        <f>IFERROR(VLOOKUP(E525,#REF!,2,0),"-")</f>
        <v>-</v>
      </c>
      <c r="G525" s="64"/>
      <c r="H525" s="112"/>
      <c r="I525" s="112"/>
      <c r="J525" s="115"/>
      <c r="K525" s="115"/>
      <c r="L525" s="115"/>
      <c r="M525" s="115"/>
      <c r="N525" s="115"/>
      <c r="O525" s="56"/>
      <c r="P525" s="56"/>
      <c r="Q525" s="56"/>
      <c r="R525" s="56"/>
      <c r="S525" s="56"/>
      <c r="T525" s="56"/>
      <c r="U525" s="56"/>
      <c r="V525" s="56"/>
      <c r="W525" s="56"/>
      <c r="X525" s="57">
        <f t="shared" si="12"/>
        <v>0</v>
      </c>
      <c r="Y525" s="27"/>
      <c r="Z525" s="57">
        <f t="shared" si="13"/>
        <v>0</v>
      </c>
      <c r="AA525" s="56"/>
      <c r="AB525" s="148"/>
      <c r="AC525" s="101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213"/>
      <c r="AS525" s="56"/>
      <c r="AT525" s="56"/>
    </row>
    <row r="526" spans="1:46" ht="19.5" customHeight="1">
      <c r="A526" s="15">
        <v>46094</v>
      </c>
      <c r="B526" s="49" t="s">
        <v>30</v>
      </c>
      <c r="C526" s="27" t="s">
        <v>80</v>
      </c>
      <c r="D526" s="27" t="s">
        <v>41</v>
      </c>
      <c r="E526" s="50" t="s">
        <v>258</v>
      </c>
      <c r="F526" s="51" t="str">
        <f>IFERROR(VLOOKUP(E526,#REF!,2,0),"-")</f>
        <v>-</v>
      </c>
      <c r="G526" s="64"/>
      <c r="H526" s="56"/>
      <c r="I526" s="112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7">
        <f t="shared" si="12"/>
        <v>0</v>
      </c>
      <c r="Y526" s="27"/>
      <c r="Z526" s="57">
        <f t="shared" si="13"/>
        <v>0</v>
      </c>
      <c r="AA526" s="56"/>
      <c r="AB526" s="148"/>
      <c r="AC526" s="101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213"/>
      <c r="AS526" s="56"/>
      <c r="AT526" s="56"/>
    </row>
    <row r="527" spans="1:46" ht="19.5" customHeight="1">
      <c r="A527" s="15">
        <v>46094</v>
      </c>
      <c r="B527" s="49" t="s">
        <v>30</v>
      </c>
      <c r="C527" s="27" t="s">
        <v>81</v>
      </c>
      <c r="D527" s="27" t="s">
        <v>41</v>
      </c>
      <c r="E527" s="50" t="s">
        <v>74</v>
      </c>
      <c r="F527" s="51" t="str">
        <f>IFERROR(VLOOKUP(E527,#REF!,2,0),"-")</f>
        <v>-</v>
      </c>
      <c r="G527" s="64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7">
        <f t="shared" si="12"/>
        <v>0</v>
      </c>
      <c r="Y527" s="27"/>
      <c r="Z527" s="57">
        <f t="shared" si="13"/>
        <v>0</v>
      </c>
      <c r="AA527" s="56"/>
      <c r="AB527" s="148"/>
      <c r="AC527" s="101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213"/>
      <c r="AS527" s="56"/>
      <c r="AT527" s="56"/>
    </row>
    <row r="528" spans="1:46" ht="19.5" customHeight="1">
      <c r="A528" s="15">
        <v>46094</v>
      </c>
      <c r="B528" s="49" t="s">
        <v>30</v>
      </c>
      <c r="C528" s="27" t="s">
        <v>282</v>
      </c>
      <c r="D528" s="27" t="s">
        <v>41</v>
      </c>
      <c r="E528" s="50" t="s">
        <v>1926</v>
      </c>
      <c r="F528" s="51" t="str">
        <f>IFERROR(VLOOKUP(E528,#REF!,2,0),"-")</f>
        <v>-</v>
      </c>
      <c r="G528" s="64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7">
        <f t="shared" si="12"/>
        <v>0</v>
      </c>
      <c r="Y528" s="27"/>
      <c r="Z528" s="57">
        <f t="shared" si="13"/>
        <v>0</v>
      </c>
      <c r="AA528" s="56"/>
      <c r="AB528" s="148"/>
      <c r="AC528" s="101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213"/>
      <c r="AS528" s="56"/>
      <c r="AT528" s="56"/>
    </row>
    <row r="529" spans="1:46" ht="19.5" customHeight="1">
      <c r="A529" s="15">
        <v>46094</v>
      </c>
      <c r="B529" s="49" t="s">
        <v>30</v>
      </c>
      <c r="C529" s="27" t="s">
        <v>46</v>
      </c>
      <c r="D529" s="27" t="s">
        <v>41</v>
      </c>
      <c r="E529" s="50" t="s">
        <v>1916</v>
      </c>
      <c r="F529" s="51" t="str">
        <f>IFERROR(VLOOKUP(E529,#REF!,2,0),"-")</f>
        <v>-</v>
      </c>
      <c r="G529" s="64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7">
        <f t="shared" si="12"/>
        <v>0</v>
      </c>
      <c r="Y529" s="27"/>
      <c r="Z529" s="57">
        <f t="shared" si="13"/>
        <v>0</v>
      </c>
      <c r="AA529" s="56"/>
      <c r="AB529" s="148"/>
      <c r="AC529" s="101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213"/>
      <c r="AS529" s="56"/>
      <c r="AT529" s="56"/>
    </row>
    <row r="530" spans="1:46" ht="19.5" customHeight="1">
      <c r="A530" s="80">
        <v>46094</v>
      </c>
      <c r="B530" s="81" t="s">
        <v>30</v>
      </c>
      <c r="C530" s="82" t="s">
        <v>1915</v>
      </c>
      <c r="D530" s="82" t="s">
        <v>41</v>
      </c>
      <c r="E530" s="83" t="s">
        <v>32</v>
      </c>
      <c r="F530" s="51" t="str">
        <f>IFERROR(VLOOKUP(E530,#REF!,2,0),"-")</f>
        <v>-</v>
      </c>
      <c r="G530" s="151"/>
      <c r="H530" s="85"/>
      <c r="I530" s="119"/>
      <c r="J530" s="141"/>
      <c r="K530" s="141"/>
      <c r="L530" s="85"/>
      <c r="M530" s="141"/>
      <c r="N530" s="141"/>
      <c r="O530" s="85"/>
      <c r="P530" s="85"/>
      <c r="Q530" s="85"/>
      <c r="R530" s="85"/>
      <c r="S530" s="85"/>
      <c r="T530" s="85"/>
      <c r="U530" s="85"/>
      <c r="V530" s="85"/>
      <c r="W530" s="85"/>
      <c r="X530" s="86">
        <f t="shared" si="12"/>
        <v>0</v>
      </c>
      <c r="Y530" s="82"/>
      <c r="Z530" s="86">
        <f t="shared" si="13"/>
        <v>0</v>
      </c>
      <c r="AA530" s="85"/>
      <c r="AB530" s="163"/>
      <c r="AC530" s="123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217"/>
      <c r="AS530" s="85"/>
      <c r="AT530" s="85"/>
    </row>
    <row r="531" spans="1:46" ht="19.5" customHeight="1">
      <c r="A531" s="15">
        <v>46095</v>
      </c>
      <c r="B531" s="49" t="s">
        <v>30</v>
      </c>
      <c r="C531" s="27" t="s">
        <v>22</v>
      </c>
      <c r="D531" s="27" t="s">
        <v>23</v>
      </c>
      <c r="E531" s="50" t="s">
        <v>207</v>
      </c>
      <c r="F531" s="51" t="str">
        <f>IFERROR(VLOOKUP(E531,#REF!,2,0),"-")</f>
        <v>-</v>
      </c>
      <c r="G531" s="64"/>
      <c r="H531" s="56"/>
      <c r="I531" s="112"/>
      <c r="J531" s="115"/>
      <c r="K531" s="115"/>
      <c r="L531" s="56"/>
      <c r="M531" s="115"/>
      <c r="N531" s="115"/>
      <c r="O531" s="56"/>
      <c r="P531" s="56"/>
      <c r="Q531" s="56"/>
      <c r="R531" s="56"/>
      <c r="S531" s="56"/>
      <c r="T531" s="56"/>
      <c r="U531" s="56"/>
      <c r="V531" s="56"/>
      <c r="W531" s="56"/>
      <c r="X531" s="57">
        <f t="shared" si="12"/>
        <v>0</v>
      </c>
      <c r="Y531" s="27"/>
      <c r="Z531" s="57">
        <f t="shared" si="13"/>
        <v>0</v>
      </c>
      <c r="AA531" s="56"/>
      <c r="AB531" s="148"/>
      <c r="AC531" s="101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213"/>
      <c r="AS531" s="56"/>
      <c r="AT531" s="56"/>
    </row>
    <row r="532" spans="1:46" ht="19.5" customHeight="1">
      <c r="A532" s="15">
        <v>46095</v>
      </c>
      <c r="B532" s="49" t="s">
        <v>30</v>
      </c>
      <c r="C532" s="150" t="s">
        <v>28</v>
      </c>
      <c r="D532" s="27" t="s">
        <v>23</v>
      </c>
      <c r="E532" s="50" t="s">
        <v>261</v>
      </c>
      <c r="F532" s="51" t="str">
        <f>IFERROR(VLOOKUP(E532,#REF!,2,0),"-")</f>
        <v>-</v>
      </c>
      <c r="G532" s="64"/>
      <c r="H532" s="112"/>
      <c r="I532" s="112"/>
      <c r="J532" s="115"/>
      <c r="K532" s="115"/>
      <c r="L532" s="115"/>
      <c r="M532" s="115"/>
      <c r="N532" s="115"/>
      <c r="O532" s="56"/>
      <c r="P532" s="56"/>
      <c r="Q532" s="56"/>
      <c r="R532" s="56"/>
      <c r="S532" s="56"/>
      <c r="T532" s="56"/>
      <c r="U532" s="56"/>
      <c r="V532" s="56"/>
      <c r="W532" s="56"/>
      <c r="X532" s="57">
        <f t="shared" si="12"/>
        <v>0</v>
      </c>
      <c r="Y532" s="27"/>
      <c r="Z532" s="57">
        <f t="shared" si="13"/>
        <v>0</v>
      </c>
      <c r="AA532" s="56"/>
      <c r="AB532" s="148"/>
      <c r="AC532" s="101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213"/>
      <c r="AS532" s="56"/>
      <c r="AT532" s="56"/>
    </row>
    <row r="533" spans="1:46" ht="19.5" customHeight="1">
      <c r="A533" s="15">
        <v>46095</v>
      </c>
      <c r="B533" s="49" t="s">
        <v>30</v>
      </c>
      <c r="C533" s="150" t="s">
        <v>31</v>
      </c>
      <c r="D533" s="27" t="s">
        <v>23</v>
      </c>
      <c r="E533" s="50" t="s">
        <v>145</v>
      </c>
      <c r="F533" s="51" t="str">
        <f>IFERROR(VLOOKUP(E533,#REF!,2,0),"-")</f>
        <v>-</v>
      </c>
      <c r="G533" s="64"/>
      <c r="H533" s="56"/>
      <c r="I533" s="112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7">
        <f t="shared" si="12"/>
        <v>0</v>
      </c>
      <c r="Y533" s="27"/>
      <c r="Z533" s="57">
        <f t="shared" si="13"/>
        <v>0</v>
      </c>
      <c r="AA533" s="56"/>
      <c r="AB533" s="148"/>
      <c r="AC533" s="101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213"/>
      <c r="AS533" s="56"/>
      <c r="AT533" s="56"/>
    </row>
    <row r="534" spans="1:46" ht="19.5" customHeight="1">
      <c r="A534" s="15">
        <v>46095</v>
      </c>
      <c r="B534" s="49" t="s">
        <v>30</v>
      </c>
      <c r="C534" s="150" t="s">
        <v>33</v>
      </c>
      <c r="D534" s="27" t="s">
        <v>23</v>
      </c>
      <c r="E534" s="50" t="s">
        <v>5609</v>
      </c>
      <c r="F534" s="51" t="str">
        <f>IFERROR(VLOOKUP(E534,#REF!,2,0),"-")</f>
        <v>-</v>
      </c>
      <c r="G534" s="64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7">
        <f t="shared" si="12"/>
        <v>0</v>
      </c>
      <c r="Y534" s="27"/>
      <c r="Z534" s="57">
        <f t="shared" si="13"/>
        <v>0</v>
      </c>
      <c r="AA534" s="56"/>
      <c r="AB534" s="148"/>
      <c r="AC534" s="101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213"/>
      <c r="AS534" s="56"/>
      <c r="AT534" s="56"/>
    </row>
    <row r="535" spans="1:46" ht="19.5" customHeight="1">
      <c r="A535" s="15">
        <v>46095</v>
      </c>
      <c r="B535" s="49" t="s">
        <v>30</v>
      </c>
      <c r="C535" s="150" t="s">
        <v>34</v>
      </c>
      <c r="D535" s="27" t="s">
        <v>23</v>
      </c>
      <c r="E535" s="50" t="s">
        <v>75</v>
      </c>
      <c r="F535" s="51" t="str">
        <f>IFERROR(VLOOKUP(E535,#REF!,2,0),"-")</f>
        <v>-</v>
      </c>
      <c r="G535" s="64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86">
        <f t="shared" si="12"/>
        <v>0</v>
      </c>
      <c r="Y535" s="27"/>
      <c r="Z535" s="86">
        <f t="shared" si="13"/>
        <v>0</v>
      </c>
      <c r="AA535" s="56"/>
      <c r="AB535" s="148"/>
      <c r="AC535" s="101"/>
      <c r="AD535" s="56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217"/>
      <c r="AS535" s="85"/>
      <c r="AT535" s="85"/>
    </row>
    <row r="536" spans="1:46" ht="19.5" customHeight="1">
      <c r="A536" s="15">
        <v>46095</v>
      </c>
      <c r="B536" s="49" t="s">
        <v>30</v>
      </c>
      <c r="C536" s="27" t="s">
        <v>36</v>
      </c>
      <c r="D536" s="27" t="s">
        <v>23</v>
      </c>
      <c r="E536" s="50" t="s">
        <v>37</v>
      </c>
      <c r="F536" s="51" t="str">
        <f>IFERROR(VLOOKUP(E536,#REF!,2,0),"-")</f>
        <v>-</v>
      </c>
      <c r="G536" s="64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7">
        <f t="shared" si="12"/>
        <v>0</v>
      </c>
      <c r="Y536" s="27"/>
      <c r="Z536" s="57">
        <f t="shared" si="13"/>
        <v>0</v>
      </c>
      <c r="AA536" s="56"/>
      <c r="AB536" s="148"/>
      <c r="AC536" s="101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135"/>
      <c r="AQ536" s="56"/>
      <c r="AR536" s="213"/>
      <c r="AS536" s="56"/>
      <c r="AT536" s="56"/>
    </row>
    <row r="537" spans="1:46" ht="19.5" customHeight="1">
      <c r="A537" s="15">
        <v>46095</v>
      </c>
      <c r="B537" s="49" t="s">
        <v>30</v>
      </c>
      <c r="C537" s="27" t="s">
        <v>39</v>
      </c>
      <c r="D537" s="27" t="s">
        <v>23</v>
      </c>
      <c r="E537" s="50" t="s">
        <v>151</v>
      </c>
      <c r="F537" s="51" t="str">
        <f>IFERROR(VLOOKUP(E537,#REF!,2,0),"-")</f>
        <v>-</v>
      </c>
      <c r="G537" s="64"/>
      <c r="H537" s="56"/>
      <c r="I537" s="56"/>
      <c r="J537" s="115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7">
        <f t="shared" si="12"/>
        <v>0</v>
      </c>
      <c r="Y537" s="27"/>
      <c r="Z537" s="57">
        <f t="shared" si="13"/>
        <v>0</v>
      </c>
      <c r="AA537" s="56"/>
      <c r="AB537" s="148"/>
      <c r="AC537" s="101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135"/>
      <c r="AQ537" s="56"/>
      <c r="AR537" s="213"/>
      <c r="AS537" s="56"/>
      <c r="AT537" s="56"/>
    </row>
    <row r="538" spans="1:46" ht="19.5" customHeight="1">
      <c r="A538" s="15">
        <v>46095</v>
      </c>
      <c r="B538" s="49" t="s">
        <v>30</v>
      </c>
      <c r="C538" s="27" t="s">
        <v>52</v>
      </c>
      <c r="D538" s="27" t="s">
        <v>41</v>
      </c>
      <c r="E538" s="50" t="s">
        <v>1876</v>
      </c>
      <c r="F538" s="51" t="str">
        <f>IFERROR(VLOOKUP(E538,#REF!,2,0),"-")</f>
        <v>-</v>
      </c>
      <c r="G538" s="64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7">
        <f t="shared" si="12"/>
        <v>0</v>
      </c>
      <c r="Y538" s="27"/>
      <c r="Z538" s="57">
        <f t="shared" si="13"/>
        <v>0</v>
      </c>
      <c r="AA538" s="56"/>
      <c r="AB538" s="148"/>
      <c r="AC538" s="101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213"/>
      <c r="AS538" s="56"/>
      <c r="AT538" s="56"/>
    </row>
    <row r="539" spans="1:46" ht="19.5" customHeight="1">
      <c r="A539" s="15">
        <v>46095</v>
      </c>
      <c r="B539" s="49" t="s">
        <v>30</v>
      </c>
      <c r="C539" s="27" t="s">
        <v>44</v>
      </c>
      <c r="D539" s="27" t="s">
        <v>41</v>
      </c>
      <c r="E539" s="50" t="s">
        <v>222</v>
      </c>
      <c r="F539" s="51" t="str">
        <f>IFERROR(VLOOKUP(E539,#REF!,2,0),"-")</f>
        <v>-</v>
      </c>
      <c r="G539" s="64"/>
      <c r="H539" s="112"/>
      <c r="I539" s="112"/>
      <c r="J539" s="115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7">
        <f t="shared" si="12"/>
        <v>0</v>
      </c>
      <c r="Y539" s="27"/>
      <c r="Z539" s="57">
        <f t="shared" si="13"/>
        <v>0</v>
      </c>
      <c r="AA539" s="56"/>
      <c r="AB539" s="148"/>
      <c r="AC539" s="101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213"/>
      <c r="AS539" s="56"/>
      <c r="AT539" s="56"/>
    </row>
    <row r="540" spans="1:46" ht="19.5" customHeight="1">
      <c r="A540" s="15">
        <v>46095</v>
      </c>
      <c r="B540" s="49" t="s">
        <v>30</v>
      </c>
      <c r="C540" s="27" t="s">
        <v>47</v>
      </c>
      <c r="D540" s="27" t="s">
        <v>41</v>
      </c>
      <c r="E540" s="50" t="s">
        <v>286</v>
      </c>
      <c r="F540" s="51" t="str">
        <f>IFERROR(VLOOKUP(E540,#REF!,2,0),"-")</f>
        <v>-</v>
      </c>
      <c r="G540" s="64"/>
      <c r="H540" s="112"/>
      <c r="I540" s="112"/>
      <c r="J540" s="115"/>
      <c r="K540" s="115"/>
      <c r="L540" s="56"/>
      <c r="M540" s="115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7">
        <f t="shared" si="12"/>
        <v>0</v>
      </c>
      <c r="Y540" s="27"/>
      <c r="Z540" s="57">
        <f t="shared" si="13"/>
        <v>0</v>
      </c>
      <c r="AA540" s="56"/>
      <c r="AB540" s="148"/>
      <c r="AC540" s="101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213"/>
      <c r="AS540" s="56"/>
      <c r="AT540" s="56"/>
    </row>
    <row r="541" spans="1:46" ht="19.5" customHeight="1">
      <c r="A541" s="15">
        <v>46095</v>
      </c>
      <c r="B541" s="49" t="s">
        <v>30</v>
      </c>
      <c r="C541" s="27" t="s">
        <v>50</v>
      </c>
      <c r="D541" s="27" t="s">
        <v>41</v>
      </c>
      <c r="E541" s="50" t="s">
        <v>5185</v>
      </c>
      <c r="F541" s="51" t="str">
        <f>IFERROR(VLOOKUP(E541,#REF!,2,0),"-")</f>
        <v>-</v>
      </c>
      <c r="G541" s="64"/>
      <c r="H541" s="56"/>
      <c r="I541" s="112"/>
      <c r="J541" s="115"/>
      <c r="K541" s="115"/>
      <c r="L541" s="56"/>
      <c r="M541" s="115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7">
        <f t="shared" si="12"/>
        <v>0</v>
      </c>
      <c r="Y541" s="27"/>
      <c r="Z541" s="57">
        <f t="shared" si="13"/>
        <v>0</v>
      </c>
      <c r="AA541" s="56"/>
      <c r="AB541" s="148"/>
      <c r="AC541" s="101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213"/>
      <c r="AS541" s="56"/>
      <c r="AT541" s="56"/>
    </row>
    <row r="542" spans="1:46" ht="19.5" customHeight="1">
      <c r="A542" s="15">
        <v>46095</v>
      </c>
      <c r="B542" s="49" t="s">
        <v>30</v>
      </c>
      <c r="C542" s="27" t="s">
        <v>54</v>
      </c>
      <c r="D542" s="27" t="s">
        <v>41</v>
      </c>
      <c r="E542" s="50" t="s">
        <v>227</v>
      </c>
      <c r="F542" s="51" t="str">
        <f>IFERROR(VLOOKUP(E542,#REF!,2,0),"-")</f>
        <v>-</v>
      </c>
      <c r="G542" s="64"/>
      <c r="H542" s="56"/>
      <c r="I542" s="56"/>
      <c r="J542" s="115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7">
        <f t="shared" si="12"/>
        <v>0</v>
      </c>
      <c r="Y542" s="27"/>
      <c r="Z542" s="57">
        <f t="shared" si="13"/>
        <v>0</v>
      </c>
      <c r="AA542" s="56"/>
      <c r="AB542" s="148"/>
      <c r="AC542" s="101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213"/>
      <c r="AS542" s="56"/>
      <c r="AT542" s="56"/>
    </row>
    <row r="543" spans="1:46" ht="19.5" customHeight="1">
      <c r="A543" s="15">
        <v>46095</v>
      </c>
      <c r="B543" s="49" t="s">
        <v>30</v>
      </c>
      <c r="C543" s="27" t="s">
        <v>56</v>
      </c>
      <c r="D543" s="27" t="s">
        <v>41</v>
      </c>
      <c r="E543" s="50" t="s">
        <v>253</v>
      </c>
      <c r="F543" s="51" t="str">
        <f>IFERROR(VLOOKUP(E543,#REF!,2,0),"-")</f>
        <v>-</v>
      </c>
      <c r="G543" s="64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7">
        <f t="shared" si="12"/>
        <v>0</v>
      </c>
      <c r="Y543" s="27"/>
      <c r="Z543" s="57">
        <f t="shared" si="13"/>
        <v>0</v>
      </c>
      <c r="AA543" s="56"/>
      <c r="AB543" s="148"/>
      <c r="AC543" s="101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213"/>
      <c r="AS543" s="56"/>
      <c r="AT543" s="56"/>
    </row>
    <row r="544" spans="1:46" ht="19.5" customHeight="1">
      <c r="A544" s="15">
        <v>46095</v>
      </c>
      <c r="B544" s="49" t="s">
        <v>30</v>
      </c>
      <c r="C544" s="27" t="s">
        <v>78</v>
      </c>
      <c r="D544" s="27" t="s">
        <v>41</v>
      </c>
      <c r="E544" s="50" t="s">
        <v>55</v>
      </c>
      <c r="F544" s="51" t="str">
        <f>IFERROR(VLOOKUP(E544,#REF!,2,0),"-")</f>
        <v>-</v>
      </c>
      <c r="G544" s="64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7">
        <f t="shared" si="12"/>
        <v>0</v>
      </c>
      <c r="Y544" s="27"/>
      <c r="Z544" s="57">
        <f t="shared" si="13"/>
        <v>0</v>
      </c>
      <c r="AA544" s="56"/>
      <c r="AB544" s="148"/>
      <c r="AC544" s="101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213"/>
      <c r="AS544" s="56"/>
      <c r="AT544" s="56"/>
    </row>
    <row r="545" spans="1:46" ht="19.5" customHeight="1">
      <c r="A545" s="15">
        <v>46095</v>
      </c>
      <c r="B545" s="49" t="s">
        <v>30</v>
      </c>
      <c r="C545" s="27" t="s">
        <v>79</v>
      </c>
      <c r="D545" s="27" t="s">
        <v>41</v>
      </c>
      <c r="E545" s="50" t="s">
        <v>53</v>
      </c>
      <c r="F545" s="51" t="str">
        <f>IFERROR(VLOOKUP(E545,#REF!,2,0),"-")</f>
        <v>-</v>
      </c>
      <c r="G545" s="64"/>
      <c r="H545" s="56"/>
      <c r="I545" s="115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7">
        <f t="shared" si="12"/>
        <v>0</v>
      </c>
      <c r="Y545" s="27"/>
      <c r="Z545" s="57">
        <f t="shared" si="13"/>
        <v>0</v>
      </c>
      <c r="AA545" s="56"/>
      <c r="AB545" s="148"/>
      <c r="AC545" s="101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213"/>
      <c r="AS545" s="56"/>
      <c r="AT545" s="56"/>
    </row>
    <row r="546" spans="1:46" ht="19.5" customHeight="1">
      <c r="A546" s="15">
        <v>46095</v>
      </c>
      <c r="B546" s="49" t="s">
        <v>30</v>
      </c>
      <c r="C546" s="27" t="s">
        <v>80</v>
      </c>
      <c r="D546" s="27" t="s">
        <v>41</v>
      </c>
      <c r="E546" s="50" t="s">
        <v>258</v>
      </c>
      <c r="F546" s="51" t="str">
        <f>IFERROR(VLOOKUP(E546,#REF!,2,0),"-")</f>
        <v>-</v>
      </c>
      <c r="G546" s="64"/>
      <c r="H546" s="56"/>
      <c r="I546" s="115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7">
        <f t="shared" si="12"/>
        <v>0</v>
      </c>
      <c r="Y546" s="27"/>
      <c r="Z546" s="57">
        <f t="shared" si="13"/>
        <v>0</v>
      </c>
      <c r="AA546" s="56"/>
      <c r="AB546" s="148"/>
      <c r="AC546" s="101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135"/>
      <c r="AQ546" s="56"/>
      <c r="AR546" s="213"/>
      <c r="AS546" s="56"/>
      <c r="AT546" s="56"/>
    </row>
    <row r="547" spans="1:46" ht="19.5" customHeight="1">
      <c r="A547" s="15">
        <v>46095</v>
      </c>
      <c r="B547" s="49" t="s">
        <v>30</v>
      </c>
      <c r="C547" s="27" t="s">
        <v>81</v>
      </c>
      <c r="D547" s="27" t="s">
        <v>41</v>
      </c>
      <c r="E547" s="50" t="s">
        <v>74</v>
      </c>
      <c r="F547" s="51" t="str">
        <f>IFERROR(VLOOKUP(E547,#REF!,2,0),"-")</f>
        <v>-</v>
      </c>
      <c r="G547" s="64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7">
        <f t="shared" si="12"/>
        <v>0</v>
      </c>
      <c r="Y547" s="27"/>
      <c r="Z547" s="57">
        <f t="shared" si="13"/>
        <v>0</v>
      </c>
      <c r="AA547" s="56"/>
      <c r="AB547" s="148"/>
      <c r="AC547" s="101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213"/>
      <c r="AS547" s="56"/>
      <c r="AT547" s="56"/>
    </row>
    <row r="548" spans="1:46" ht="19.5" customHeight="1">
      <c r="A548" s="15">
        <v>46095</v>
      </c>
      <c r="B548" s="49" t="s">
        <v>30</v>
      </c>
      <c r="C548" s="27" t="s">
        <v>282</v>
      </c>
      <c r="D548" s="27" t="s">
        <v>41</v>
      </c>
      <c r="E548" s="50" t="s">
        <v>1926</v>
      </c>
      <c r="F548" s="51" t="str">
        <f>IFERROR(VLOOKUP(E548,#REF!,2,0),"-")</f>
        <v>-</v>
      </c>
      <c r="G548" s="64"/>
      <c r="H548" s="56"/>
      <c r="I548" s="115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7">
        <f t="shared" si="12"/>
        <v>0</v>
      </c>
      <c r="Y548" s="27"/>
      <c r="Z548" s="57">
        <f t="shared" si="13"/>
        <v>0</v>
      </c>
      <c r="AA548" s="56"/>
      <c r="AB548" s="148"/>
      <c r="AC548" s="101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213"/>
      <c r="AS548" s="56"/>
      <c r="AT548" s="56"/>
    </row>
    <row r="549" spans="1:46" ht="19.5" customHeight="1">
      <c r="A549" s="15">
        <v>46095</v>
      </c>
      <c r="B549" s="49" t="s">
        <v>30</v>
      </c>
      <c r="C549" s="27" t="s">
        <v>46</v>
      </c>
      <c r="D549" s="27" t="s">
        <v>41</v>
      </c>
      <c r="E549" s="50" t="s">
        <v>1916</v>
      </c>
      <c r="F549" s="51" t="str">
        <f>IFERROR(VLOOKUP(E549,#REF!,2,0),"-")</f>
        <v>-</v>
      </c>
      <c r="G549" s="64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7">
        <f t="shared" si="12"/>
        <v>0</v>
      </c>
      <c r="Y549" s="27"/>
      <c r="Z549" s="57">
        <f t="shared" si="13"/>
        <v>0</v>
      </c>
      <c r="AA549" s="56"/>
      <c r="AB549" s="148"/>
      <c r="AC549" s="101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213"/>
      <c r="AS549" s="56"/>
      <c r="AT549" s="56"/>
    </row>
    <row r="550" spans="1:46" ht="19.5" customHeight="1">
      <c r="A550" s="80">
        <v>46095</v>
      </c>
      <c r="B550" s="81" t="s">
        <v>30</v>
      </c>
      <c r="C550" s="82" t="s">
        <v>1915</v>
      </c>
      <c r="D550" s="82" t="s">
        <v>41</v>
      </c>
      <c r="E550" s="83" t="s">
        <v>32</v>
      </c>
      <c r="F550" s="51" t="str">
        <f>IFERROR(VLOOKUP(E550,#REF!,2,0),"-")</f>
        <v>-</v>
      </c>
      <c r="G550" s="151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6">
        <f t="shared" si="12"/>
        <v>0</v>
      </c>
      <c r="Y550" s="82"/>
      <c r="Z550" s="86">
        <f t="shared" si="13"/>
        <v>0</v>
      </c>
      <c r="AA550" s="85"/>
      <c r="AB550" s="163"/>
      <c r="AC550" s="123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217"/>
      <c r="AS550" s="85"/>
      <c r="AT550" s="85"/>
    </row>
    <row r="551" spans="1:46" ht="19.5" customHeight="1">
      <c r="A551" s="15">
        <v>46096</v>
      </c>
      <c r="B551" s="49" t="s">
        <v>30</v>
      </c>
      <c r="C551" s="27" t="s">
        <v>22</v>
      </c>
      <c r="D551" s="27" t="s">
        <v>23</v>
      </c>
      <c r="E551" s="50" t="s">
        <v>207</v>
      </c>
      <c r="F551" s="51" t="str">
        <f>IFERROR(VLOOKUP(E551,#REF!,2,0),"-")</f>
        <v>-</v>
      </c>
      <c r="G551" s="64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65"/>
      <c r="V551" s="56"/>
      <c r="W551" s="56"/>
      <c r="X551" s="57">
        <f t="shared" si="12"/>
        <v>0</v>
      </c>
      <c r="Y551" s="27"/>
      <c r="Z551" s="57">
        <f t="shared" si="13"/>
        <v>0</v>
      </c>
      <c r="AA551" s="56"/>
      <c r="AB551" s="148"/>
      <c r="AC551" s="101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213"/>
      <c r="AS551" s="56"/>
      <c r="AT551" s="56"/>
    </row>
    <row r="552" spans="1:46" ht="19.5" customHeight="1">
      <c r="A552" s="15">
        <v>46096</v>
      </c>
      <c r="B552" s="49" t="s">
        <v>30</v>
      </c>
      <c r="C552" s="27" t="s">
        <v>28</v>
      </c>
      <c r="D552" s="27" t="s">
        <v>23</v>
      </c>
      <c r="E552" s="50" t="s">
        <v>261</v>
      </c>
      <c r="F552" s="51" t="str">
        <f>IFERROR(VLOOKUP(E552,#REF!,2,0),"-")</f>
        <v>-</v>
      </c>
      <c r="G552" s="64"/>
      <c r="H552" s="56"/>
      <c r="I552" s="112"/>
      <c r="J552" s="115"/>
      <c r="K552" s="115"/>
      <c r="L552" s="56"/>
      <c r="M552" s="115"/>
      <c r="N552" s="115"/>
      <c r="O552" s="56"/>
      <c r="P552" s="56"/>
      <c r="Q552" s="56"/>
      <c r="R552" s="56"/>
      <c r="S552" s="56"/>
      <c r="T552" s="56"/>
      <c r="U552" s="56"/>
      <c r="V552" s="56"/>
      <c r="W552" s="56"/>
      <c r="X552" s="57">
        <f t="shared" si="12"/>
        <v>0</v>
      </c>
      <c r="Y552" s="27"/>
      <c r="Z552" s="57">
        <f t="shared" si="13"/>
        <v>0</v>
      </c>
      <c r="AA552" s="56"/>
      <c r="AB552" s="148"/>
      <c r="AC552" s="101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213"/>
      <c r="AS552" s="56"/>
      <c r="AT552" s="56"/>
    </row>
    <row r="553" spans="1:46" ht="19.5" customHeight="1">
      <c r="A553" s="15">
        <v>46096</v>
      </c>
      <c r="B553" s="49" t="s">
        <v>30</v>
      </c>
      <c r="C553" s="150" t="s">
        <v>31</v>
      </c>
      <c r="D553" s="27" t="s">
        <v>23</v>
      </c>
      <c r="E553" s="50" t="s">
        <v>145</v>
      </c>
      <c r="F553" s="51" t="str">
        <f>IFERROR(VLOOKUP(E553,#REF!,2,0),"-")</f>
        <v>-</v>
      </c>
      <c r="G553" s="64"/>
      <c r="H553" s="56"/>
      <c r="I553" s="112"/>
      <c r="J553" s="115"/>
      <c r="K553" s="115"/>
      <c r="L553" s="56"/>
      <c r="M553" s="115"/>
      <c r="N553" s="115"/>
      <c r="O553" s="56"/>
      <c r="P553" s="56"/>
      <c r="Q553" s="56"/>
      <c r="R553" s="56"/>
      <c r="S553" s="56"/>
      <c r="T553" s="56"/>
      <c r="U553" s="56"/>
      <c r="V553" s="56"/>
      <c r="W553" s="56"/>
      <c r="X553" s="57">
        <f t="shared" si="12"/>
        <v>0</v>
      </c>
      <c r="Y553" s="27"/>
      <c r="Z553" s="57">
        <f t="shared" si="13"/>
        <v>0</v>
      </c>
      <c r="AA553" s="56"/>
      <c r="AB553" s="148"/>
      <c r="AC553" s="101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213"/>
      <c r="AS553" s="56"/>
      <c r="AT553" s="56"/>
    </row>
    <row r="554" spans="1:46" ht="19.5" customHeight="1">
      <c r="A554" s="15">
        <v>46096</v>
      </c>
      <c r="B554" s="49" t="s">
        <v>30</v>
      </c>
      <c r="C554" s="27" t="s">
        <v>33</v>
      </c>
      <c r="D554" s="27" t="s">
        <v>23</v>
      </c>
      <c r="E554" s="50" t="s">
        <v>5609</v>
      </c>
      <c r="F554" s="51" t="str">
        <f>IFERROR(VLOOKUP(E554,#REF!,2,0),"-")</f>
        <v>-</v>
      </c>
      <c r="G554" s="64"/>
      <c r="H554" s="112"/>
      <c r="I554" s="112"/>
      <c r="J554" s="115"/>
      <c r="K554" s="115"/>
      <c r="L554" s="115"/>
      <c r="M554" s="115"/>
      <c r="N554" s="115"/>
      <c r="O554" s="56"/>
      <c r="P554" s="56"/>
      <c r="Q554" s="56"/>
      <c r="R554" s="56"/>
      <c r="S554" s="56"/>
      <c r="T554" s="56"/>
      <c r="U554" s="56"/>
      <c r="V554" s="56"/>
      <c r="W554" s="56"/>
      <c r="X554" s="57">
        <f t="shared" si="12"/>
        <v>0</v>
      </c>
      <c r="Y554" s="27"/>
      <c r="Z554" s="57">
        <f t="shared" si="13"/>
        <v>0</v>
      </c>
      <c r="AA554" s="56"/>
      <c r="AB554" s="148"/>
      <c r="AC554" s="101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 t="s">
        <v>4497</v>
      </c>
      <c r="AQ554" s="56"/>
      <c r="AR554" s="213"/>
      <c r="AS554" s="56"/>
      <c r="AT554" s="56"/>
    </row>
    <row r="555" spans="1:46" ht="19.5" customHeight="1">
      <c r="A555" s="15">
        <v>46096</v>
      </c>
      <c r="B555" s="49" t="s">
        <v>30</v>
      </c>
      <c r="C555" s="27" t="s">
        <v>34</v>
      </c>
      <c r="D555" s="27" t="s">
        <v>23</v>
      </c>
      <c r="E555" s="50" t="s">
        <v>75</v>
      </c>
      <c r="F555" s="51" t="str">
        <f>IFERROR(VLOOKUP(E555,#REF!,2,0),"-")</f>
        <v>-</v>
      </c>
      <c r="G555" s="64"/>
      <c r="H555" s="56"/>
      <c r="I555" s="112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86">
        <f t="shared" si="12"/>
        <v>0</v>
      </c>
      <c r="Y555" s="27"/>
      <c r="Z555" s="86">
        <f t="shared" si="13"/>
        <v>0</v>
      </c>
      <c r="AA555" s="56"/>
      <c r="AB555" s="148"/>
      <c r="AC555" s="101"/>
      <c r="AD555" s="56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217"/>
      <c r="AS555" s="85"/>
      <c r="AT555" s="85"/>
    </row>
    <row r="556" spans="1:46" ht="19.5" customHeight="1">
      <c r="A556" s="15">
        <v>46096</v>
      </c>
      <c r="B556" s="49" t="s">
        <v>30</v>
      </c>
      <c r="C556" s="27" t="s">
        <v>36</v>
      </c>
      <c r="D556" s="27" t="s">
        <v>23</v>
      </c>
      <c r="E556" s="50" t="s">
        <v>37</v>
      </c>
      <c r="F556" s="51" t="str">
        <f>IFERROR(VLOOKUP(E556,#REF!,2,0),"-")</f>
        <v>-</v>
      </c>
      <c r="G556" s="64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7">
        <f t="shared" si="12"/>
        <v>0</v>
      </c>
      <c r="Y556" s="27"/>
      <c r="Z556" s="57">
        <f t="shared" si="13"/>
        <v>0</v>
      </c>
      <c r="AA556" s="56"/>
      <c r="AB556" s="148"/>
      <c r="AC556" s="101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213"/>
      <c r="AS556" s="56"/>
      <c r="AT556" s="56"/>
    </row>
    <row r="557" spans="1:46" ht="19.5" customHeight="1">
      <c r="A557" s="15">
        <v>46096</v>
      </c>
      <c r="B557" s="49" t="s">
        <v>30</v>
      </c>
      <c r="C557" s="27" t="s">
        <v>39</v>
      </c>
      <c r="D557" s="27" t="s">
        <v>23</v>
      </c>
      <c r="E557" s="50" t="s">
        <v>151</v>
      </c>
      <c r="F557" s="51" t="str">
        <f>IFERROR(VLOOKUP(E557,#REF!,2,0),"-")</f>
        <v>-</v>
      </c>
      <c r="G557" s="64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7">
        <f t="shared" si="12"/>
        <v>0</v>
      </c>
      <c r="Y557" s="27"/>
      <c r="Z557" s="57">
        <f t="shared" si="13"/>
        <v>0</v>
      </c>
      <c r="AA557" s="56"/>
      <c r="AB557" s="148"/>
      <c r="AC557" s="101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213"/>
      <c r="AS557" s="56"/>
      <c r="AT557" s="56"/>
    </row>
    <row r="558" spans="1:46" ht="19.5" customHeight="1">
      <c r="A558" s="15">
        <v>46096</v>
      </c>
      <c r="B558" s="49" t="s">
        <v>30</v>
      </c>
      <c r="C558" s="27" t="s">
        <v>52</v>
      </c>
      <c r="D558" s="27" t="s">
        <v>41</v>
      </c>
      <c r="E558" s="50" t="s">
        <v>1876</v>
      </c>
      <c r="F558" s="51" t="str">
        <f>IFERROR(VLOOKUP(E558,#REF!,2,0),"-")</f>
        <v>-</v>
      </c>
      <c r="G558" s="64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7">
        <f t="shared" si="12"/>
        <v>0</v>
      </c>
      <c r="Y558" s="27"/>
      <c r="Z558" s="57">
        <f t="shared" si="13"/>
        <v>0</v>
      </c>
      <c r="AA558" s="56"/>
      <c r="AB558" s="148"/>
      <c r="AC558" s="101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213"/>
      <c r="AS558" s="56"/>
      <c r="AT558" s="56"/>
    </row>
    <row r="559" spans="1:46" ht="19.5" customHeight="1">
      <c r="A559" s="15">
        <v>46096</v>
      </c>
      <c r="B559" s="49" t="s">
        <v>30</v>
      </c>
      <c r="C559" s="27" t="s">
        <v>44</v>
      </c>
      <c r="D559" s="27" t="s">
        <v>41</v>
      </c>
      <c r="E559" s="50" t="s">
        <v>222</v>
      </c>
      <c r="F559" s="51" t="str">
        <f>IFERROR(VLOOKUP(E559,#REF!,2,0),"-")</f>
        <v>-</v>
      </c>
      <c r="G559" s="64"/>
      <c r="H559" s="56"/>
      <c r="I559" s="112"/>
      <c r="J559" s="115"/>
      <c r="K559" s="115"/>
      <c r="L559" s="56"/>
      <c r="M559" s="115"/>
      <c r="N559" s="115"/>
      <c r="O559" s="56"/>
      <c r="P559" s="56"/>
      <c r="Q559" s="56"/>
      <c r="R559" s="56"/>
      <c r="S559" s="56"/>
      <c r="T559" s="56"/>
      <c r="U559" s="56"/>
      <c r="V559" s="56"/>
      <c r="W559" s="56"/>
      <c r="X559" s="57">
        <f t="shared" si="12"/>
        <v>0</v>
      </c>
      <c r="Y559" s="27"/>
      <c r="Z559" s="57">
        <f t="shared" si="13"/>
        <v>0</v>
      </c>
      <c r="AA559" s="56"/>
      <c r="AB559" s="148"/>
      <c r="AC559" s="101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213"/>
      <c r="AS559" s="56"/>
      <c r="AT559" s="56"/>
    </row>
    <row r="560" spans="1:46" ht="19.5" customHeight="1">
      <c r="A560" s="15">
        <v>46096</v>
      </c>
      <c r="B560" s="49" t="s">
        <v>30</v>
      </c>
      <c r="C560" s="27" t="s">
        <v>47</v>
      </c>
      <c r="D560" s="27" t="s">
        <v>41</v>
      </c>
      <c r="E560" s="50" t="s">
        <v>286</v>
      </c>
      <c r="F560" s="51" t="str">
        <f>IFERROR(VLOOKUP(E560,#REF!,2,0),"-")</f>
        <v>-</v>
      </c>
      <c r="G560" s="64"/>
      <c r="H560" s="56"/>
      <c r="I560" s="112"/>
      <c r="J560" s="115"/>
      <c r="K560" s="115"/>
      <c r="L560" s="56"/>
      <c r="M560" s="115"/>
      <c r="N560" s="115"/>
      <c r="O560" s="56"/>
      <c r="P560" s="56"/>
      <c r="Q560" s="56"/>
      <c r="R560" s="56"/>
      <c r="S560" s="56"/>
      <c r="T560" s="56"/>
      <c r="U560" s="56"/>
      <c r="V560" s="56"/>
      <c r="W560" s="56"/>
      <c r="X560" s="57"/>
      <c r="Y560" s="27"/>
      <c r="Z560" s="56"/>
      <c r="AA560" s="56"/>
      <c r="AB560" s="148"/>
      <c r="AC560" s="101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213"/>
      <c r="AS560" s="56"/>
      <c r="AT560" s="56"/>
    </row>
    <row r="561" spans="1:46" ht="19.5" customHeight="1">
      <c r="A561" s="15">
        <v>46096</v>
      </c>
      <c r="B561" s="49" t="s">
        <v>30</v>
      </c>
      <c r="C561" s="27" t="s">
        <v>50</v>
      </c>
      <c r="D561" s="27" t="s">
        <v>41</v>
      </c>
      <c r="E561" s="50" t="s">
        <v>5185</v>
      </c>
      <c r="F561" s="51" t="str">
        <f>IFERROR(VLOOKUP(E561,#REF!,2,0),"-")</f>
        <v>-</v>
      </c>
      <c r="G561" s="64"/>
      <c r="H561" s="112"/>
      <c r="I561" s="112"/>
      <c r="J561" s="115"/>
      <c r="K561" s="115"/>
      <c r="L561" s="115"/>
      <c r="M561" s="115"/>
      <c r="N561" s="115"/>
      <c r="O561" s="56"/>
      <c r="P561" s="56"/>
      <c r="Q561" s="56"/>
      <c r="R561" s="56"/>
      <c r="S561" s="56"/>
      <c r="T561" s="56"/>
      <c r="U561" s="56"/>
      <c r="V561" s="56"/>
      <c r="W561" s="56"/>
      <c r="X561" s="57">
        <f t="shared" ref="X561:X565" si="14">SUM(P561:V561)-W561</f>
        <v>0</v>
      </c>
      <c r="Y561" s="27"/>
      <c r="Z561" s="57">
        <f t="shared" ref="Z561:Z565" si="15">SUM(X561:Y561)</f>
        <v>0</v>
      </c>
      <c r="AA561" s="56"/>
      <c r="AB561" s="148"/>
      <c r="AC561" s="101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213"/>
      <c r="AS561" s="56"/>
      <c r="AT561" s="56"/>
    </row>
    <row r="562" spans="1:46" ht="19.5" customHeight="1">
      <c r="A562" s="15">
        <v>46096</v>
      </c>
      <c r="B562" s="49" t="s">
        <v>30</v>
      </c>
      <c r="C562" s="27" t="s">
        <v>54</v>
      </c>
      <c r="D562" s="27" t="s">
        <v>41</v>
      </c>
      <c r="E562" s="50" t="s">
        <v>227</v>
      </c>
      <c r="F562" s="51" t="str">
        <f>IFERROR(VLOOKUP(E562,#REF!,2,0),"-")</f>
        <v>-</v>
      </c>
      <c r="G562" s="64"/>
      <c r="H562" s="56"/>
      <c r="I562" s="112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7">
        <f t="shared" si="14"/>
        <v>0</v>
      </c>
      <c r="Y562" s="27"/>
      <c r="Z562" s="57">
        <f t="shared" si="15"/>
        <v>0</v>
      </c>
      <c r="AA562" s="56"/>
      <c r="AB562" s="148"/>
      <c r="AC562" s="101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213"/>
      <c r="AS562" s="56"/>
      <c r="AT562" s="56"/>
    </row>
    <row r="563" spans="1:46" ht="19.5" customHeight="1">
      <c r="A563" s="15">
        <v>46096</v>
      </c>
      <c r="B563" s="49" t="s">
        <v>30</v>
      </c>
      <c r="C563" s="150" t="s">
        <v>56</v>
      </c>
      <c r="D563" s="27" t="s">
        <v>41</v>
      </c>
      <c r="E563" s="50" t="s">
        <v>253</v>
      </c>
      <c r="F563" s="51" t="str">
        <f>IFERROR(VLOOKUP(E563,#REF!,2,0),"-")</f>
        <v>-</v>
      </c>
      <c r="G563" s="64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7">
        <f t="shared" si="14"/>
        <v>0</v>
      </c>
      <c r="Y563" s="27"/>
      <c r="Z563" s="57">
        <f t="shared" si="15"/>
        <v>0</v>
      </c>
      <c r="AA563" s="56"/>
      <c r="AB563" s="148"/>
      <c r="AC563" s="101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213"/>
      <c r="AS563" s="56"/>
      <c r="AT563" s="56"/>
    </row>
    <row r="564" spans="1:46" ht="19.5" customHeight="1">
      <c r="A564" s="15">
        <v>46096</v>
      </c>
      <c r="B564" s="49" t="s">
        <v>30</v>
      </c>
      <c r="C564" s="150" t="s">
        <v>78</v>
      </c>
      <c r="D564" s="27" t="s">
        <v>41</v>
      </c>
      <c r="E564" s="50" t="s">
        <v>55</v>
      </c>
      <c r="F564" s="51" t="str">
        <f>IFERROR(VLOOKUP(E564,#REF!,2,0),"-")</f>
        <v>-</v>
      </c>
      <c r="G564" s="64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7">
        <f t="shared" si="14"/>
        <v>0</v>
      </c>
      <c r="Y564" s="27"/>
      <c r="Z564" s="57">
        <f t="shared" si="15"/>
        <v>0</v>
      </c>
      <c r="AA564" s="56"/>
      <c r="AB564" s="148"/>
      <c r="AC564" s="101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213"/>
      <c r="AS564" s="56"/>
      <c r="AT564" s="56"/>
    </row>
    <row r="565" spans="1:46" ht="19.5" customHeight="1">
      <c r="A565" s="15">
        <v>46096</v>
      </c>
      <c r="B565" s="49" t="s">
        <v>30</v>
      </c>
      <c r="C565" s="150" t="s">
        <v>79</v>
      </c>
      <c r="D565" s="27" t="s">
        <v>41</v>
      </c>
      <c r="E565" s="50" t="s">
        <v>53</v>
      </c>
      <c r="F565" s="51" t="str">
        <f>IFERROR(VLOOKUP(E565,#REF!,2,0),"-")</f>
        <v>-</v>
      </c>
      <c r="G565" s="64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7">
        <f t="shared" si="14"/>
        <v>0</v>
      </c>
      <c r="Y565" s="27"/>
      <c r="Z565" s="57">
        <f t="shared" si="15"/>
        <v>0</v>
      </c>
      <c r="AA565" s="56"/>
      <c r="AB565" s="148"/>
      <c r="AC565" s="101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213"/>
      <c r="AS565" s="56"/>
      <c r="AT565" s="56"/>
    </row>
    <row r="566" spans="1:46" ht="19.5" customHeight="1">
      <c r="A566" s="15">
        <v>46096</v>
      </c>
      <c r="B566" s="49" t="s">
        <v>30</v>
      </c>
      <c r="C566" s="150" t="s">
        <v>80</v>
      </c>
      <c r="D566" s="27" t="s">
        <v>41</v>
      </c>
      <c r="E566" s="50" t="s">
        <v>258</v>
      </c>
      <c r="F566" s="51" t="str">
        <f>IFERROR(VLOOKUP(E566,#REF!,2,0),"-")</f>
        <v>-</v>
      </c>
      <c r="G566" s="64"/>
      <c r="H566" s="56"/>
      <c r="I566" s="56"/>
      <c r="J566" s="115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7"/>
      <c r="Y566" s="27"/>
      <c r="Z566" s="56"/>
      <c r="AA566" s="56"/>
      <c r="AB566" s="148"/>
      <c r="AC566" s="101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213"/>
      <c r="AS566" s="56"/>
      <c r="AT566" s="56"/>
    </row>
    <row r="567" spans="1:46" ht="19.5" customHeight="1">
      <c r="A567" s="15">
        <v>46096</v>
      </c>
      <c r="B567" s="49" t="s">
        <v>30</v>
      </c>
      <c r="C567" s="150" t="s">
        <v>81</v>
      </c>
      <c r="D567" s="27" t="s">
        <v>41</v>
      </c>
      <c r="E567" s="50" t="s">
        <v>74</v>
      </c>
      <c r="F567" s="51" t="str">
        <f>IFERROR(VLOOKUP(E567,#REF!,2,0),"-")</f>
        <v>-</v>
      </c>
      <c r="G567" s="64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7">
        <f t="shared" ref="X567:X570" si="16">SUM(P567:V567)-W567</f>
        <v>0</v>
      </c>
      <c r="Y567" s="27"/>
      <c r="Z567" s="57">
        <f t="shared" ref="Z567:Z570" si="17">SUM(X567:Y567)</f>
        <v>0</v>
      </c>
      <c r="AA567" s="56"/>
      <c r="AB567" s="148"/>
      <c r="AC567" s="101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213"/>
      <c r="AS567" s="56"/>
      <c r="AT567" s="56"/>
    </row>
    <row r="568" spans="1:46" ht="19.5" customHeight="1">
      <c r="A568" s="15">
        <v>46096</v>
      </c>
      <c r="B568" s="49" t="s">
        <v>30</v>
      </c>
      <c r="C568" s="27" t="s">
        <v>282</v>
      </c>
      <c r="D568" s="27" t="s">
        <v>41</v>
      </c>
      <c r="E568" s="50" t="s">
        <v>1926</v>
      </c>
      <c r="F568" s="51" t="str">
        <f>IFERROR(VLOOKUP(E568,#REF!,2,0),"-")</f>
        <v>-</v>
      </c>
      <c r="G568" s="64"/>
      <c r="H568" s="112"/>
      <c r="I568" s="112"/>
      <c r="J568" s="115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7">
        <f t="shared" si="16"/>
        <v>0</v>
      </c>
      <c r="Y568" s="27"/>
      <c r="Z568" s="57">
        <f t="shared" si="17"/>
        <v>0</v>
      </c>
      <c r="AA568" s="56"/>
      <c r="AB568" s="148"/>
      <c r="AC568" s="101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213"/>
      <c r="AS568" s="56"/>
      <c r="AT568" s="56"/>
    </row>
    <row r="569" spans="1:46" ht="19.5" customHeight="1">
      <c r="A569" s="15">
        <v>46096</v>
      </c>
      <c r="B569" s="49" t="s">
        <v>30</v>
      </c>
      <c r="C569" s="27" t="s">
        <v>46</v>
      </c>
      <c r="D569" s="27" t="s">
        <v>41</v>
      </c>
      <c r="E569" s="50" t="s">
        <v>1916</v>
      </c>
      <c r="F569" s="51" t="str">
        <f>IFERROR(VLOOKUP(E569,#REF!,2,0),"-")</f>
        <v>-</v>
      </c>
      <c r="G569" s="64"/>
      <c r="H569" s="112"/>
      <c r="I569" s="112"/>
      <c r="J569" s="115"/>
      <c r="K569" s="115"/>
      <c r="L569" s="56"/>
      <c r="M569" s="115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7">
        <f t="shared" si="16"/>
        <v>0</v>
      </c>
      <c r="Y569" s="27"/>
      <c r="Z569" s="57">
        <f t="shared" si="17"/>
        <v>0</v>
      </c>
      <c r="AA569" s="56"/>
      <c r="AB569" s="148"/>
      <c r="AC569" s="101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213"/>
      <c r="AS569" s="56"/>
      <c r="AT569" s="56"/>
    </row>
    <row r="570" spans="1:46" ht="19.5" customHeight="1">
      <c r="A570" s="15">
        <v>46096</v>
      </c>
      <c r="B570" s="49" t="s">
        <v>30</v>
      </c>
      <c r="C570" s="27" t="s">
        <v>1915</v>
      </c>
      <c r="D570" s="27" t="s">
        <v>41</v>
      </c>
      <c r="E570" s="50" t="s">
        <v>32</v>
      </c>
      <c r="F570" s="51" t="str">
        <f>IFERROR(VLOOKUP(E570,#REF!,2,0),"-")</f>
        <v>-</v>
      </c>
      <c r="G570" s="64"/>
      <c r="H570" s="56"/>
      <c r="I570" s="112"/>
      <c r="J570" s="115"/>
      <c r="K570" s="115"/>
      <c r="L570" s="56"/>
      <c r="M570" s="115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7">
        <f t="shared" si="16"/>
        <v>0</v>
      </c>
      <c r="Y570" s="27"/>
      <c r="Z570" s="57">
        <f t="shared" si="17"/>
        <v>0</v>
      </c>
      <c r="AA570" s="56"/>
      <c r="AB570" s="148"/>
      <c r="AC570" s="101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213"/>
      <c r="AS570" s="56"/>
      <c r="AT570" s="56"/>
    </row>
  </sheetData>
  <autoFilter ref="A2:AT570" xr:uid="{00000000-0009-0000-0000-000026000000}">
    <sortState xmlns:xlrd2="http://schemas.microsoft.com/office/spreadsheetml/2017/richdata2" ref="A2:AT570">
      <sortCondition ref="K2:K570"/>
    </sortState>
  </autoFilter>
  <conditionalFormatting sqref="B1:B2 A2">
    <cfRule type="containsText" dxfId="6" priority="2" operator="containsText" text="ลา">
      <formula>NOT(ISERROR(SEARCH(("ลา"),(B1))))</formula>
    </cfRule>
    <cfRule type="containsText" dxfId="5" priority="3" operator="containsText" text="รถจอด">
      <formula>NOT(ISERROR(SEARCH(("รถจอด"),(B1))))</formula>
    </cfRule>
    <cfRule type="containsText" dxfId="4" priority="4" operator="containsText" text="รถซ่อม">
      <formula>NOT(ISERROR(SEARCH(("รถซ่อม"),(B1))))</formula>
    </cfRule>
    <cfRule type="notContainsBlanks" dxfId="3" priority="5">
      <formula>LEN(TRIM(B1))&gt;0</formula>
    </cfRule>
    <cfRule type="containsText" dxfId="2" priority="6" operator="containsText" text="วันอาทิตย์">
      <formula>NOT(ISERROR(SEARCH(("วันอาทิตย์"),(B1))))</formula>
    </cfRule>
    <cfRule type="containsText" dxfId="1" priority="7" operator="containsText" text="ต่อเนื่อง">
      <formula>NOT(ISERROR(SEARCH(("ต่อเนื่อง"),(B1))))</formula>
    </cfRule>
  </conditionalFormatting>
  <conditionalFormatting sqref="E1">
    <cfRule type="containsText" dxfId="0" priority="1" operator="containsText" text="ว่าง">
      <formula>NOT(ISERROR(SEARCH(("ว่าง"),(E1))))</formula>
    </cfRule>
  </conditionalFormatting>
  <dataValidations count="1">
    <dataValidation type="list" allowBlank="1" showInputMessage="1" showErrorMessage="1" prompt="คลิกและป้อนค่าจากช่วง" sqref="G3:G570 E3:E570 AR3:AR570 B3:B570" xr:uid="{00000000-0002-0000-2600-000000000000}">
      <formula1>#REF!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 16.08.68 - 15.09.68</vt:lpstr>
      <vt:lpstr>Daily 16.09.68 - 15.10.68</vt:lpstr>
      <vt:lpstr>สำเนาของ Daily 16.10.68 - 15.11</vt:lpstr>
      <vt:lpstr>Daily 16.11.68 - 15.12.68</vt:lpstr>
      <vt:lpstr>Daily 16.12.68 - 15.01.69</vt:lpstr>
      <vt:lpstr>Daily</vt:lpstr>
      <vt:lpstr>Sheet1</vt:lpstr>
      <vt:lpstr>Daily 16.02.69 - 15.03.69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Pongsakan Kuljittibaramee</cp:lastModifiedBy>
  <dcterms:created xsi:type="dcterms:W3CDTF">2026-02-23T11:03:25Z</dcterms:created>
  <dcterms:modified xsi:type="dcterms:W3CDTF">2026-02-25T05:19:23Z</dcterms:modified>
</cp:coreProperties>
</file>